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Commodities'!$A$6:$M$209</definedName>
    <definedName name="_xlnm._FilterDatabase" localSheetId="4" hidden="1">'Exchange Traded Notes'!$A$6:$M$138</definedName>
    <definedName name="_xlnm._FilterDatabase" localSheetId="6" hidden="1">'New Listings'!$A$6:$G$6</definedName>
    <definedName name="_xlnm._FilterDatabase" localSheetId="2" hidden="1">'XTF - OTC Turnover'!$A$1151:$L$1161</definedName>
    <definedName name="_xlnm._FilterDatabase" localSheetId="1" hidden="1">'XTF Exchange Traded Funds'!$A$6:$K$1147</definedName>
    <definedName name="_xlnm.Print_Titles" localSheetId="2">'XTF - OTC Turnover'!$5:$6</definedName>
    <definedName name="_xlnm.Print_Titles" localSheetId="1">'XTF Exchange Traded Funds'!$5:$531</definedName>
  </definedNames>
  <calcPr calcId="162913"/>
</workbook>
</file>

<file path=xl/calcChain.xml><?xml version="1.0" encoding="utf-8"?>
<calcChain xmlns="http://schemas.openxmlformats.org/spreadsheetml/2006/main">
  <c r="H1145" i="43" l="1"/>
  <c r="H1144" i="43"/>
  <c r="H1143" i="43"/>
  <c r="H1142" i="43"/>
  <c r="H1141" i="43"/>
  <c r="H1140" i="43"/>
  <c r="H1139" i="43"/>
  <c r="H1138" i="43"/>
  <c r="H1137" i="43"/>
  <c r="H1136" i="43"/>
  <c r="H1135" i="43"/>
  <c r="H1134" i="43"/>
  <c r="H1133" i="43"/>
  <c r="H1132" i="43"/>
  <c r="H1131" i="43"/>
  <c r="H1130" i="43"/>
  <c r="H1129" i="43"/>
  <c r="H1128" i="43"/>
  <c r="H1127" i="43"/>
  <c r="H1126" i="43"/>
  <c r="H1125" i="43"/>
  <c r="H1124" i="43"/>
  <c r="H1123" i="43"/>
  <c r="H1122" i="43"/>
  <c r="H1121" i="43"/>
  <c r="H1120" i="43"/>
  <c r="H1119" i="43"/>
  <c r="H1118" i="43"/>
  <c r="H1117" i="43"/>
  <c r="H1116" i="43"/>
  <c r="H1115" i="43"/>
  <c r="H1114" i="43"/>
  <c r="H1113" i="43"/>
  <c r="H1112" i="43"/>
  <c r="H1111" i="43"/>
  <c r="H1110" i="43"/>
  <c r="H1109" i="43"/>
  <c r="H1108" i="43"/>
  <c r="H1107" i="43"/>
  <c r="H1106" i="43"/>
  <c r="H1105" i="43"/>
  <c r="H1104" i="43"/>
  <c r="H1103" i="43"/>
  <c r="H1102" i="43"/>
  <c r="H1101" i="43"/>
  <c r="H1100" i="43"/>
  <c r="H1099" i="43"/>
  <c r="H1098" i="43"/>
  <c r="H1097" i="43"/>
  <c r="H1096" i="43"/>
  <c r="H1095" i="43"/>
  <c r="H1094" i="43"/>
  <c r="H1093" i="43"/>
  <c r="H1092" i="43"/>
  <c r="H1091" i="43"/>
  <c r="H1090" i="43"/>
  <c r="H1089" i="43"/>
  <c r="H1088" i="43"/>
  <c r="H1087" i="43"/>
  <c r="H1086" i="43"/>
  <c r="H1085" i="43"/>
  <c r="H1084" i="43"/>
  <c r="H1083" i="43"/>
  <c r="H1082" i="43"/>
  <c r="H1081" i="43"/>
  <c r="H1080" i="43"/>
  <c r="H1079" i="43"/>
  <c r="H1078" i="43"/>
  <c r="H1077" i="43"/>
  <c r="H1076" i="43"/>
  <c r="H1075" i="43"/>
  <c r="H1074" i="43"/>
  <c r="H1073" i="43"/>
  <c r="H1072" i="43"/>
  <c r="H1071" i="43"/>
  <c r="H1070" i="43"/>
  <c r="H1069" i="43"/>
  <c r="H1068" i="43"/>
  <c r="H1067" i="43"/>
  <c r="H1066" i="43"/>
  <c r="H1065" i="43"/>
  <c r="H1064" i="43"/>
  <c r="H1063" i="43"/>
  <c r="H1062" i="43"/>
  <c r="H1061" i="43"/>
  <c r="H1060" i="43"/>
  <c r="H1059" i="43"/>
  <c r="H1058" i="43"/>
  <c r="H1057" i="43"/>
  <c r="H1056" i="43"/>
  <c r="H1055" i="43"/>
  <c r="H1054" i="43"/>
  <c r="H1053" i="43"/>
  <c r="H1052" i="43"/>
  <c r="H1051" i="43"/>
  <c r="H1050" i="43"/>
  <c r="H1049" i="43"/>
  <c r="H1048" i="43"/>
  <c r="H1047" i="43"/>
  <c r="H1046" i="43"/>
  <c r="H1045" i="43"/>
  <c r="H1044" i="43"/>
  <c r="H1043" i="43"/>
  <c r="H1042" i="43"/>
  <c r="H1041" i="43"/>
  <c r="H1040" i="43"/>
  <c r="H1039" i="43"/>
  <c r="H1038" i="43"/>
  <c r="H1037" i="43"/>
  <c r="H1036" i="43"/>
  <c r="H1035" i="43"/>
  <c r="H1034" i="43"/>
  <c r="H1033" i="43"/>
  <c r="H1032" i="43"/>
  <c r="H1031" i="43"/>
  <c r="H1030" i="43"/>
  <c r="H1029" i="43"/>
  <c r="H1028" i="43"/>
  <c r="H1027" i="43"/>
  <c r="H1026" i="43"/>
  <c r="H1025" i="43"/>
  <c r="H1024" i="43"/>
  <c r="H1023" i="43"/>
  <c r="H1022" i="43"/>
  <c r="H1021" i="43"/>
  <c r="H1020" i="43"/>
  <c r="H1019" i="43"/>
  <c r="H1018" i="43"/>
  <c r="H1017" i="43"/>
  <c r="H1016" i="43"/>
  <c r="H1015" i="43"/>
  <c r="H1014" i="43"/>
  <c r="H1013" i="43"/>
  <c r="H1012" i="43"/>
  <c r="H1011" i="43"/>
  <c r="H1010" i="43"/>
  <c r="H1009" i="43"/>
  <c r="H1008" i="43"/>
  <c r="H1007" i="43"/>
  <c r="H1006" i="43"/>
  <c r="H1005" i="43"/>
  <c r="H1004" i="43"/>
  <c r="H1003" i="43"/>
  <c r="H1002" i="43"/>
  <c r="H1001" i="43"/>
  <c r="H1000" i="43"/>
  <c r="H999" i="43"/>
  <c r="H998" i="43"/>
  <c r="H997" i="43"/>
  <c r="H996" i="43"/>
  <c r="H995" i="43"/>
  <c r="H994" i="43"/>
  <c r="H993" i="43"/>
  <c r="H992" i="43"/>
  <c r="H991" i="43"/>
  <c r="H990" i="43"/>
  <c r="H989" i="43"/>
  <c r="H988" i="43"/>
  <c r="H987" i="43"/>
  <c r="H986" i="43"/>
  <c r="H985" i="43"/>
  <c r="H984" i="43"/>
  <c r="H983" i="43"/>
  <c r="H982" i="43"/>
  <c r="H981" i="43"/>
  <c r="H980" i="43"/>
  <c r="H979" i="43"/>
  <c r="H978" i="43"/>
  <c r="H977" i="43"/>
  <c r="H976" i="43"/>
  <c r="H975" i="43"/>
  <c r="H974" i="43"/>
  <c r="H973" i="43"/>
  <c r="H972" i="43"/>
  <c r="H971" i="43"/>
  <c r="H970" i="43"/>
  <c r="H969" i="43"/>
  <c r="H968" i="43"/>
  <c r="H967" i="43"/>
  <c r="H966" i="43"/>
  <c r="H965" i="43"/>
  <c r="H964" i="43"/>
  <c r="H963" i="43"/>
  <c r="H962" i="43"/>
  <c r="H961" i="43"/>
  <c r="H960" i="43"/>
  <c r="H959" i="43"/>
  <c r="H958" i="43"/>
  <c r="H957" i="43"/>
  <c r="H956" i="43"/>
  <c r="H955" i="43"/>
  <c r="H954" i="43"/>
  <c r="H953" i="43"/>
  <c r="H952" i="43"/>
  <c r="H951" i="43"/>
  <c r="H950" i="43"/>
  <c r="H949" i="43"/>
  <c r="H948" i="43"/>
  <c r="H947" i="43"/>
  <c r="H946" i="43"/>
  <c r="H945" i="43"/>
  <c r="H944" i="43"/>
  <c r="H943" i="43"/>
  <c r="H942" i="43"/>
  <c r="H941" i="43"/>
  <c r="H940" i="43"/>
  <c r="H939" i="43"/>
  <c r="H938" i="43"/>
  <c r="H937" i="43"/>
  <c r="H936" i="43"/>
  <c r="H935" i="43"/>
  <c r="H934" i="43"/>
  <c r="H933" i="43"/>
  <c r="H932" i="43"/>
  <c r="H931" i="43"/>
  <c r="H930" i="43"/>
  <c r="H929" i="43"/>
  <c r="H928" i="43"/>
  <c r="H927" i="43"/>
  <c r="H926" i="43"/>
  <c r="H925" i="43"/>
  <c r="H924" i="43"/>
  <c r="H923" i="43"/>
  <c r="H922" i="43"/>
  <c r="H921" i="43"/>
  <c r="H920" i="43"/>
  <c r="H919" i="43"/>
  <c r="H918" i="43"/>
  <c r="H917" i="43"/>
  <c r="H916" i="43"/>
  <c r="H915" i="43"/>
  <c r="H914" i="43"/>
  <c r="H913" i="43"/>
  <c r="H912" i="43"/>
  <c r="H911" i="43"/>
  <c r="H910" i="43"/>
  <c r="H909" i="43"/>
  <c r="H908" i="43"/>
  <c r="H907" i="43"/>
  <c r="H906" i="43"/>
  <c r="H905" i="43"/>
  <c r="H904" i="43"/>
  <c r="H903" i="43"/>
  <c r="H902" i="43"/>
  <c r="H901" i="43"/>
  <c r="H900" i="43"/>
  <c r="H899" i="43"/>
  <c r="H898" i="43"/>
  <c r="H897" i="43"/>
  <c r="H896" i="43"/>
  <c r="H895" i="43"/>
  <c r="H894" i="43"/>
  <c r="H893" i="43"/>
  <c r="H892" i="43"/>
  <c r="H891" i="43"/>
  <c r="H890" i="43"/>
  <c r="H889" i="43"/>
  <c r="H888" i="43"/>
  <c r="H887" i="43"/>
  <c r="H886" i="43"/>
  <c r="H885" i="43"/>
  <c r="H884" i="43"/>
  <c r="H883" i="43"/>
  <c r="H882" i="43"/>
  <c r="H881" i="43"/>
  <c r="H880" i="43"/>
  <c r="H879" i="43"/>
  <c r="H878" i="43"/>
  <c r="H877" i="43"/>
  <c r="H876" i="43"/>
  <c r="H875" i="43"/>
  <c r="H874" i="43"/>
  <c r="H873" i="43"/>
  <c r="H872" i="43"/>
  <c r="H871" i="43"/>
  <c r="H870" i="43"/>
  <c r="H869" i="43"/>
  <c r="H868" i="43"/>
  <c r="H867" i="43"/>
  <c r="H866" i="43"/>
  <c r="H865" i="43"/>
  <c r="H864" i="43"/>
  <c r="H863" i="43"/>
  <c r="H862" i="43"/>
  <c r="H861" i="43"/>
  <c r="H860" i="43"/>
  <c r="H859" i="43"/>
  <c r="H858" i="43"/>
  <c r="H857" i="43"/>
  <c r="H856" i="43"/>
  <c r="H855" i="43"/>
  <c r="H854" i="43"/>
  <c r="H853" i="43"/>
  <c r="H852" i="43"/>
  <c r="H851" i="43"/>
  <c r="H850" i="43"/>
  <c r="H849" i="43"/>
  <c r="H848" i="43"/>
  <c r="H847" i="43"/>
  <c r="H846" i="43"/>
  <c r="H845" i="43"/>
  <c r="H844" i="43"/>
  <c r="H843" i="43"/>
  <c r="H842" i="43"/>
  <c r="H841" i="43"/>
  <c r="H840" i="43"/>
  <c r="H839" i="43"/>
  <c r="H838" i="43"/>
  <c r="H837" i="43"/>
  <c r="H836" i="43"/>
  <c r="H835" i="43"/>
  <c r="H834" i="43"/>
  <c r="H833" i="43"/>
  <c r="H832" i="43"/>
  <c r="H831" i="43"/>
  <c r="H830" i="43"/>
  <c r="H829" i="43"/>
  <c r="H828" i="43"/>
  <c r="H827" i="43"/>
  <c r="H826" i="43"/>
  <c r="H825" i="43"/>
  <c r="H824" i="43"/>
  <c r="H823" i="43"/>
  <c r="H822" i="43"/>
  <c r="H821" i="43"/>
  <c r="H820" i="43"/>
  <c r="H819" i="43"/>
  <c r="H818" i="43"/>
  <c r="H817" i="43"/>
  <c r="H816" i="43"/>
  <c r="H815" i="43"/>
  <c r="H814" i="43"/>
  <c r="H813" i="43"/>
  <c r="H812" i="43"/>
  <c r="H811" i="43"/>
  <c r="H810" i="43"/>
  <c r="H809" i="43"/>
  <c r="H808" i="43"/>
  <c r="H807" i="43"/>
  <c r="H806" i="43"/>
  <c r="H805" i="43"/>
  <c r="H804" i="43"/>
  <c r="H803" i="43"/>
  <c r="H802" i="43"/>
  <c r="H801" i="43"/>
  <c r="H800" i="43"/>
  <c r="H799" i="43"/>
  <c r="H798" i="43"/>
  <c r="H797" i="43"/>
  <c r="H796" i="43"/>
  <c r="H795" i="43"/>
  <c r="H794" i="43"/>
  <c r="H793" i="43"/>
  <c r="H792" i="43"/>
  <c r="H791" i="43"/>
  <c r="H790" i="43"/>
  <c r="H789" i="43"/>
  <c r="H788" i="43"/>
  <c r="H787" i="43"/>
  <c r="H786" i="43"/>
  <c r="H785" i="43"/>
  <c r="H784" i="43"/>
  <c r="H783" i="43"/>
  <c r="H782" i="43"/>
  <c r="H781" i="43"/>
  <c r="H780" i="43"/>
  <c r="H779" i="43"/>
  <c r="H778" i="43"/>
  <c r="H777" i="43"/>
  <c r="H776" i="43"/>
  <c r="H775" i="43"/>
  <c r="H774" i="43"/>
  <c r="H773" i="43"/>
  <c r="H772" i="43"/>
  <c r="H771" i="43"/>
  <c r="H770" i="43"/>
  <c r="H769" i="43"/>
  <c r="H768" i="43"/>
  <c r="H767" i="43"/>
  <c r="H766" i="43"/>
  <c r="H765" i="43"/>
  <c r="H764" i="43"/>
  <c r="H763" i="43"/>
  <c r="H762" i="43"/>
  <c r="H761" i="43"/>
  <c r="H760" i="43"/>
  <c r="H759" i="43"/>
  <c r="H758" i="43"/>
  <c r="H757" i="43"/>
  <c r="H756" i="43"/>
  <c r="H755" i="43"/>
  <c r="H754" i="43"/>
  <c r="H753" i="43"/>
  <c r="H752" i="43"/>
  <c r="H751" i="43"/>
  <c r="H750" i="43"/>
  <c r="H749" i="43"/>
  <c r="H748" i="43"/>
  <c r="H747" i="43"/>
  <c r="H746" i="43"/>
  <c r="H745" i="43"/>
  <c r="H744" i="43"/>
  <c r="H743" i="43"/>
  <c r="H742" i="43"/>
  <c r="H741" i="43"/>
  <c r="H740" i="43"/>
  <c r="H739" i="43"/>
  <c r="H738" i="43"/>
  <c r="H737" i="43"/>
  <c r="H736" i="43"/>
  <c r="H735" i="43"/>
  <c r="H734" i="43"/>
  <c r="H733" i="43"/>
  <c r="H732" i="43"/>
  <c r="H731" i="43"/>
  <c r="H730" i="43"/>
  <c r="H729" i="43"/>
  <c r="H728" i="43"/>
  <c r="H727" i="43"/>
  <c r="H726" i="43"/>
  <c r="H725" i="43"/>
  <c r="H724" i="43"/>
  <c r="H723" i="43"/>
  <c r="H722" i="43"/>
  <c r="H721" i="43"/>
  <c r="H720" i="43"/>
  <c r="H719" i="43"/>
  <c r="H718" i="43"/>
  <c r="H717" i="43"/>
  <c r="H716" i="43"/>
  <c r="H715" i="43"/>
  <c r="H714" i="43"/>
  <c r="H713" i="43"/>
  <c r="H712" i="43"/>
  <c r="H711" i="43"/>
  <c r="H710" i="43"/>
  <c r="H709" i="43"/>
  <c r="H708" i="43"/>
  <c r="H707" i="43"/>
  <c r="H706" i="43"/>
  <c r="H705" i="43"/>
  <c r="H704" i="43"/>
  <c r="H703" i="43"/>
  <c r="H702" i="43"/>
  <c r="H701" i="43"/>
  <c r="H700" i="43"/>
  <c r="H699" i="43"/>
  <c r="H698" i="43"/>
  <c r="H697" i="43"/>
  <c r="H696" i="43"/>
  <c r="H695" i="43"/>
  <c r="H694" i="43"/>
  <c r="H693" i="43"/>
  <c r="H692" i="43"/>
  <c r="H691" i="43"/>
  <c r="H690" i="43"/>
  <c r="H689" i="43"/>
  <c r="H688" i="43"/>
  <c r="H687" i="43"/>
  <c r="H686" i="43"/>
  <c r="H685" i="43"/>
  <c r="H684" i="43"/>
  <c r="H683" i="43"/>
  <c r="H682" i="43"/>
  <c r="H681" i="43"/>
  <c r="H680" i="43"/>
  <c r="H679" i="43"/>
  <c r="H678" i="43"/>
  <c r="H677" i="43"/>
  <c r="H676" i="43"/>
  <c r="H675" i="43"/>
  <c r="H674" i="43"/>
  <c r="H673" i="43"/>
  <c r="H672" i="43"/>
  <c r="H671" i="43"/>
  <c r="H670" i="43"/>
  <c r="H669" i="43"/>
  <c r="H668" i="43"/>
  <c r="H667" i="43"/>
  <c r="H666" i="43"/>
  <c r="H665" i="43"/>
  <c r="H664" i="43"/>
  <c r="H663" i="43"/>
  <c r="H662" i="43"/>
  <c r="H661" i="43"/>
  <c r="H660" i="43"/>
  <c r="H659" i="43"/>
  <c r="H658" i="43"/>
  <c r="H657" i="43"/>
  <c r="H656" i="43"/>
  <c r="H655" i="43"/>
  <c r="H654" i="43"/>
  <c r="H653" i="43"/>
  <c r="H652" i="43"/>
  <c r="H651" i="43"/>
  <c r="H650" i="43"/>
  <c r="H649" i="43"/>
  <c r="H648" i="43"/>
  <c r="H647" i="43"/>
  <c r="H646" i="43"/>
  <c r="H645" i="43"/>
  <c r="H644" i="43"/>
  <c r="H643" i="43"/>
  <c r="H642" i="43"/>
  <c r="H641" i="43"/>
  <c r="H640" i="43"/>
  <c r="H639" i="43"/>
  <c r="H638" i="43"/>
  <c r="H637" i="43"/>
  <c r="H636" i="43"/>
  <c r="H635" i="43"/>
  <c r="H634" i="43"/>
  <c r="H633" i="43"/>
  <c r="H632" i="43"/>
  <c r="H631" i="43"/>
  <c r="H630" i="43"/>
  <c r="H629" i="43"/>
  <c r="H628" i="43"/>
  <c r="H627" i="43"/>
  <c r="H626" i="43"/>
  <c r="H625" i="43"/>
  <c r="H624" i="43"/>
  <c r="H623" i="43"/>
  <c r="H622" i="43"/>
  <c r="H621" i="43"/>
  <c r="H620" i="43"/>
  <c r="H619" i="43"/>
  <c r="H618" i="43"/>
  <c r="H617" i="43"/>
  <c r="H616" i="43"/>
  <c r="H615" i="43"/>
  <c r="H614" i="43"/>
  <c r="H613" i="43"/>
  <c r="H612" i="43"/>
  <c r="H611" i="43"/>
  <c r="H610" i="43"/>
  <c r="H609" i="43"/>
  <c r="H608" i="43"/>
  <c r="H607" i="43"/>
  <c r="H606" i="43"/>
  <c r="H605" i="43"/>
  <c r="H604" i="43"/>
  <c r="H603" i="43"/>
  <c r="H602" i="43"/>
  <c r="H601" i="43"/>
  <c r="H600" i="43"/>
  <c r="H599" i="43"/>
  <c r="H598" i="43"/>
  <c r="H597" i="43"/>
  <c r="H596" i="43"/>
  <c r="H595" i="43"/>
  <c r="H594" i="43"/>
  <c r="H593" i="43"/>
  <c r="H592" i="43"/>
  <c r="H591" i="43"/>
  <c r="H590" i="43"/>
  <c r="H589" i="43"/>
  <c r="H588" i="43"/>
  <c r="H587" i="43"/>
  <c r="H586" i="43"/>
  <c r="H585" i="43"/>
  <c r="H584" i="43"/>
  <c r="H583" i="43"/>
  <c r="H582" i="43"/>
  <c r="H581" i="43"/>
  <c r="H580" i="43"/>
  <c r="H579" i="43"/>
  <c r="H578" i="43"/>
  <c r="H577" i="43"/>
  <c r="H576" i="43"/>
  <c r="H575" i="43"/>
  <c r="H574" i="43"/>
  <c r="H573" i="43"/>
  <c r="H572" i="43"/>
  <c r="H571" i="43"/>
  <c r="H570" i="43"/>
  <c r="H569" i="43"/>
  <c r="H568" i="43"/>
  <c r="H567" i="43"/>
  <c r="H566" i="43"/>
  <c r="H565" i="43"/>
  <c r="H564" i="43"/>
  <c r="H563" i="43"/>
  <c r="H562" i="43"/>
  <c r="H561" i="43"/>
  <c r="H560" i="43"/>
  <c r="H559" i="43"/>
  <c r="H558" i="43"/>
  <c r="H557" i="43"/>
  <c r="H556" i="43"/>
  <c r="H555" i="43"/>
  <c r="H554" i="43"/>
  <c r="H553" i="43"/>
  <c r="H552" i="43"/>
  <c r="H551" i="43"/>
  <c r="H550" i="43"/>
  <c r="H549" i="43"/>
  <c r="H548" i="43"/>
  <c r="H547" i="43"/>
  <c r="H546" i="43"/>
  <c r="H545" i="43"/>
  <c r="H544" i="43"/>
  <c r="H543" i="43"/>
  <c r="H542" i="43"/>
  <c r="H541" i="43"/>
  <c r="H540" i="43"/>
  <c r="H539" i="43"/>
  <c r="H538" i="43"/>
  <c r="H537" i="43"/>
  <c r="H536" i="43"/>
  <c r="H535" i="43"/>
  <c r="H534" i="43"/>
  <c r="H533" i="43"/>
  <c r="H532" i="43"/>
  <c r="H531" i="43"/>
  <c r="H530" i="43"/>
  <c r="H529" i="43"/>
  <c r="H528" i="43"/>
  <c r="H527" i="43"/>
  <c r="H526" i="43"/>
  <c r="H525" i="43"/>
  <c r="H524" i="43"/>
  <c r="H523" i="43"/>
  <c r="H522" i="43"/>
  <c r="H521" i="43"/>
  <c r="H520" i="43"/>
  <c r="H519" i="43"/>
  <c r="H518" i="43"/>
  <c r="H517" i="43"/>
  <c r="H516" i="43"/>
  <c r="H515" i="43"/>
  <c r="H514" i="43"/>
  <c r="H513" i="43"/>
  <c r="H512" i="43"/>
  <c r="H511" i="43"/>
  <c r="H510" i="43"/>
  <c r="H509" i="43"/>
  <c r="H508" i="43"/>
  <c r="H507" i="43"/>
  <c r="H506" i="43"/>
  <c r="H505" i="43"/>
  <c r="H504" i="43"/>
  <c r="H503" i="43"/>
  <c r="H502" i="43"/>
  <c r="H501" i="43"/>
  <c r="H500" i="43"/>
  <c r="H499" i="43"/>
  <c r="H498" i="43"/>
  <c r="H497" i="43"/>
  <c r="H496" i="43"/>
  <c r="H495" i="43"/>
  <c r="H494" i="43"/>
  <c r="H493" i="43"/>
  <c r="H492" i="43"/>
  <c r="H491" i="43"/>
  <c r="H490" i="43"/>
  <c r="H489" i="43"/>
  <c r="H488" i="43"/>
  <c r="H487" i="43"/>
  <c r="H486" i="43"/>
  <c r="H485" i="43"/>
  <c r="H484" i="43"/>
  <c r="H483" i="43"/>
  <c r="H482" i="43"/>
  <c r="H481" i="43"/>
  <c r="H480" i="43"/>
  <c r="H479" i="43"/>
  <c r="H478" i="43"/>
  <c r="H477" i="43"/>
  <c r="H476" i="43"/>
  <c r="H475" i="43"/>
  <c r="H474" i="43"/>
  <c r="H473" i="43"/>
  <c r="H472" i="43"/>
  <c r="H471" i="43"/>
  <c r="H470" i="43"/>
  <c r="H469" i="43"/>
  <c r="H468" i="43"/>
  <c r="H467" i="43"/>
  <c r="H466" i="43"/>
  <c r="H465" i="43"/>
  <c r="H464" i="43"/>
  <c r="H463" i="43"/>
  <c r="H462" i="43"/>
  <c r="H461" i="43"/>
  <c r="H460" i="43"/>
  <c r="H459" i="43"/>
  <c r="H458" i="43"/>
  <c r="H457" i="43"/>
  <c r="H456" i="43"/>
  <c r="H455" i="43"/>
  <c r="H454" i="43"/>
  <c r="H453" i="43"/>
  <c r="H452" i="43"/>
  <c r="H451" i="43"/>
  <c r="H450" i="43"/>
  <c r="H449" i="43"/>
  <c r="H448" i="43"/>
  <c r="H447" i="43"/>
  <c r="H446" i="43"/>
  <c r="H445" i="43"/>
  <c r="H444" i="43"/>
  <c r="H443" i="43"/>
  <c r="H442" i="43"/>
  <c r="H441" i="43"/>
  <c r="H440" i="43"/>
  <c r="H439" i="43"/>
  <c r="H438" i="43"/>
  <c r="H437" i="43"/>
  <c r="H436" i="43"/>
  <c r="H435" i="43"/>
  <c r="H434" i="43"/>
  <c r="H433" i="43"/>
  <c r="H432" i="43"/>
  <c r="H431" i="43"/>
  <c r="H430" i="43"/>
  <c r="H429" i="43"/>
  <c r="H428" i="43"/>
  <c r="H427" i="43"/>
  <c r="H426" i="43"/>
  <c r="H425" i="43"/>
  <c r="H424" i="43"/>
  <c r="H423" i="43"/>
  <c r="H422" i="43"/>
  <c r="H421" i="43"/>
  <c r="H420" i="43"/>
  <c r="H419" i="43"/>
  <c r="H418" i="43"/>
  <c r="H417" i="43"/>
  <c r="H416" i="43"/>
  <c r="H415" i="43"/>
  <c r="H414" i="43"/>
  <c r="H413" i="43"/>
  <c r="H412" i="43"/>
  <c r="H411" i="43"/>
  <c r="H410" i="43"/>
  <c r="H409" i="43"/>
  <c r="H408" i="43"/>
  <c r="H407" i="43"/>
  <c r="H406" i="43"/>
  <c r="H405" i="43"/>
  <c r="H404" i="43"/>
  <c r="H403" i="43"/>
  <c r="H402" i="43"/>
  <c r="H401" i="43"/>
  <c r="H400" i="43"/>
  <c r="H399" i="43"/>
  <c r="H398" i="43"/>
  <c r="H397" i="43"/>
  <c r="H396" i="43"/>
  <c r="H395" i="43"/>
  <c r="H394" i="43"/>
  <c r="H393" i="43"/>
  <c r="H392" i="43"/>
  <c r="H391" i="43"/>
  <c r="H390" i="43"/>
  <c r="H389" i="43"/>
  <c r="H388" i="43"/>
  <c r="H387" i="43"/>
  <c r="H386" i="43"/>
  <c r="H385" i="43"/>
  <c r="H384" i="43"/>
  <c r="H383" i="43"/>
  <c r="H382" i="43"/>
  <c r="H381" i="43"/>
  <c r="H380" i="43"/>
  <c r="H379" i="43"/>
  <c r="H378" i="43"/>
  <c r="H377" i="43"/>
  <c r="H376" i="43"/>
  <c r="H375" i="43"/>
  <c r="H374" i="43"/>
  <c r="H373" i="43"/>
  <c r="H372" i="43"/>
  <c r="H371" i="43"/>
  <c r="H370" i="43"/>
  <c r="H369" i="43"/>
  <c r="H368" i="43"/>
  <c r="H367" i="43"/>
  <c r="H366" i="43"/>
  <c r="H365" i="43"/>
  <c r="H364" i="43"/>
  <c r="H363" i="43"/>
  <c r="H362" i="43"/>
  <c r="H361" i="43"/>
  <c r="H360" i="43"/>
  <c r="H359" i="43"/>
  <c r="H358" i="43"/>
  <c r="H357" i="43"/>
  <c r="H356" i="43"/>
  <c r="H355" i="43"/>
  <c r="H354" i="43"/>
  <c r="H353" i="43"/>
  <c r="H352" i="43"/>
  <c r="H351" i="43"/>
  <c r="H350" i="43"/>
  <c r="H349" i="43"/>
  <c r="H348" i="43"/>
  <c r="H347" i="43"/>
  <c r="H346" i="43"/>
  <c r="H345" i="43"/>
  <c r="H344" i="43"/>
  <c r="H343" i="43"/>
  <c r="H342" i="43"/>
  <c r="H341" i="43"/>
  <c r="H340" i="43"/>
  <c r="H339" i="43"/>
  <c r="H338" i="43"/>
  <c r="H337" i="43"/>
  <c r="H336" i="43"/>
  <c r="H335" i="43"/>
  <c r="H334" i="43"/>
  <c r="H333" i="43"/>
  <c r="H332" i="43"/>
  <c r="H331" i="43"/>
  <c r="H330" i="43"/>
  <c r="H329" i="43"/>
  <c r="H328" i="43"/>
  <c r="H327" i="43"/>
  <c r="H326" i="43"/>
  <c r="H325" i="43"/>
  <c r="H324" i="43"/>
  <c r="H323" i="43"/>
  <c r="H322" i="43"/>
  <c r="H321" i="43"/>
  <c r="H320" i="43"/>
  <c r="H319" i="43"/>
  <c r="H318" i="43"/>
  <c r="H317" i="43"/>
  <c r="H316" i="43"/>
  <c r="H315" i="43"/>
  <c r="H314" i="43"/>
  <c r="H313" i="43"/>
  <c r="H312" i="43"/>
  <c r="H311" i="43"/>
  <c r="H310" i="43"/>
  <c r="H309" i="43"/>
  <c r="H308" i="43"/>
  <c r="H307" i="43"/>
  <c r="H306" i="43"/>
  <c r="H305" i="43"/>
  <c r="H304" i="43"/>
  <c r="H303" i="43"/>
  <c r="H302" i="43"/>
  <c r="H301" i="43"/>
  <c r="H300" i="43"/>
  <c r="H299" i="43"/>
  <c r="H298" i="43"/>
  <c r="H297" i="43"/>
  <c r="H296" i="43"/>
  <c r="H295" i="43"/>
  <c r="H294" i="43"/>
  <c r="H293" i="43"/>
  <c r="H292" i="43"/>
  <c r="H291" i="43"/>
  <c r="H290" i="43"/>
  <c r="H289" i="43"/>
  <c r="H288" i="43"/>
  <c r="H287" i="43"/>
  <c r="H286" i="43"/>
  <c r="H285" i="43"/>
  <c r="H284" i="43"/>
  <c r="H283" i="43"/>
  <c r="H282" i="43"/>
  <c r="H281" i="43"/>
  <c r="H280" i="43"/>
  <c r="H279" i="43"/>
  <c r="H278" i="43"/>
  <c r="H277" i="43"/>
  <c r="H276" i="43"/>
  <c r="H275" i="43"/>
  <c r="H274" i="43"/>
  <c r="H273" i="43"/>
  <c r="H272" i="43"/>
  <c r="H271" i="43"/>
  <c r="H270" i="43"/>
  <c r="H269" i="43"/>
  <c r="H268" i="43"/>
  <c r="H267" i="43"/>
  <c r="H266" i="43"/>
  <c r="H265" i="43"/>
  <c r="H264" i="43"/>
  <c r="H263" i="43"/>
  <c r="H262" i="43"/>
  <c r="H261" i="43"/>
  <c r="H260" i="43"/>
  <c r="H259" i="43"/>
  <c r="H258" i="43"/>
  <c r="H257" i="43"/>
  <c r="H256" i="43"/>
  <c r="H255" i="43"/>
  <c r="H254" i="43"/>
  <c r="H253" i="43"/>
  <c r="H252" i="43"/>
  <c r="H251" i="43"/>
  <c r="H250" i="43"/>
  <c r="H249" i="43"/>
  <c r="H248" i="43"/>
  <c r="H247" i="43"/>
  <c r="H246" i="43"/>
  <c r="H245" i="43"/>
  <c r="H244" i="43"/>
  <c r="H243" i="43"/>
  <c r="H242" i="43"/>
  <c r="H241" i="43"/>
  <c r="H240" i="43"/>
  <c r="H239" i="43"/>
  <c r="H238" i="43"/>
  <c r="H237" i="43"/>
  <c r="H236" i="43"/>
  <c r="H235" i="43"/>
  <c r="H234" i="43"/>
  <c r="H233" i="43"/>
  <c r="H232" i="43"/>
  <c r="H231" i="43"/>
  <c r="H230" i="43"/>
  <c r="H229" i="43"/>
  <c r="H228" i="43"/>
  <c r="H227" i="43"/>
  <c r="H226" i="43"/>
  <c r="H225" i="43"/>
  <c r="H224" i="43"/>
  <c r="H223" i="43"/>
  <c r="H222" i="43"/>
  <c r="H221" i="43"/>
  <c r="H220" i="43"/>
  <c r="H219" i="43"/>
  <c r="H218" i="43"/>
  <c r="H217" i="43"/>
  <c r="H216" i="43"/>
  <c r="H215" i="43"/>
  <c r="H214" i="43"/>
  <c r="H213" i="43"/>
  <c r="H212" i="43"/>
  <c r="H211" i="43"/>
  <c r="H210" i="43"/>
  <c r="H209" i="43"/>
  <c r="H208" i="43"/>
  <c r="H207" i="43"/>
  <c r="H206" i="43"/>
  <c r="H205" i="43"/>
  <c r="H204" i="43"/>
  <c r="H203" i="43"/>
  <c r="H202" i="43"/>
  <c r="H201" i="43"/>
  <c r="H200" i="43"/>
  <c r="H199" i="43"/>
  <c r="H198" i="43"/>
  <c r="H197" i="43"/>
  <c r="H196" i="43"/>
  <c r="H195" i="43"/>
  <c r="H194" i="43"/>
  <c r="H193" i="43"/>
  <c r="H192" i="43"/>
  <c r="H191" i="43"/>
  <c r="H190" i="43"/>
  <c r="H189" i="43"/>
  <c r="H188" i="43"/>
  <c r="H187" i="43"/>
  <c r="H186" i="43"/>
  <c r="H185" i="43"/>
  <c r="H184" i="43"/>
  <c r="H183" i="43"/>
  <c r="H182" i="43"/>
  <c r="H181" i="43"/>
  <c r="H180" i="43"/>
  <c r="H179" i="43"/>
  <c r="H178" i="43"/>
  <c r="H177" i="43"/>
  <c r="H176" i="43"/>
  <c r="H175" i="43"/>
  <c r="H174" i="43"/>
  <c r="H173" i="43"/>
  <c r="H172" i="43"/>
  <c r="H171" i="43"/>
  <c r="H170" i="43"/>
  <c r="H169" i="43"/>
  <c r="H168" i="43"/>
  <c r="H167" i="43"/>
  <c r="H166" i="43"/>
  <c r="H165" i="43"/>
  <c r="H164" i="43"/>
  <c r="H163" i="43"/>
  <c r="H162" i="43"/>
  <c r="H161" i="43"/>
  <c r="H160" i="43"/>
  <c r="H159" i="43"/>
  <c r="H158" i="43"/>
  <c r="H157" i="43"/>
  <c r="H156" i="43"/>
  <c r="H155" i="43"/>
  <c r="H154" i="43"/>
  <c r="H153" i="43"/>
  <c r="H152" i="43"/>
  <c r="H151" i="43"/>
  <c r="H150" i="43"/>
  <c r="H149" i="43"/>
  <c r="H148" i="43"/>
  <c r="H147" i="43"/>
  <c r="H146" i="43"/>
  <c r="H145" i="43"/>
  <c r="H144" i="43"/>
  <c r="H143" i="43"/>
  <c r="H142" i="43"/>
  <c r="H141" i="43"/>
  <c r="H140" i="43"/>
  <c r="H139" i="43"/>
  <c r="H138" i="43"/>
  <c r="H137" i="43"/>
  <c r="H136" i="43"/>
  <c r="H135" i="43"/>
  <c r="H134" i="43"/>
  <c r="H133" i="43"/>
  <c r="H132" i="43"/>
  <c r="H131" i="43"/>
  <c r="H130" i="43"/>
  <c r="H129" i="43"/>
  <c r="H128" i="43"/>
  <c r="H127" i="43"/>
  <c r="H126" i="43"/>
  <c r="H125" i="43"/>
  <c r="H124" i="43"/>
  <c r="H123" i="43"/>
  <c r="H122" i="43"/>
  <c r="H121" i="43"/>
  <c r="H120" i="43"/>
  <c r="H119" i="43"/>
  <c r="H118" i="43"/>
  <c r="H117" i="43"/>
  <c r="H116" i="43"/>
  <c r="H115" i="43"/>
  <c r="H114" i="43"/>
  <c r="H113" i="43"/>
  <c r="H112" i="43"/>
  <c r="H111" i="43"/>
  <c r="H110" i="43"/>
  <c r="H109" i="43"/>
  <c r="H108" i="43"/>
  <c r="H107" i="43"/>
  <c r="H106" i="43"/>
  <c r="H105" i="43"/>
  <c r="H104" i="43"/>
  <c r="H103" i="43"/>
  <c r="H102" i="43"/>
  <c r="H101" i="43"/>
  <c r="H100" i="43"/>
  <c r="H99" i="43"/>
  <c r="H98" i="43"/>
  <c r="H97" i="43"/>
  <c r="H96" i="43"/>
  <c r="H95" i="43"/>
  <c r="H94" i="43"/>
  <c r="H93" i="43"/>
  <c r="H92" i="43"/>
  <c r="H91" i="43"/>
  <c r="H90" i="43"/>
  <c r="H89" i="43"/>
  <c r="H88" i="43"/>
  <c r="H87" i="43"/>
  <c r="H86" i="43"/>
  <c r="H85" i="43"/>
  <c r="H84" i="43"/>
  <c r="H83" i="43"/>
  <c r="H82" i="43"/>
  <c r="H81" i="43"/>
  <c r="H80" i="43"/>
  <c r="H79" i="43"/>
  <c r="H78" i="43"/>
  <c r="H77" i="43"/>
  <c r="H76" i="43"/>
  <c r="H75" i="43"/>
  <c r="H74" i="43"/>
  <c r="H73" i="43"/>
  <c r="H72" i="43"/>
  <c r="H71" i="43"/>
  <c r="H70" i="43"/>
  <c r="H69" i="43"/>
  <c r="H68" i="43"/>
  <c r="H67" i="43"/>
  <c r="H66" i="43"/>
  <c r="H65" i="43"/>
  <c r="H64" i="43"/>
  <c r="H63" i="43"/>
  <c r="H62" i="43"/>
  <c r="H61" i="43"/>
  <c r="H60" i="43"/>
  <c r="H59" i="43"/>
  <c r="H58" i="43"/>
  <c r="H57" i="43"/>
  <c r="H56" i="43"/>
  <c r="H55" i="43"/>
  <c r="H54" i="4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L1145" i="37"/>
  <c r="L1144" i="37"/>
  <c r="L1143" i="37"/>
  <c r="L1142" i="37"/>
  <c r="L1141" i="37"/>
  <c r="L1140" i="37"/>
  <c r="L1139" i="37"/>
  <c r="L1138" i="37"/>
  <c r="L1137" i="37"/>
  <c r="L1136" i="37"/>
  <c r="L1135" i="37"/>
  <c r="L1134" i="37"/>
  <c r="L1133" i="37"/>
  <c r="L1132" i="37"/>
  <c r="L1131" i="37"/>
  <c r="L1130" i="37"/>
  <c r="L1129" i="37"/>
  <c r="L1128" i="37"/>
  <c r="L1127" i="37"/>
  <c r="L1126" i="37"/>
  <c r="L1125" i="37"/>
  <c r="L1124" i="37"/>
  <c r="L1123" i="37"/>
  <c r="L1122" i="37"/>
  <c r="L1121" i="37"/>
  <c r="L1120" i="37"/>
  <c r="L1119" i="37"/>
  <c r="L1118" i="37"/>
  <c r="L1117" i="37"/>
  <c r="L1116" i="37"/>
  <c r="L1115" i="37"/>
  <c r="L1114" i="37"/>
  <c r="L1113" i="37"/>
  <c r="L1112" i="37"/>
  <c r="L1111" i="37"/>
  <c r="L1110" i="37"/>
  <c r="L1109" i="37"/>
  <c r="L1108" i="37"/>
  <c r="L1107" i="37"/>
  <c r="L1106" i="37"/>
  <c r="L1105" i="37"/>
  <c r="L1104" i="37"/>
  <c r="L1103" i="37"/>
  <c r="L1102" i="37"/>
  <c r="L1101" i="37"/>
  <c r="L1100" i="37"/>
  <c r="L1099" i="37"/>
  <c r="L1098" i="37"/>
  <c r="L1097" i="37"/>
  <c r="L1096" i="37"/>
  <c r="L1095" i="37"/>
  <c r="L1094" i="37"/>
  <c r="L1093" i="37"/>
  <c r="L1092" i="37"/>
  <c r="L1091" i="37"/>
  <c r="L1090" i="37"/>
  <c r="L1089" i="37"/>
  <c r="L1088" i="37"/>
  <c r="L1087" i="37"/>
  <c r="L1086" i="37"/>
  <c r="L1085" i="37"/>
  <c r="L1084" i="37"/>
  <c r="L1083" i="37"/>
  <c r="L1082" i="37"/>
  <c r="L1081" i="37"/>
  <c r="L1080" i="37"/>
  <c r="L1079" i="37"/>
  <c r="L1078" i="37"/>
  <c r="L1077" i="37"/>
  <c r="L1076" i="37"/>
  <c r="L1075" i="37"/>
  <c r="L1074" i="37"/>
  <c r="L1073" i="37"/>
  <c r="L1072" i="37"/>
  <c r="L1071" i="37"/>
  <c r="L1070" i="37"/>
  <c r="L1069" i="37"/>
  <c r="L1068" i="37"/>
  <c r="L1067" i="37"/>
  <c r="L1066" i="37"/>
  <c r="L1065" i="37"/>
  <c r="L1064" i="37"/>
  <c r="L1063" i="37"/>
  <c r="L1062" i="37"/>
  <c r="L1061" i="37"/>
  <c r="L1060" i="37"/>
  <c r="L1059" i="37"/>
  <c r="L1058" i="37"/>
  <c r="L1057" i="37"/>
  <c r="L1056" i="37"/>
  <c r="L1055" i="37"/>
  <c r="L1054" i="37"/>
  <c r="L1053" i="37"/>
  <c r="L1052" i="37"/>
  <c r="L1051" i="37"/>
  <c r="L1050" i="37"/>
  <c r="L1049" i="37"/>
  <c r="L1048" i="37"/>
  <c r="L1047" i="37"/>
  <c r="L1046" i="37"/>
  <c r="L1045" i="37"/>
  <c r="L1044" i="37"/>
  <c r="L1043" i="37"/>
  <c r="L1042" i="37"/>
  <c r="L1041" i="37"/>
  <c r="L1040" i="37"/>
  <c r="L1039" i="37"/>
  <c r="L1038" i="37"/>
  <c r="L1037" i="37"/>
  <c r="L1036" i="37"/>
  <c r="L1035" i="37"/>
  <c r="L1034" i="37"/>
  <c r="L1033" i="37"/>
  <c r="L1032" i="37"/>
  <c r="L1031" i="37"/>
  <c r="L1030" i="37"/>
  <c r="L1029" i="37"/>
  <c r="L1028" i="37"/>
  <c r="L1027" i="37"/>
  <c r="L1026" i="37"/>
  <c r="L1025" i="37"/>
  <c r="L1024" i="37"/>
  <c r="L1023" i="37"/>
  <c r="L1022" i="37"/>
  <c r="L1021" i="37"/>
  <c r="L1020" i="37"/>
  <c r="L1019" i="37"/>
  <c r="L1018" i="37"/>
  <c r="L1017" i="37"/>
  <c r="L1016" i="37"/>
  <c r="L1015" i="37"/>
  <c r="L1014" i="37"/>
  <c r="L1013" i="37"/>
  <c r="L1012" i="37"/>
  <c r="L1011" i="37"/>
  <c r="L1010" i="37"/>
  <c r="L1009" i="37"/>
  <c r="L1008" i="37"/>
  <c r="L1007" i="37"/>
  <c r="L1006" i="37"/>
  <c r="L1005" i="37"/>
  <c r="L1004" i="37"/>
  <c r="L1003" i="37"/>
  <c r="L1002" i="37"/>
  <c r="L1001" i="37"/>
  <c r="L1000" i="37"/>
  <c r="L999" i="37"/>
  <c r="L998" i="37"/>
  <c r="L997" i="37"/>
  <c r="L996" i="37"/>
  <c r="L995" i="37"/>
  <c r="L994" i="37"/>
  <c r="L993" i="37"/>
  <c r="L992" i="37"/>
  <c r="L991" i="37"/>
  <c r="L990" i="37"/>
  <c r="L989" i="37"/>
  <c r="L988" i="37"/>
  <c r="L987" i="37"/>
  <c r="L986" i="37"/>
  <c r="L985" i="37"/>
  <c r="L984" i="37"/>
  <c r="L983" i="37"/>
  <c r="L982" i="37"/>
  <c r="L981" i="37"/>
  <c r="L980" i="37"/>
  <c r="L979" i="37"/>
  <c r="L978" i="37"/>
  <c r="L977" i="37"/>
  <c r="L976" i="37"/>
  <c r="L975" i="37"/>
  <c r="L974" i="37"/>
  <c r="L973" i="37"/>
  <c r="L972" i="37"/>
  <c r="L971" i="37"/>
  <c r="L970" i="37"/>
  <c r="L969" i="37"/>
  <c r="L968" i="37"/>
  <c r="L967" i="37"/>
  <c r="L966" i="37"/>
  <c r="L965" i="37"/>
  <c r="L964" i="37"/>
  <c r="L963" i="37"/>
  <c r="L962" i="37"/>
  <c r="L961" i="37"/>
  <c r="L960" i="37"/>
  <c r="L959" i="37"/>
  <c r="L958" i="37"/>
  <c r="L957" i="37"/>
  <c r="L956" i="37"/>
  <c r="L955" i="37"/>
  <c r="L954" i="37"/>
  <c r="L953" i="37"/>
  <c r="L952" i="37"/>
  <c r="L951" i="37"/>
  <c r="L950" i="37"/>
  <c r="L949" i="37"/>
  <c r="L948" i="37"/>
  <c r="L947" i="37"/>
  <c r="L946" i="37"/>
  <c r="L945" i="37"/>
  <c r="L944" i="37"/>
  <c r="L943" i="37"/>
  <c r="L942" i="37"/>
  <c r="L941" i="37"/>
  <c r="L940" i="37"/>
  <c r="L939" i="37"/>
  <c r="L938" i="37"/>
  <c r="L937" i="37"/>
  <c r="L936" i="37"/>
  <c r="L935" i="37"/>
  <c r="L934" i="37"/>
  <c r="L933" i="37"/>
  <c r="L932" i="37"/>
  <c r="L931" i="37"/>
  <c r="L930" i="37"/>
  <c r="L929" i="37"/>
  <c r="L928" i="37"/>
  <c r="L927" i="37"/>
  <c r="L926" i="37"/>
  <c r="L925" i="37"/>
  <c r="L924" i="37"/>
  <c r="L923" i="37"/>
  <c r="L922" i="37"/>
  <c r="L921" i="37"/>
  <c r="L920" i="37"/>
  <c r="L919" i="37"/>
  <c r="L918" i="37"/>
  <c r="L917" i="37"/>
  <c r="L916" i="37"/>
  <c r="L915" i="37"/>
  <c r="L914" i="37"/>
  <c r="L913" i="37"/>
  <c r="L912" i="37"/>
  <c r="L911" i="37"/>
  <c r="L910" i="37"/>
  <c r="L909" i="37"/>
  <c r="L908" i="37"/>
  <c r="L907" i="37"/>
  <c r="L906" i="37"/>
  <c r="L905" i="37"/>
  <c r="L904" i="37"/>
  <c r="L903" i="37"/>
  <c r="L902" i="37"/>
  <c r="L901" i="37"/>
  <c r="L900" i="37"/>
  <c r="L899" i="37"/>
  <c r="L898" i="37"/>
  <c r="L897" i="37"/>
  <c r="L896" i="37"/>
  <c r="L895" i="37"/>
  <c r="L894" i="37"/>
  <c r="L893" i="37"/>
  <c r="L892" i="37"/>
  <c r="L891" i="37"/>
  <c r="L890" i="37"/>
  <c r="L889" i="37"/>
  <c r="L888" i="37"/>
  <c r="L887" i="37"/>
  <c r="L886" i="37"/>
  <c r="L885" i="37"/>
  <c r="L884" i="37"/>
  <c r="L883" i="37"/>
  <c r="L882" i="37"/>
  <c r="L881" i="37"/>
  <c r="L880" i="37"/>
  <c r="L879" i="37"/>
  <c r="L878" i="37"/>
  <c r="L877" i="37"/>
  <c r="L876" i="37"/>
  <c r="L875" i="37"/>
  <c r="L874" i="37"/>
  <c r="L873" i="37"/>
  <c r="L872" i="37"/>
  <c r="L871" i="37"/>
  <c r="L870" i="37"/>
  <c r="L869" i="37"/>
  <c r="L868" i="37"/>
  <c r="L867" i="37"/>
  <c r="L866" i="37"/>
  <c r="L865" i="37"/>
  <c r="L864" i="37"/>
  <c r="L863" i="37"/>
  <c r="L862" i="37"/>
  <c r="L861" i="37"/>
  <c r="L860" i="37"/>
  <c r="L859" i="37"/>
  <c r="L858" i="37"/>
  <c r="L857" i="37"/>
  <c r="L856" i="37"/>
  <c r="L855" i="37"/>
  <c r="L854" i="37"/>
  <c r="L853" i="37"/>
  <c r="L852" i="37"/>
  <c r="L851" i="37"/>
  <c r="L850" i="37"/>
  <c r="L849" i="37"/>
  <c r="L848" i="37"/>
  <c r="L847" i="37"/>
  <c r="L846" i="37"/>
  <c r="L845" i="37"/>
  <c r="L844" i="37"/>
  <c r="L843" i="37"/>
  <c r="L842" i="37"/>
  <c r="L841" i="37"/>
  <c r="L840" i="37"/>
  <c r="L839" i="37"/>
  <c r="L838" i="37"/>
  <c r="L837" i="37"/>
  <c r="L836" i="37"/>
  <c r="L835" i="37"/>
  <c r="L834" i="37"/>
  <c r="L833" i="37"/>
  <c r="L832" i="37"/>
  <c r="L831" i="37"/>
  <c r="L830" i="37"/>
  <c r="L829" i="37"/>
  <c r="L828" i="37"/>
  <c r="L827" i="37"/>
  <c r="L826" i="37"/>
  <c r="L825" i="37"/>
  <c r="L824" i="37"/>
  <c r="L823" i="37"/>
  <c r="L822" i="37"/>
  <c r="L821" i="37"/>
  <c r="L820" i="37"/>
  <c r="L819" i="37"/>
  <c r="L818" i="37"/>
  <c r="L817" i="37"/>
  <c r="L816" i="37"/>
  <c r="L815" i="37"/>
  <c r="L814" i="37"/>
  <c r="L813" i="37"/>
  <c r="L812" i="37"/>
  <c r="L811" i="37"/>
  <c r="L810" i="37"/>
  <c r="L809" i="37"/>
  <c r="L808" i="37"/>
  <c r="L807" i="37"/>
  <c r="L806" i="37"/>
  <c r="L805" i="37"/>
  <c r="L804" i="37"/>
  <c r="L803" i="37"/>
  <c r="L802" i="37"/>
  <c r="L801" i="37"/>
  <c r="L800" i="37"/>
  <c r="L799" i="37"/>
  <c r="L798" i="37"/>
  <c r="L797" i="37"/>
  <c r="L796" i="37"/>
  <c r="L795" i="37"/>
  <c r="L794" i="37"/>
  <c r="L793" i="37"/>
  <c r="L792" i="37"/>
  <c r="L791" i="37"/>
  <c r="L790" i="37"/>
  <c r="L789" i="37"/>
  <c r="L788" i="37"/>
  <c r="L787" i="37"/>
  <c r="L786" i="37"/>
  <c r="L785" i="37"/>
  <c r="L784" i="37"/>
  <c r="L783" i="37"/>
  <c r="L782" i="37"/>
  <c r="L781" i="37"/>
  <c r="L780" i="37"/>
  <c r="L779" i="37"/>
  <c r="L778" i="37"/>
  <c r="L777" i="37"/>
  <c r="L776" i="37"/>
  <c r="L775" i="37"/>
  <c r="L774" i="37"/>
  <c r="L773" i="37"/>
  <c r="L772" i="37"/>
  <c r="L771" i="37"/>
  <c r="L770" i="37"/>
  <c r="L769" i="37"/>
  <c r="L768" i="37"/>
  <c r="L767" i="37"/>
  <c r="L766" i="37"/>
  <c r="L765" i="37"/>
  <c r="L764" i="37"/>
  <c r="L763" i="37"/>
  <c r="L762" i="37"/>
  <c r="L761" i="37"/>
  <c r="L760" i="37"/>
  <c r="L759" i="37"/>
  <c r="L758" i="37"/>
  <c r="L757" i="37"/>
  <c r="L756" i="37"/>
  <c r="L755" i="37"/>
  <c r="L754" i="37"/>
  <c r="L753" i="37"/>
  <c r="L752" i="37"/>
  <c r="L751" i="37"/>
  <c r="L750" i="37"/>
  <c r="L749" i="37"/>
  <c r="L748" i="37"/>
  <c r="L747" i="37"/>
  <c r="L746" i="37"/>
  <c r="L745" i="37"/>
  <c r="L744" i="37"/>
  <c r="L743" i="37"/>
  <c r="L742" i="37"/>
  <c r="L741" i="37"/>
  <c r="L740" i="37"/>
  <c r="L739" i="37"/>
  <c r="L738" i="37"/>
  <c r="L737" i="37"/>
  <c r="L736" i="37"/>
  <c r="L735" i="37"/>
  <c r="L734" i="37"/>
  <c r="L733" i="37"/>
  <c r="L732" i="37"/>
  <c r="L731" i="37"/>
  <c r="L730" i="37"/>
  <c r="L729" i="37"/>
  <c r="L728" i="37"/>
  <c r="L727" i="37"/>
  <c r="L726" i="37"/>
  <c r="L725" i="37"/>
  <c r="L724" i="37"/>
  <c r="L723" i="37"/>
  <c r="L722" i="37"/>
  <c r="L721" i="37"/>
  <c r="L720" i="37"/>
  <c r="L719" i="37"/>
  <c r="L718" i="37"/>
  <c r="L717" i="37"/>
  <c r="L716" i="37"/>
  <c r="L715" i="37"/>
  <c r="L714" i="37"/>
  <c r="L713" i="37"/>
  <c r="L712" i="37"/>
  <c r="L711" i="37"/>
  <c r="L710" i="37"/>
  <c r="L709" i="37"/>
  <c r="L708" i="37"/>
  <c r="L707" i="37"/>
  <c r="L706" i="37"/>
  <c r="L705" i="37"/>
  <c r="L704" i="37"/>
  <c r="L703" i="37"/>
  <c r="L702" i="37"/>
  <c r="L701" i="37"/>
  <c r="L700" i="37"/>
  <c r="L699" i="37"/>
  <c r="L698" i="37"/>
  <c r="L697" i="37"/>
  <c r="L696" i="37"/>
  <c r="L695" i="37"/>
  <c r="L694" i="37"/>
  <c r="L693" i="37"/>
  <c r="L692" i="37"/>
  <c r="L691" i="37"/>
  <c r="L690" i="37"/>
  <c r="L689" i="37"/>
  <c r="L688" i="37"/>
  <c r="L687" i="37"/>
  <c r="L686" i="37"/>
  <c r="L685" i="37"/>
  <c r="L684" i="37"/>
  <c r="L683" i="37"/>
  <c r="L682" i="37"/>
  <c r="L681" i="37"/>
  <c r="L680" i="37"/>
  <c r="L679" i="37"/>
  <c r="L678" i="37"/>
  <c r="L677" i="37"/>
  <c r="L676" i="37"/>
  <c r="L675" i="37"/>
  <c r="L674" i="37"/>
  <c r="L673" i="37"/>
  <c r="L672" i="37"/>
  <c r="L671" i="37"/>
  <c r="L670" i="37"/>
  <c r="L669" i="37"/>
  <c r="L668" i="37"/>
  <c r="L667" i="37"/>
  <c r="L666" i="37"/>
  <c r="L665" i="37"/>
  <c r="L664" i="37"/>
  <c r="L663" i="37"/>
  <c r="L662" i="37"/>
  <c r="L661" i="37"/>
  <c r="L660" i="37"/>
  <c r="L659" i="37"/>
  <c r="L658" i="37"/>
  <c r="L657" i="37"/>
  <c r="L656" i="37"/>
  <c r="L655" i="37"/>
  <c r="L654" i="37"/>
  <c r="L653" i="37"/>
  <c r="L652" i="37"/>
  <c r="L651" i="37"/>
  <c r="L650" i="37"/>
  <c r="L649" i="37"/>
  <c r="L648" i="37"/>
  <c r="L647" i="37"/>
  <c r="L646" i="37"/>
  <c r="L645" i="37"/>
  <c r="L644" i="37"/>
  <c r="L643" i="37"/>
  <c r="L642" i="37"/>
  <c r="L641" i="37"/>
  <c r="L640" i="37"/>
  <c r="L639" i="37"/>
  <c r="L638" i="37"/>
  <c r="L637" i="37"/>
  <c r="L636" i="37"/>
  <c r="L635" i="37"/>
  <c r="L634" i="37"/>
  <c r="L633" i="37"/>
  <c r="L632" i="37"/>
  <c r="L631" i="37"/>
  <c r="L630" i="37"/>
  <c r="L629" i="37"/>
  <c r="L628" i="37"/>
  <c r="L627" i="37"/>
  <c r="L626" i="37"/>
  <c r="L625" i="37"/>
  <c r="L624" i="37"/>
  <c r="L623" i="37"/>
  <c r="L622" i="37"/>
  <c r="L621" i="37"/>
  <c r="L620" i="37"/>
  <c r="L619" i="37"/>
  <c r="L618" i="37"/>
  <c r="L617" i="37"/>
  <c r="L616" i="37"/>
  <c r="L615" i="37"/>
  <c r="L614" i="37"/>
  <c r="L613" i="37"/>
  <c r="L612" i="37"/>
  <c r="L611" i="37"/>
  <c r="L610" i="37"/>
  <c r="L609" i="37"/>
  <c r="L608" i="37"/>
  <c r="L607" i="37"/>
  <c r="L606" i="37"/>
  <c r="L605" i="37"/>
  <c r="L604" i="37"/>
  <c r="L603" i="37"/>
  <c r="L602" i="37"/>
  <c r="L601" i="37"/>
  <c r="L600" i="37"/>
  <c r="L599" i="37"/>
  <c r="L598" i="37"/>
  <c r="L597" i="37"/>
  <c r="L596" i="37"/>
  <c r="L595" i="37"/>
  <c r="L594" i="37"/>
  <c r="L593" i="37"/>
  <c r="L592" i="37"/>
  <c r="L591" i="37"/>
  <c r="L590" i="37"/>
  <c r="L589" i="37"/>
  <c r="L588" i="37"/>
  <c r="L587" i="37"/>
  <c r="L586" i="37"/>
  <c r="L585" i="37"/>
  <c r="L584" i="37"/>
  <c r="L583" i="37"/>
  <c r="L582" i="37"/>
  <c r="L581" i="37"/>
  <c r="L580" i="37"/>
  <c r="L579" i="37"/>
  <c r="L578" i="37"/>
  <c r="L577" i="37"/>
  <c r="L576" i="37"/>
  <c r="L575" i="37"/>
  <c r="L574" i="37"/>
  <c r="L573" i="37"/>
  <c r="L572" i="37"/>
  <c r="L571" i="37"/>
  <c r="L570" i="37"/>
  <c r="L569" i="37"/>
  <c r="L568" i="37"/>
  <c r="L567" i="37"/>
  <c r="L566" i="37"/>
  <c r="L565" i="37"/>
  <c r="L564" i="37"/>
  <c r="L563" i="37"/>
  <c r="L562" i="37"/>
  <c r="L561" i="37"/>
  <c r="L560" i="37"/>
  <c r="L559" i="37"/>
  <c r="L558" i="37"/>
  <c r="L557" i="37"/>
  <c r="L556" i="37"/>
  <c r="L555" i="37"/>
  <c r="L554" i="37"/>
  <c r="L553" i="37"/>
  <c r="L552" i="37"/>
  <c r="L551" i="37"/>
  <c r="L550" i="37"/>
  <c r="L549" i="37"/>
  <c r="L548" i="37"/>
  <c r="L547" i="37"/>
  <c r="L546" i="37"/>
  <c r="L545" i="37"/>
  <c r="L544" i="37"/>
  <c r="L543" i="37"/>
  <c r="L542" i="37"/>
  <c r="L541" i="37"/>
  <c r="L540" i="37"/>
  <c r="L539" i="37"/>
  <c r="L538" i="37"/>
  <c r="L537" i="37"/>
  <c r="L536" i="37"/>
  <c r="L535" i="37"/>
  <c r="L534" i="37"/>
  <c r="L533" i="37"/>
  <c r="L532" i="37"/>
  <c r="L531" i="37"/>
  <c r="L530" i="37"/>
  <c r="L529" i="37"/>
  <c r="L528" i="37"/>
  <c r="L527" i="37"/>
  <c r="L526" i="37"/>
  <c r="L525" i="37"/>
  <c r="L524" i="37"/>
  <c r="L523" i="37"/>
  <c r="L522" i="37"/>
  <c r="L521" i="37"/>
  <c r="L520" i="37"/>
  <c r="L519" i="37"/>
  <c r="L518" i="37"/>
  <c r="L517" i="37"/>
  <c r="L516" i="37"/>
  <c r="L515" i="37"/>
  <c r="L514" i="37"/>
  <c r="L513" i="37"/>
  <c r="L512" i="37"/>
  <c r="L511" i="37"/>
  <c r="L510" i="37"/>
  <c r="L509" i="37"/>
  <c r="L508" i="37"/>
  <c r="L507" i="37"/>
  <c r="L506" i="37"/>
  <c r="L505" i="37"/>
  <c r="L504" i="37"/>
  <c r="L503" i="37"/>
  <c r="L502" i="37"/>
  <c r="L501" i="37"/>
  <c r="L500" i="37"/>
  <c r="L499" i="37"/>
  <c r="L498" i="37"/>
  <c r="L497" i="37"/>
  <c r="L496" i="37"/>
  <c r="L495" i="37"/>
  <c r="L494" i="37"/>
  <c r="L493" i="37"/>
  <c r="L492" i="37"/>
  <c r="L491" i="37"/>
  <c r="L490" i="37"/>
  <c r="L489" i="37"/>
  <c r="L488" i="37"/>
  <c r="L487" i="37"/>
  <c r="L486" i="37"/>
  <c r="L485" i="37"/>
  <c r="L484" i="37"/>
  <c r="L483" i="37"/>
  <c r="L482" i="37"/>
  <c r="L481" i="37"/>
  <c r="L480" i="37"/>
  <c r="L479" i="37"/>
  <c r="L478" i="37"/>
  <c r="L477" i="37"/>
  <c r="L476" i="37"/>
  <c r="L475" i="37"/>
  <c r="L474" i="37"/>
  <c r="L473" i="37"/>
  <c r="L472" i="37"/>
  <c r="L471" i="37"/>
  <c r="L470" i="37"/>
  <c r="L469" i="37"/>
  <c r="L468" i="37"/>
  <c r="L467" i="37"/>
  <c r="L466" i="37"/>
  <c r="L465" i="37"/>
  <c r="L464" i="37"/>
  <c r="L463" i="37"/>
  <c r="L462" i="37"/>
  <c r="L461" i="37"/>
  <c r="L460" i="37"/>
  <c r="L459" i="37"/>
  <c r="L458" i="37"/>
  <c r="L457" i="37"/>
  <c r="L456" i="37"/>
  <c r="L455" i="37"/>
  <c r="L454" i="37"/>
  <c r="L453" i="37"/>
  <c r="L452" i="37"/>
  <c r="L451" i="37"/>
  <c r="L450" i="37"/>
  <c r="L449" i="37"/>
  <c r="L448" i="37"/>
  <c r="L447" i="37"/>
  <c r="L446" i="37"/>
  <c r="L445" i="37"/>
  <c r="L444" i="37"/>
  <c r="L443" i="37"/>
  <c r="L442" i="37"/>
  <c r="L441" i="37"/>
  <c r="L440" i="37"/>
  <c r="L439" i="37"/>
  <c r="L438" i="37"/>
  <c r="L437" i="37"/>
  <c r="L436" i="37"/>
  <c r="L435" i="37"/>
  <c r="L434" i="37"/>
  <c r="L433" i="37"/>
  <c r="L432" i="37"/>
  <c r="L431" i="37"/>
  <c r="L430" i="37"/>
  <c r="L429" i="37"/>
  <c r="L428" i="37"/>
  <c r="L427" i="37"/>
  <c r="L426" i="37"/>
  <c r="L425" i="37"/>
  <c r="L424" i="37"/>
  <c r="L423" i="37"/>
  <c r="L422" i="37"/>
  <c r="L421" i="37"/>
  <c r="L420" i="37"/>
  <c r="L419" i="37"/>
  <c r="L418" i="37"/>
  <c r="L417" i="37"/>
  <c r="L416" i="37"/>
  <c r="L415" i="37"/>
  <c r="L414" i="37"/>
  <c r="L413" i="37"/>
  <c r="L412" i="37"/>
  <c r="L411" i="37"/>
  <c r="L410" i="37"/>
  <c r="L409" i="37"/>
  <c r="L408" i="37"/>
  <c r="L407" i="37"/>
  <c r="L406" i="37"/>
  <c r="L405" i="37"/>
  <c r="L404" i="37"/>
  <c r="L403" i="37"/>
  <c r="L402" i="37"/>
  <c r="L401" i="37"/>
  <c r="L400" i="37"/>
  <c r="L399" i="37"/>
  <c r="L398" i="37"/>
  <c r="L397" i="37"/>
  <c r="L396" i="37"/>
  <c r="L395" i="37"/>
  <c r="L394" i="37"/>
  <c r="L393" i="37"/>
  <c r="L392" i="37"/>
  <c r="L391" i="37"/>
  <c r="L390" i="37"/>
  <c r="L389" i="37"/>
  <c r="L388" i="37"/>
  <c r="L387" i="37"/>
  <c r="L386" i="37"/>
  <c r="L385" i="37"/>
  <c r="L384" i="37"/>
  <c r="L383" i="37"/>
  <c r="L382" i="37"/>
  <c r="L381" i="37"/>
  <c r="L380" i="37"/>
  <c r="L379" i="37"/>
  <c r="L378" i="37"/>
  <c r="L377" i="37"/>
  <c r="L376" i="37"/>
  <c r="L375" i="37"/>
  <c r="L374" i="37"/>
  <c r="L373" i="37"/>
  <c r="L372" i="37"/>
  <c r="L371" i="37"/>
  <c r="L370" i="37"/>
  <c r="L369" i="37"/>
  <c r="L368" i="37"/>
  <c r="L367" i="37"/>
  <c r="L366" i="37"/>
  <c r="L365" i="37"/>
  <c r="L364" i="37"/>
  <c r="L363" i="37"/>
  <c r="L362" i="37"/>
  <c r="L361" i="37"/>
  <c r="L360" i="37"/>
  <c r="L359" i="37"/>
  <c r="L358" i="37"/>
  <c r="L357" i="37"/>
  <c r="L356" i="37"/>
  <c r="L355" i="37"/>
  <c r="L354" i="37"/>
  <c r="L353" i="37"/>
  <c r="L352" i="37"/>
  <c r="L351" i="37"/>
  <c r="L350" i="37"/>
  <c r="L349" i="37"/>
  <c r="L348" i="37"/>
  <c r="L347" i="37"/>
  <c r="L346" i="37"/>
  <c r="L345" i="37"/>
  <c r="L344" i="37"/>
  <c r="L343" i="37"/>
  <c r="L342" i="37"/>
  <c r="L341" i="37"/>
  <c r="L340" i="37"/>
  <c r="L339" i="37"/>
  <c r="L338" i="37"/>
  <c r="L337" i="37"/>
  <c r="L336" i="37"/>
  <c r="L335" i="37"/>
  <c r="L334" i="37"/>
  <c r="L333" i="37"/>
  <c r="L332" i="37"/>
  <c r="L331" i="37"/>
  <c r="L330" i="37"/>
  <c r="L329" i="37"/>
  <c r="L328" i="37"/>
  <c r="L327" i="37"/>
  <c r="L326" i="37"/>
  <c r="L325" i="37"/>
  <c r="L324" i="37"/>
  <c r="L323" i="37"/>
  <c r="L322" i="37"/>
  <c r="L321" i="37"/>
  <c r="L320" i="37"/>
  <c r="L319" i="37"/>
  <c r="L318" i="37"/>
  <c r="L317" i="37"/>
  <c r="L316" i="37"/>
  <c r="L315" i="37"/>
  <c r="L314" i="37"/>
  <c r="L313" i="37"/>
  <c r="L312" i="37"/>
  <c r="L311" i="37"/>
  <c r="L310" i="37"/>
  <c r="L309" i="37"/>
  <c r="L308" i="37"/>
  <c r="L307" i="37"/>
  <c r="L306" i="37"/>
  <c r="L305" i="37"/>
  <c r="L304" i="37"/>
  <c r="L303" i="37"/>
  <c r="L302" i="37"/>
  <c r="L301" i="37"/>
  <c r="L300" i="37"/>
  <c r="L299" i="37"/>
  <c r="L298" i="37"/>
  <c r="L297" i="37"/>
  <c r="L296" i="37"/>
  <c r="L295" i="37"/>
  <c r="L294" i="37"/>
  <c r="L293" i="37"/>
  <c r="L292" i="37"/>
  <c r="L291" i="37"/>
  <c r="L290" i="37"/>
  <c r="L289" i="37"/>
  <c r="L288" i="37"/>
  <c r="L287" i="37"/>
  <c r="L286" i="37"/>
  <c r="L285" i="37"/>
  <c r="L284" i="37"/>
  <c r="L283" i="37"/>
  <c r="L282" i="37"/>
  <c r="L281" i="37"/>
  <c r="L280" i="37"/>
  <c r="L279" i="37"/>
  <c r="L278" i="37"/>
  <c r="L277" i="37"/>
  <c r="L276" i="37"/>
  <c r="L275" i="37"/>
  <c r="L274" i="37"/>
  <c r="L273" i="37"/>
  <c r="L272" i="37"/>
  <c r="L271" i="37"/>
  <c r="L270" i="37"/>
  <c r="L269" i="37"/>
  <c r="L268" i="37"/>
  <c r="L267" i="37"/>
  <c r="L266" i="37"/>
  <c r="L265" i="37"/>
  <c r="L264" i="37"/>
  <c r="L263" i="37"/>
  <c r="L262" i="37"/>
  <c r="L261" i="37"/>
  <c r="L260" i="37"/>
  <c r="L259" i="37"/>
  <c r="L258" i="37"/>
  <c r="L257" i="37"/>
  <c r="L256" i="37"/>
  <c r="L255" i="37"/>
  <c r="L254" i="37"/>
  <c r="L253" i="37"/>
  <c r="L252" i="37"/>
  <c r="L251" i="37"/>
  <c r="L250" i="37"/>
  <c r="L249" i="37"/>
  <c r="L248" i="37"/>
  <c r="L247" i="37"/>
  <c r="L246" i="37"/>
  <c r="L245" i="37"/>
  <c r="L244" i="37"/>
  <c r="L243" i="37"/>
  <c r="L242" i="37"/>
  <c r="L241" i="37"/>
  <c r="L240" i="37"/>
  <c r="L239" i="37"/>
  <c r="L238" i="37"/>
  <c r="L237" i="37"/>
  <c r="L236" i="37"/>
  <c r="L235" i="37"/>
  <c r="L234" i="37"/>
  <c r="L233" i="37"/>
  <c r="L232" i="37"/>
  <c r="L231" i="37"/>
  <c r="L230" i="37"/>
  <c r="L229" i="37"/>
  <c r="L228" i="37"/>
  <c r="L227" i="37"/>
  <c r="L226" i="37"/>
  <c r="L225" i="37"/>
  <c r="L224" i="37"/>
  <c r="L223" i="37"/>
  <c r="L222" i="37"/>
  <c r="L221" i="37"/>
  <c r="L220" i="37"/>
  <c r="L219" i="37"/>
  <c r="L218" i="37"/>
  <c r="L217" i="37"/>
  <c r="L216" i="37"/>
  <c r="L215" i="37"/>
  <c r="L214" i="37"/>
  <c r="L213" i="37"/>
  <c r="L212" i="37"/>
  <c r="L211" i="37"/>
  <c r="L210" i="37"/>
  <c r="L209" i="37"/>
  <c r="L208" i="37"/>
  <c r="L207" i="37"/>
  <c r="L206" i="37"/>
  <c r="L205" i="37"/>
  <c r="L204" i="37"/>
  <c r="L203" i="37"/>
  <c r="L202" i="37"/>
  <c r="L201" i="37"/>
  <c r="L200" i="37"/>
  <c r="L199" i="37"/>
  <c r="L198" i="37"/>
  <c r="L197" i="37"/>
  <c r="L196" i="37"/>
  <c r="L195" i="37"/>
  <c r="L194" i="37"/>
  <c r="L193" i="37"/>
  <c r="L192" i="37"/>
  <c r="L191" i="37"/>
  <c r="L190" i="37"/>
  <c r="L189" i="37"/>
  <c r="L188" i="37"/>
  <c r="L187" i="37"/>
  <c r="L186" i="37"/>
  <c r="L185" i="37"/>
  <c r="L184" i="37"/>
  <c r="L183" i="37"/>
  <c r="L182" i="37"/>
  <c r="L181" i="37"/>
  <c r="L180" i="37"/>
  <c r="L179" i="37"/>
  <c r="L178" i="37"/>
  <c r="L177" i="37"/>
  <c r="L176" i="37"/>
  <c r="L175" i="37"/>
  <c r="L174" i="37"/>
  <c r="L173" i="37"/>
  <c r="L172" i="37"/>
  <c r="L171" i="37"/>
  <c r="L170" i="37"/>
  <c r="L169" i="37"/>
  <c r="L168" i="37"/>
  <c r="L167" i="37"/>
  <c r="L166" i="37"/>
  <c r="L165" i="37"/>
  <c r="L164" i="37"/>
  <c r="L163" i="37"/>
  <c r="L162" i="37"/>
  <c r="L161" i="37"/>
  <c r="L160" i="37"/>
  <c r="L159" i="37"/>
  <c r="L158" i="37"/>
  <c r="L157" i="37"/>
  <c r="L156" i="37"/>
  <c r="L155" i="37"/>
  <c r="L154" i="37"/>
  <c r="L153" i="37"/>
  <c r="L152" i="37"/>
  <c r="L151" i="37"/>
  <c r="L150" i="37"/>
  <c r="L149" i="37"/>
  <c r="L148" i="37"/>
  <c r="L147" i="37"/>
  <c r="L146" i="37"/>
  <c r="L145" i="37"/>
  <c r="L144" i="37"/>
  <c r="L143" i="37"/>
  <c r="L142" i="37"/>
  <c r="L141" i="37"/>
  <c r="L140" i="37"/>
  <c r="L139" i="37"/>
  <c r="L138" i="37"/>
  <c r="L137" i="37"/>
  <c r="L136" i="37"/>
  <c r="L135" i="37"/>
  <c r="L134" i="37"/>
  <c r="L133" i="37"/>
  <c r="L132" i="37"/>
  <c r="L131" i="37"/>
  <c r="L130" i="37"/>
  <c r="L129" i="37"/>
  <c r="L128" i="37"/>
  <c r="L127" i="37"/>
  <c r="L126" i="37"/>
  <c r="L125" i="37"/>
  <c r="L124" i="37"/>
  <c r="L123" i="37"/>
  <c r="L122" i="37"/>
  <c r="L121" i="37"/>
  <c r="L120" i="37"/>
  <c r="L119" i="37"/>
  <c r="L118" i="37"/>
  <c r="L117" i="37"/>
  <c r="L116" i="37"/>
  <c r="L115" i="37"/>
  <c r="L114" i="37"/>
  <c r="L113" i="37"/>
  <c r="L112" i="37"/>
  <c r="L111" i="37"/>
  <c r="L110" i="37"/>
  <c r="L109" i="37"/>
  <c r="L108" i="37"/>
  <c r="L107" i="37"/>
  <c r="L106" i="37"/>
  <c r="L105" i="37"/>
  <c r="L104" i="37"/>
  <c r="L103" i="37"/>
  <c r="L102" i="37"/>
  <c r="L101" i="37"/>
  <c r="L100" i="37"/>
  <c r="L99" i="37"/>
  <c r="L98" i="37"/>
  <c r="L97" i="37"/>
  <c r="L96" i="37"/>
  <c r="L95" i="37"/>
  <c r="L94" i="37"/>
  <c r="L93" i="37"/>
  <c r="L92" i="37"/>
  <c r="L91" i="37"/>
  <c r="L90" i="37"/>
  <c r="L89" i="37"/>
  <c r="L88" i="37"/>
  <c r="L87" i="37"/>
  <c r="L86" i="37"/>
  <c r="L85" i="37"/>
  <c r="L84" i="37"/>
  <c r="L83" i="37"/>
  <c r="L82" i="37"/>
  <c r="L81" i="37"/>
  <c r="L80" i="37"/>
  <c r="L79" i="37"/>
  <c r="L78" i="37"/>
  <c r="L77" i="37"/>
  <c r="L76" i="37"/>
  <c r="L75" i="37"/>
  <c r="L74" i="37"/>
  <c r="L73" i="37"/>
  <c r="L72" i="37"/>
  <c r="L71" i="37"/>
  <c r="L70" i="37"/>
  <c r="L69" i="37"/>
  <c r="L68" i="37"/>
  <c r="L67" i="37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K1146" i="37"/>
  <c r="K1145" i="37"/>
  <c r="K1144" i="37"/>
  <c r="K1143" i="37"/>
  <c r="K1142" i="37"/>
  <c r="K1141" i="37"/>
  <c r="K1140" i="37"/>
  <c r="K1139" i="37"/>
  <c r="K1138" i="37"/>
  <c r="K1137" i="37"/>
  <c r="K1136" i="37"/>
  <c r="K1135" i="37"/>
  <c r="K1134" i="37"/>
  <c r="K1133" i="37"/>
  <c r="K1132" i="37"/>
  <c r="K1131" i="37"/>
  <c r="K1130" i="37"/>
  <c r="K1129" i="37"/>
  <c r="K1128" i="37"/>
  <c r="K1127" i="37"/>
  <c r="K1126" i="37"/>
  <c r="K1125" i="37"/>
  <c r="K1124" i="37"/>
  <c r="K1123" i="37"/>
  <c r="K1122" i="37"/>
  <c r="K1121" i="37"/>
  <c r="K1120" i="37"/>
  <c r="K1119" i="37"/>
  <c r="K1118" i="37"/>
  <c r="K1117" i="37"/>
  <c r="K1116" i="37"/>
  <c r="K1115" i="37"/>
  <c r="K1114" i="37"/>
  <c r="K1113" i="37"/>
  <c r="K1112" i="37"/>
  <c r="K1111" i="37"/>
  <c r="K1110" i="37"/>
  <c r="K1109" i="37"/>
  <c r="K1108" i="37"/>
  <c r="K1107" i="37"/>
  <c r="K1106" i="37"/>
  <c r="K1105" i="37"/>
  <c r="K1104" i="37"/>
  <c r="K1103" i="37"/>
  <c r="K1102" i="37"/>
  <c r="K1101" i="37"/>
  <c r="K1100" i="37"/>
  <c r="K1099" i="37"/>
  <c r="K1098" i="37"/>
  <c r="K1097" i="37"/>
  <c r="K1096" i="37"/>
  <c r="K1095" i="37"/>
  <c r="K1094" i="37"/>
  <c r="K1093" i="37"/>
  <c r="K1092" i="37"/>
  <c r="K1091" i="37"/>
  <c r="K1090" i="37"/>
  <c r="K1089" i="37"/>
  <c r="K1088" i="37"/>
  <c r="K1087" i="37"/>
  <c r="K1086" i="37"/>
  <c r="K1085" i="37"/>
  <c r="K1084" i="37"/>
  <c r="K1083" i="37"/>
  <c r="K1082" i="37"/>
  <c r="K1081" i="37"/>
  <c r="K1080" i="37"/>
  <c r="K1079" i="37"/>
  <c r="K1078" i="37"/>
  <c r="K1077" i="37"/>
  <c r="K1076" i="37"/>
  <c r="K1075" i="37"/>
  <c r="K1074" i="37"/>
  <c r="K1073" i="37"/>
  <c r="K1072" i="37"/>
  <c r="K1071" i="37"/>
  <c r="K1070" i="37"/>
  <c r="K1069" i="37"/>
  <c r="K1068" i="37"/>
  <c r="K1067" i="37"/>
  <c r="K1066" i="37"/>
  <c r="K1065" i="37"/>
  <c r="K1064" i="37"/>
  <c r="K1063" i="37"/>
  <c r="K1062" i="37"/>
  <c r="K1061" i="37"/>
  <c r="K1060" i="37"/>
  <c r="K1059" i="37"/>
  <c r="K1058" i="37"/>
  <c r="K1057" i="37"/>
  <c r="K1056" i="37"/>
  <c r="K1055" i="37"/>
  <c r="K1054" i="37"/>
  <c r="K1053" i="37"/>
  <c r="K1052" i="37"/>
  <c r="K1051" i="37"/>
  <c r="K1050" i="37"/>
  <c r="K1049" i="37"/>
  <c r="K1048" i="37"/>
  <c r="K1047" i="37"/>
  <c r="K1046" i="37"/>
  <c r="K1045" i="37"/>
  <c r="K1044" i="37"/>
  <c r="K1043" i="37"/>
  <c r="K1042" i="37"/>
  <c r="K1041" i="37"/>
  <c r="K1040" i="37"/>
  <c r="K1039" i="37"/>
  <c r="K1038" i="37"/>
  <c r="K1037" i="37"/>
  <c r="K1036" i="37"/>
  <c r="K1035" i="37"/>
  <c r="K1034" i="37"/>
  <c r="K1033" i="37"/>
  <c r="K1032" i="37"/>
  <c r="K1031" i="37"/>
  <c r="K1030" i="37"/>
  <c r="K1029" i="37"/>
  <c r="K1028" i="37"/>
  <c r="K1027" i="37"/>
  <c r="K1026" i="37"/>
  <c r="K1025" i="37"/>
  <c r="K1024" i="37"/>
  <c r="K1023" i="37"/>
  <c r="K1022" i="37"/>
  <c r="K1021" i="37"/>
  <c r="K1020" i="37"/>
  <c r="K1019" i="37"/>
  <c r="K1018" i="37"/>
  <c r="K1017" i="37"/>
  <c r="K1016" i="37"/>
  <c r="K1015" i="37"/>
  <c r="K1014" i="37"/>
  <c r="K1013" i="37"/>
  <c r="K1012" i="37"/>
  <c r="K1011" i="37"/>
  <c r="K1010" i="37"/>
  <c r="K1009" i="37"/>
  <c r="K1008" i="37"/>
  <c r="K1007" i="37"/>
  <c r="K1006" i="37"/>
  <c r="K1005" i="37"/>
  <c r="K1004" i="37"/>
  <c r="K1003" i="37"/>
  <c r="K1002" i="37"/>
  <c r="K1001" i="37"/>
  <c r="K1000" i="37"/>
  <c r="K999" i="37"/>
  <c r="K998" i="37"/>
  <c r="K997" i="37"/>
  <c r="K996" i="37"/>
  <c r="K995" i="37"/>
  <c r="K994" i="37"/>
  <c r="K993" i="37"/>
  <c r="K992" i="37"/>
  <c r="K991" i="37"/>
  <c r="K990" i="37"/>
  <c r="K989" i="37"/>
  <c r="K988" i="37"/>
  <c r="K987" i="37"/>
  <c r="K986" i="37"/>
  <c r="K985" i="37"/>
  <c r="K984" i="37"/>
  <c r="K983" i="37"/>
  <c r="K982" i="37"/>
  <c r="K981" i="37"/>
  <c r="K980" i="37"/>
  <c r="K979" i="37"/>
  <c r="K978" i="37"/>
  <c r="K977" i="37"/>
  <c r="K976" i="37"/>
  <c r="K975" i="37"/>
  <c r="K974" i="37"/>
  <c r="K973" i="37"/>
  <c r="K972" i="37"/>
  <c r="K971" i="37"/>
  <c r="K970" i="37"/>
  <c r="K969" i="37"/>
  <c r="K968" i="37"/>
  <c r="K967" i="37"/>
  <c r="K966" i="37"/>
  <c r="K965" i="37"/>
  <c r="K964" i="37"/>
  <c r="K963" i="37"/>
  <c r="K962" i="37"/>
  <c r="K961" i="37"/>
  <c r="K960" i="37"/>
  <c r="K959" i="37"/>
  <c r="K958" i="37"/>
  <c r="K957" i="37"/>
  <c r="K956" i="37"/>
  <c r="K955" i="37"/>
  <c r="K954" i="37"/>
  <c r="K953" i="37"/>
  <c r="K952" i="37"/>
  <c r="K951" i="37"/>
  <c r="K950" i="37"/>
  <c r="K949" i="37"/>
  <c r="K948" i="37"/>
  <c r="K947" i="37"/>
  <c r="K946" i="37"/>
  <c r="K945" i="37"/>
  <c r="K944" i="37"/>
  <c r="K943" i="37"/>
  <c r="K942" i="37"/>
  <c r="K941" i="37"/>
  <c r="K940" i="37"/>
  <c r="K939" i="37"/>
  <c r="K938" i="37"/>
  <c r="K937" i="37"/>
  <c r="K936" i="37"/>
  <c r="K935" i="37"/>
  <c r="K934" i="37"/>
  <c r="K933" i="37"/>
  <c r="K932" i="37"/>
  <c r="K931" i="37"/>
  <c r="K930" i="37"/>
  <c r="K929" i="37"/>
  <c r="K928" i="37"/>
  <c r="K927" i="37"/>
  <c r="K926" i="37"/>
  <c r="K925" i="37"/>
  <c r="K924" i="37"/>
  <c r="K923" i="37"/>
  <c r="K922" i="37"/>
  <c r="K921" i="37"/>
  <c r="K920" i="37"/>
  <c r="K919" i="37"/>
  <c r="K918" i="37"/>
  <c r="K917" i="37"/>
  <c r="K916" i="37"/>
  <c r="K915" i="37"/>
  <c r="K914" i="37"/>
  <c r="K913" i="37"/>
  <c r="K912" i="37"/>
  <c r="K911" i="37"/>
  <c r="K910" i="37"/>
  <c r="K909" i="37"/>
  <c r="K908" i="37"/>
  <c r="K907" i="37"/>
  <c r="K906" i="37"/>
  <c r="K905" i="37"/>
  <c r="K904" i="37"/>
  <c r="K903" i="37"/>
  <c r="K902" i="37"/>
  <c r="K901" i="37"/>
  <c r="K900" i="37"/>
  <c r="K899" i="37"/>
  <c r="K898" i="37"/>
  <c r="K897" i="37"/>
  <c r="K896" i="37"/>
  <c r="K895" i="37"/>
  <c r="K894" i="37"/>
  <c r="K893" i="37"/>
  <c r="K892" i="37"/>
  <c r="K891" i="37"/>
  <c r="K890" i="37"/>
  <c r="K889" i="37"/>
  <c r="K888" i="37"/>
  <c r="K887" i="37"/>
  <c r="K886" i="37"/>
  <c r="K885" i="37"/>
  <c r="K884" i="37"/>
  <c r="K883" i="37"/>
  <c r="K882" i="37"/>
  <c r="K881" i="37"/>
  <c r="K880" i="37"/>
  <c r="K879" i="37"/>
  <c r="K878" i="37"/>
  <c r="K877" i="37"/>
  <c r="K876" i="37"/>
  <c r="K875" i="37"/>
  <c r="K874" i="37"/>
  <c r="K873" i="37"/>
  <c r="K872" i="37"/>
  <c r="K871" i="37"/>
  <c r="K870" i="37"/>
  <c r="K869" i="37"/>
  <c r="K868" i="37"/>
  <c r="K867" i="37"/>
  <c r="K866" i="37"/>
  <c r="K865" i="37"/>
  <c r="K864" i="37"/>
  <c r="K863" i="37"/>
  <c r="K862" i="37"/>
  <c r="K861" i="37"/>
  <c r="K860" i="37"/>
  <c r="K859" i="37"/>
  <c r="K858" i="37"/>
  <c r="K857" i="37"/>
  <c r="K856" i="37"/>
  <c r="K855" i="37"/>
  <c r="K854" i="37"/>
  <c r="K853" i="37"/>
  <c r="K852" i="37"/>
  <c r="K851" i="37"/>
  <c r="K850" i="37"/>
  <c r="K849" i="37"/>
  <c r="K848" i="37"/>
  <c r="K847" i="37"/>
  <c r="K846" i="37"/>
  <c r="K845" i="37"/>
  <c r="K844" i="37"/>
  <c r="K843" i="37"/>
  <c r="K842" i="37"/>
  <c r="K841" i="37"/>
  <c r="K840" i="37"/>
  <c r="K839" i="37"/>
  <c r="K838" i="37"/>
  <c r="K837" i="37"/>
  <c r="K836" i="37"/>
  <c r="K835" i="37"/>
  <c r="K834" i="37"/>
  <c r="K833" i="37"/>
  <c r="K832" i="37"/>
  <c r="K831" i="37"/>
  <c r="K830" i="37"/>
  <c r="K829" i="37"/>
  <c r="K828" i="37"/>
  <c r="K827" i="37"/>
  <c r="K826" i="37"/>
  <c r="K825" i="37"/>
  <c r="K824" i="37"/>
  <c r="K823" i="37"/>
  <c r="K822" i="37"/>
  <c r="K821" i="37"/>
  <c r="K820" i="37"/>
  <c r="K819" i="37"/>
  <c r="K818" i="37"/>
  <c r="K817" i="37"/>
  <c r="K816" i="37"/>
  <c r="K815" i="37"/>
  <c r="K814" i="37"/>
  <c r="K813" i="37"/>
  <c r="K812" i="37"/>
  <c r="K811" i="37"/>
  <c r="K810" i="37"/>
  <c r="K809" i="37"/>
  <c r="K808" i="37"/>
  <c r="K807" i="37"/>
  <c r="K806" i="37"/>
  <c r="K805" i="37"/>
  <c r="K804" i="37"/>
  <c r="K803" i="37"/>
  <c r="K802" i="37"/>
  <c r="K801" i="37"/>
  <c r="K800" i="37"/>
  <c r="K799" i="37"/>
  <c r="K798" i="37"/>
  <c r="K797" i="37"/>
  <c r="K796" i="37"/>
  <c r="K795" i="37"/>
  <c r="K794" i="37"/>
  <c r="K793" i="37"/>
  <c r="K792" i="37"/>
  <c r="K791" i="37"/>
  <c r="K790" i="37"/>
  <c r="K789" i="37"/>
  <c r="K788" i="37"/>
  <c r="K787" i="37"/>
  <c r="K786" i="37"/>
  <c r="K785" i="37"/>
  <c r="K784" i="37"/>
  <c r="K783" i="37"/>
  <c r="K782" i="37"/>
  <c r="K781" i="37"/>
  <c r="K780" i="37"/>
  <c r="K779" i="37"/>
  <c r="K778" i="37"/>
  <c r="K777" i="37"/>
  <c r="K776" i="37"/>
  <c r="K775" i="37"/>
  <c r="K774" i="37"/>
  <c r="K773" i="37"/>
  <c r="K772" i="37"/>
  <c r="K771" i="37"/>
  <c r="K770" i="37"/>
  <c r="K769" i="37"/>
  <c r="K768" i="37"/>
  <c r="K767" i="37"/>
  <c r="K766" i="37"/>
  <c r="K765" i="37"/>
  <c r="K764" i="37"/>
  <c r="K763" i="37"/>
  <c r="K762" i="37"/>
  <c r="K761" i="37"/>
  <c r="K760" i="37"/>
  <c r="K759" i="37"/>
  <c r="K758" i="37"/>
  <c r="K757" i="37"/>
  <c r="K756" i="37"/>
  <c r="K755" i="37"/>
  <c r="K754" i="37"/>
  <c r="K753" i="37"/>
  <c r="K752" i="37"/>
  <c r="K751" i="37"/>
  <c r="K750" i="37"/>
  <c r="K749" i="37"/>
  <c r="K748" i="37"/>
  <c r="K747" i="37"/>
  <c r="K746" i="37"/>
  <c r="K745" i="37"/>
  <c r="K744" i="37"/>
  <c r="K743" i="37"/>
  <c r="K742" i="37"/>
  <c r="K741" i="37"/>
  <c r="K740" i="37"/>
  <c r="K739" i="37"/>
  <c r="K738" i="37"/>
  <c r="K737" i="37"/>
  <c r="K736" i="37"/>
  <c r="K735" i="37"/>
  <c r="K734" i="37"/>
  <c r="K733" i="37"/>
  <c r="K732" i="37"/>
  <c r="K731" i="37"/>
  <c r="K730" i="37"/>
  <c r="K729" i="37"/>
  <c r="K728" i="37"/>
  <c r="K727" i="37"/>
  <c r="K726" i="37"/>
  <c r="K725" i="37"/>
  <c r="K724" i="37"/>
  <c r="K723" i="37"/>
  <c r="K722" i="37"/>
  <c r="K721" i="37"/>
  <c r="K720" i="37"/>
  <c r="K719" i="37"/>
  <c r="K718" i="37"/>
  <c r="K717" i="37"/>
  <c r="K716" i="37"/>
  <c r="K715" i="37"/>
  <c r="K714" i="37"/>
  <c r="K713" i="37"/>
  <c r="K712" i="37"/>
  <c r="K711" i="37"/>
  <c r="K710" i="37"/>
  <c r="K709" i="37"/>
  <c r="K708" i="37"/>
  <c r="K707" i="37"/>
  <c r="K706" i="37"/>
  <c r="K705" i="37"/>
  <c r="K704" i="37"/>
  <c r="K703" i="37"/>
  <c r="K702" i="37"/>
  <c r="K701" i="37"/>
  <c r="K700" i="37"/>
  <c r="K699" i="37"/>
  <c r="K698" i="37"/>
  <c r="K697" i="37"/>
  <c r="K696" i="37"/>
  <c r="K695" i="37"/>
  <c r="K694" i="37"/>
  <c r="K693" i="37"/>
  <c r="K692" i="37"/>
  <c r="K691" i="37"/>
  <c r="K690" i="37"/>
  <c r="K689" i="37"/>
  <c r="K688" i="37"/>
  <c r="K687" i="37"/>
  <c r="K686" i="37"/>
  <c r="K685" i="37"/>
  <c r="K684" i="37"/>
  <c r="K683" i="37"/>
  <c r="K682" i="37"/>
  <c r="K681" i="37"/>
  <c r="K680" i="37"/>
  <c r="K679" i="37"/>
  <c r="K678" i="37"/>
  <c r="K677" i="37"/>
  <c r="K676" i="37"/>
  <c r="K675" i="37"/>
  <c r="K674" i="37"/>
  <c r="K673" i="37"/>
  <c r="K672" i="37"/>
  <c r="K671" i="37"/>
  <c r="K670" i="37"/>
  <c r="K669" i="37"/>
  <c r="K668" i="37"/>
  <c r="K667" i="37"/>
  <c r="K666" i="37"/>
  <c r="K665" i="37"/>
  <c r="K664" i="37"/>
  <c r="K663" i="37"/>
  <c r="K662" i="37"/>
  <c r="K661" i="37"/>
  <c r="K660" i="37"/>
  <c r="K659" i="37"/>
  <c r="K658" i="37"/>
  <c r="K657" i="37"/>
  <c r="K656" i="37"/>
  <c r="K655" i="37"/>
  <c r="K654" i="37"/>
  <c r="K653" i="37"/>
  <c r="K652" i="37"/>
  <c r="K651" i="37"/>
  <c r="K650" i="37"/>
  <c r="K649" i="37"/>
  <c r="K648" i="37"/>
  <c r="K647" i="37"/>
  <c r="K646" i="37"/>
  <c r="K645" i="37"/>
  <c r="K644" i="37"/>
  <c r="K643" i="37"/>
  <c r="K642" i="37"/>
  <c r="K641" i="37"/>
  <c r="K640" i="37"/>
  <c r="K639" i="37"/>
  <c r="K638" i="37"/>
  <c r="K637" i="37"/>
  <c r="K636" i="37"/>
  <c r="K635" i="37"/>
  <c r="K634" i="37"/>
  <c r="K633" i="37"/>
  <c r="K632" i="37"/>
  <c r="K631" i="37"/>
  <c r="K630" i="37"/>
  <c r="K629" i="37"/>
  <c r="K628" i="37"/>
  <c r="K627" i="37"/>
  <c r="K626" i="37"/>
  <c r="K625" i="37"/>
  <c r="K624" i="37"/>
  <c r="K623" i="37"/>
  <c r="K622" i="37"/>
  <c r="K621" i="37"/>
  <c r="K620" i="37"/>
  <c r="K619" i="37"/>
  <c r="K618" i="37"/>
  <c r="K617" i="37"/>
  <c r="K616" i="37"/>
  <c r="K615" i="37"/>
  <c r="K614" i="37"/>
  <c r="K613" i="37"/>
  <c r="K612" i="37"/>
  <c r="K611" i="37"/>
  <c r="K610" i="37"/>
  <c r="K609" i="37"/>
  <c r="K608" i="37"/>
  <c r="K607" i="37"/>
  <c r="K606" i="37"/>
  <c r="K605" i="37"/>
  <c r="K604" i="37"/>
  <c r="K603" i="37"/>
  <c r="K602" i="37"/>
  <c r="K601" i="37"/>
  <c r="K600" i="37"/>
  <c r="K599" i="37"/>
  <c r="K598" i="37"/>
  <c r="K597" i="37"/>
  <c r="K596" i="37"/>
  <c r="K595" i="37"/>
  <c r="K594" i="37"/>
  <c r="K593" i="37"/>
  <c r="K592" i="37"/>
  <c r="K591" i="37"/>
  <c r="K590" i="37"/>
  <c r="K589" i="37"/>
  <c r="K588" i="37"/>
  <c r="K587" i="37"/>
  <c r="K586" i="37"/>
  <c r="K585" i="37"/>
  <c r="K584" i="37"/>
  <c r="K583" i="37"/>
  <c r="K582" i="37"/>
  <c r="K581" i="37"/>
  <c r="K580" i="37"/>
  <c r="K579" i="37"/>
  <c r="K578" i="37"/>
  <c r="K577" i="37"/>
  <c r="K576" i="37"/>
  <c r="K575" i="37"/>
  <c r="K574" i="37"/>
  <c r="K573" i="37"/>
  <c r="K572" i="37"/>
  <c r="K571" i="37"/>
  <c r="K570" i="37"/>
  <c r="K569" i="37"/>
  <c r="K568" i="37"/>
  <c r="K567" i="37"/>
  <c r="K566" i="37"/>
  <c r="K565" i="37"/>
  <c r="K564" i="37"/>
  <c r="K563" i="37"/>
  <c r="K562" i="37"/>
  <c r="K561" i="37"/>
  <c r="K560" i="37"/>
  <c r="K559" i="37"/>
  <c r="K558" i="37"/>
  <c r="K557" i="37"/>
  <c r="K556" i="37"/>
  <c r="K555" i="37"/>
  <c r="K554" i="37"/>
  <c r="K553" i="37"/>
  <c r="K552" i="37"/>
  <c r="K551" i="37"/>
  <c r="K550" i="37"/>
  <c r="K549" i="37"/>
  <c r="K548" i="37"/>
  <c r="K547" i="37"/>
  <c r="K546" i="37"/>
  <c r="K545" i="37"/>
  <c r="K544" i="37"/>
  <c r="K543" i="37"/>
  <c r="K542" i="37"/>
  <c r="K541" i="37"/>
  <c r="K540" i="37"/>
  <c r="K539" i="37"/>
  <c r="K538" i="37"/>
  <c r="K537" i="37"/>
  <c r="K536" i="37"/>
  <c r="K535" i="37"/>
  <c r="K534" i="37"/>
  <c r="K533" i="37"/>
  <c r="K532" i="37"/>
  <c r="K531" i="37"/>
  <c r="K530" i="37"/>
  <c r="K529" i="37"/>
  <c r="K528" i="37"/>
  <c r="K527" i="37"/>
  <c r="K526" i="37"/>
  <c r="K525" i="37"/>
  <c r="K524" i="37"/>
  <c r="K523" i="37"/>
  <c r="K522" i="37"/>
  <c r="K521" i="37"/>
  <c r="K520" i="37"/>
  <c r="K519" i="37"/>
  <c r="K518" i="37"/>
  <c r="K517" i="37"/>
  <c r="K516" i="37"/>
  <c r="K515" i="37"/>
  <c r="K514" i="37"/>
  <c r="K513" i="37"/>
  <c r="K512" i="37"/>
  <c r="K511" i="37"/>
  <c r="K510" i="37"/>
  <c r="K509" i="37"/>
  <c r="K508" i="37"/>
  <c r="K507" i="37"/>
  <c r="K506" i="37"/>
  <c r="K505" i="37"/>
  <c r="K504" i="37"/>
  <c r="K503" i="37"/>
  <c r="K502" i="37"/>
  <c r="K501" i="37"/>
  <c r="K500" i="37"/>
  <c r="K499" i="37"/>
  <c r="K498" i="37"/>
  <c r="K497" i="37"/>
  <c r="K496" i="37"/>
  <c r="K495" i="37"/>
  <c r="K494" i="37"/>
  <c r="K493" i="37"/>
  <c r="K492" i="37"/>
  <c r="K491" i="37"/>
  <c r="K490" i="37"/>
  <c r="K489" i="37"/>
  <c r="K488" i="37"/>
  <c r="K487" i="37"/>
  <c r="K486" i="37"/>
  <c r="K485" i="37"/>
  <c r="K484" i="37"/>
  <c r="K483" i="37"/>
  <c r="K482" i="37"/>
  <c r="K481" i="37"/>
  <c r="K480" i="37"/>
  <c r="K479" i="37"/>
  <c r="K478" i="37"/>
  <c r="K477" i="37"/>
  <c r="K476" i="37"/>
  <c r="K475" i="37"/>
  <c r="K474" i="37"/>
  <c r="K473" i="37"/>
  <c r="K472" i="37"/>
  <c r="K471" i="37"/>
  <c r="K470" i="37"/>
  <c r="K469" i="37"/>
  <c r="K468" i="37"/>
  <c r="K467" i="37"/>
  <c r="K466" i="37"/>
  <c r="K465" i="37"/>
  <c r="K464" i="37"/>
  <c r="K463" i="37"/>
  <c r="K462" i="37"/>
  <c r="K461" i="37"/>
  <c r="K460" i="37"/>
  <c r="K459" i="37"/>
  <c r="K458" i="37"/>
  <c r="K457" i="37"/>
  <c r="K456" i="37"/>
  <c r="K455" i="37"/>
  <c r="K454" i="37"/>
  <c r="K453" i="37"/>
  <c r="K452" i="37"/>
  <c r="K451" i="37"/>
  <c r="K450" i="37"/>
  <c r="K449" i="37"/>
  <c r="K448" i="37"/>
  <c r="K447" i="37"/>
  <c r="K446" i="37"/>
  <c r="K445" i="37"/>
  <c r="K444" i="37"/>
  <c r="K443" i="37"/>
  <c r="K442" i="37"/>
  <c r="K441" i="37"/>
  <c r="K440" i="37"/>
  <c r="K439" i="37"/>
  <c r="K438" i="37"/>
  <c r="K437" i="37"/>
  <c r="H1146" i="37"/>
  <c r="H1145" i="37"/>
  <c r="H1144" i="37"/>
  <c r="H1143" i="37"/>
  <c r="H1142" i="37"/>
  <c r="H1141" i="37"/>
  <c r="H1140" i="37"/>
  <c r="H1139" i="37"/>
  <c r="H1138" i="37"/>
  <c r="H1137" i="37"/>
  <c r="H1136" i="37"/>
  <c r="H1135" i="37"/>
  <c r="H1134" i="37"/>
  <c r="H1133" i="37"/>
  <c r="H1132" i="37"/>
  <c r="H1131" i="37"/>
  <c r="H1130" i="37"/>
  <c r="H1129" i="37"/>
  <c r="H1128" i="37"/>
  <c r="H1127" i="37"/>
  <c r="H1126" i="37"/>
  <c r="H1125" i="37"/>
  <c r="H1124" i="37"/>
  <c r="H1123" i="37"/>
  <c r="H1122" i="37"/>
  <c r="H1121" i="37"/>
  <c r="H1120" i="37"/>
  <c r="H1119" i="37"/>
  <c r="H1118" i="37"/>
  <c r="H1117" i="37"/>
  <c r="H1116" i="37"/>
  <c r="H1115" i="37"/>
  <c r="H1114" i="37"/>
  <c r="H1113" i="37"/>
  <c r="H1112" i="37"/>
  <c r="H1111" i="37"/>
  <c r="H1110" i="37"/>
  <c r="H1109" i="37"/>
  <c r="H1108" i="37"/>
  <c r="H1107" i="37"/>
  <c r="H1106" i="37"/>
  <c r="H1105" i="37"/>
  <c r="H1104" i="37"/>
  <c r="H1103" i="37"/>
  <c r="H1102" i="37"/>
  <c r="H1101" i="37"/>
  <c r="H1100" i="37"/>
  <c r="H1099" i="37"/>
  <c r="H1098" i="37"/>
  <c r="H1097" i="37"/>
  <c r="H1096" i="37"/>
  <c r="H1095" i="37"/>
  <c r="H1094" i="37"/>
  <c r="H1093" i="37"/>
  <c r="H1092" i="37"/>
  <c r="H1091" i="37"/>
  <c r="H1090" i="37"/>
  <c r="H1089" i="37"/>
  <c r="H1088" i="37"/>
  <c r="H1087" i="37"/>
  <c r="H1086" i="37"/>
  <c r="H1085" i="37"/>
  <c r="H1084" i="37"/>
  <c r="H1083" i="37"/>
  <c r="H1082" i="37"/>
  <c r="H1081" i="37"/>
  <c r="H1080" i="37"/>
  <c r="H1079" i="37"/>
  <c r="H1078" i="37"/>
  <c r="H1077" i="37"/>
  <c r="H1076" i="37"/>
  <c r="H1075" i="37"/>
  <c r="H1074" i="37"/>
  <c r="H1073" i="37"/>
  <c r="H1072" i="37"/>
  <c r="H1071" i="37"/>
  <c r="H1070" i="37"/>
  <c r="H1069" i="37"/>
  <c r="H1068" i="37"/>
  <c r="H1067" i="37"/>
  <c r="H1066" i="37"/>
  <c r="H1065" i="37"/>
  <c r="H1064" i="37"/>
  <c r="H1063" i="37"/>
  <c r="H1062" i="37"/>
  <c r="H1061" i="37"/>
  <c r="H1060" i="37"/>
  <c r="H1059" i="37"/>
  <c r="H1058" i="37"/>
  <c r="H1057" i="37"/>
  <c r="H1056" i="37"/>
  <c r="H1055" i="37"/>
  <c r="H1054" i="37"/>
  <c r="H1053" i="37"/>
  <c r="H1052" i="37"/>
  <c r="H1051" i="37"/>
  <c r="H1050" i="37"/>
  <c r="H1049" i="37"/>
  <c r="H1048" i="37"/>
  <c r="H1047" i="37"/>
  <c r="H1046" i="37"/>
  <c r="H1045" i="37"/>
  <c r="H1044" i="37"/>
  <c r="H1043" i="37"/>
  <c r="H1042" i="37"/>
  <c r="H1041" i="37"/>
  <c r="H1040" i="37"/>
  <c r="H1039" i="37"/>
  <c r="H1038" i="37"/>
  <c r="H1037" i="37"/>
  <c r="H1036" i="37"/>
  <c r="H1035" i="37"/>
  <c r="H1034" i="37"/>
  <c r="H1033" i="37"/>
  <c r="H1032" i="37"/>
  <c r="H1031" i="37"/>
  <c r="H1030" i="37"/>
  <c r="H1029" i="37"/>
  <c r="H1028" i="37"/>
  <c r="H1027" i="37"/>
  <c r="H1026" i="37"/>
  <c r="H1025" i="37"/>
  <c r="H1024" i="37"/>
  <c r="H1023" i="37"/>
  <c r="H1022" i="37"/>
  <c r="H1021" i="37"/>
  <c r="H1020" i="37"/>
  <c r="H1019" i="37"/>
  <c r="H1018" i="37"/>
  <c r="H1017" i="37"/>
  <c r="H1016" i="37"/>
  <c r="H1015" i="37"/>
  <c r="H1014" i="37"/>
  <c r="H1013" i="37"/>
  <c r="H1012" i="37"/>
  <c r="H1011" i="37"/>
  <c r="H1010" i="37"/>
  <c r="H1009" i="37"/>
  <c r="H1008" i="37"/>
  <c r="H1007" i="37"/>
  <c r="H1006" i="37"/>
  <c r="H1005" i="37"/>
  <c r="H1004" i="37"/>
  <c r="H1003" i="37"/>
  <c r="H1002" i="37"/>
  <c r="H1001" i="37"/>
  <c r="H1000" i="37"/>
  <c r="H999" i="37"/>
  <c r="H998" i="37"/>
  <c r="H997" i="37"/>
  <c r="H996" i="37"/>
  <c r="H995" i="37"/>
  <c r="H994" i="37"/>
  <c r="H993" i="37"/>
  <c r="H992" i="37"/>
  <c r="H991" i="37"/>
  <c r="H990" i="37"/>
  <c r="H989" i="37"/>
  <c r="H988" i="37"/>
  <c r="H987" i="37"/>
  <c r="H986" i="37"/>
  <c r="H985" i="37"/>
  <c r="H984" i="37"/>
  <c r="H983" i="37"/>
  <c r="H982" i="37"/>
  <c r="H981" i="37"/>
  <c r="H980" i="37"/>
  <c r="H979" i="37"/>
  <c r="H978" i="37"/>
  <c r="H977" i="37"/>
  <c r="H976" i="37"/>
  <c r="H975" i="37"/>
  <c r="H974" i="37"/>
  <c r="H973" i="37"/>
  <c r="H972" i="37"/>
  <c r="H971" i="37"/>
  <c r="H970" i="37"/>
  <c r="H969" i="37"/>
  <c r="H968" i="37"/>
  <c r="H967" i="37"/>
  <c r="H966" i="37"/>
  <c r="H965" i="37"/>
  <c r="H964" i="37"/>
  <c r="H963" i="37"/>
  <c r="H962" i="37"/>
  <c r="H961" i="37"/>
  <c r="H960" i="37"/>
  <c r="H959" i="37"/>
  <c r="H958" i="37"/>
  <c r="H957" i="37"/>
  <c r="H956" i="37"/>
  <c r="H955" i="37"/>
  <c r="H954" i="37"/>
  <c r="H953" i="37"/>
  <c r="H952" i="37"/>
  <c r="H951" i="37"/>
  <c r="H950" i="37"/>
  <c r="H949" i="37"/>
  <c r="H948" i="37"/>
  <c r="H947" i="37"/>
  <c r="H946" i="37"/>
  <c r="H945" i="37"/>
  <c r="H944" i="37"/>
  <c r="H943" i="37"/>
  <c r="H942" i="37"/>
  <c r="H941" i="37"/>
  <c r="H940" i="37"/>
  <c r="H939" i="37"/>
  <c r="H938" i="37"/>
  <c r="H937" i="37"/>
  <c r="H936" i="37"/>
  <c r="H935" i="37"/>
  <c r="H934" i="37"/>
  <c r="H933" i="37"/>
  <c r="H932" i="37"/>
  <c r="H931" i="37"/>
  <c r="H930" i="37"/>
  <c r="H929" i="37"/>
  <c r="H928" i="37"/>
  <c r="H927" i="37"/>
  <c r="H926" i="37"/>
  <c r="H925" i="37"/>
  <c r="H924" i="37"/>
  <c r="H923" i="37"/>
  <c r="H922" i="37"/>
  <c r="H921" i="37"/>
  <c r="H920" i="37"/>
  <c r="H919" i="37"/>
  <c r="H918" i="37"/>
  <c r="H917" i="37"/>
  <c r="H916" i="37"/>
  <c r="H915" i="37"/>
  <c r="H914" i="37"/>
  <c r="H913" i="37"/>
  <c r="H912" i="37"/>
  <c r="H911" i="37"/>
  <c r="H910" i="37"/>
  <c r="H909" i="37"/>
  <c r="H908" i="37"/>
  <c r="H907" i="37"/>
  <c r="H906" i="37"/>
  <c r="H905" i="37"/>
  <c r="H904" i="37"/>
  <c r="H903" i="37"/>
  <c r="H902" i="37"/>
  <c r="H901" i="37"/>
  <c r="H900" i="37"/>
  <c r="H899" i="37"/>
  <c r="H898" i="37"/>
  <c r="H897" i="37"/>
  <c r="H896" i="37"/>
  <c r="H895" i="37"/>
  <c r="H894" i="37"/>
  <c r="H893" i="37"/>
  <c r="H892" i="37"/>
  <c r="H891" i="37"/>
  <c r="H890" i="37"/>
  <c r="H889" i="37"/>
  <c r="H888" i="37"/>
  <c r="H887" i="37"/>
  <c r="H886" i="37"/>
  <c r="H885" i="37"/>
  <c r="H884" i="37"/>
  <c r="H883" i="37"/>
  <c r="H882" i="37"/>
  <c r="H881" i="37"/>
  <c r="H880" i="37"/>
  <c r="H879" i="37"/>
  <c r="H878" i="37"/>
  <c r="H877" i="37"/>
  <c r="H876" i="37"/>
  <c r="H875" i="37"/>
  <c r="H874" i="37"/>
  <c r="H873" i="37"/>
  <c r="H872" i="37"/>
  <c r="H871" i="37"/>
  <c r="H870" i="37"/>
  <c r="H869" i="37"/>
  <c r="H868" i="37"/>
  <c r="H867" i="37"/>
  <c r="H866" i="37"/>
  <c r="H865" i="37"/>
  <c r="H864" i="37"/>
  <c r="H863" i="37"/>
  <c r="H862" i="37"/>
  <c r="H861" i="37"/>
  <c r="H860" i="37"/>
  <c r="H859" i="37"/>
  <c r="H858" i="37"/>
  <c r="H857" i="37"/>
  <c r="H856" i="37"/>
  <c r="H855" i="37"/>
  <c r="H854" i="37"/>
  <c r="H853" i="37"/>
  <c r="H852" i="37"/>
  <c r="H851" i="37"/>
  <c r="H850" i="37"/>
  <c r="H849" i="37"/>
  <c r="H848" i="37"/>
  <c r="H847" i="37"/>
  <c r="H846" i="37"/>
  <c r="H845" i="37"/>
  <c r="H844" i="37"/>
  <c r="H843" i="37"/>
  <c r="H842" i="37"/>
  <c r="H841" i="37"/>
  <c r="H840" i="37"/>
  <c r="H839" i="37"/>
  <c r="H838" i="37"/>
  <c r="H837" i="37"/>
  <c r="H836" i="37"/>
  <c r="H835" i="37"/>
  <c r="H834" i="37"/>
  <c r="H833" i="37"/>
  <c r="H832" i="37"/>
  <c r="H831" i="37"/>
  <c r="H830" i="37"/>
  <c r="H829" i="37"/>
  <c r="H828" i="37"/>
  <c r="H827" i="37"/>
  <c r="H826" i="37"/>
  <c r="H825" i="37"/>
  <c r="H824" i="37"/>
  <c r="H823" i="37"/>
  <c r="H822" i="37"/>
  <c r="H821" i="37"/>
  <c r="H820" i="37"/>
  <c r="H819" i="37"/>
  <c r="H818" i="37"/>
  <c r="H817" i="37"/>
  <c r="H816" i="37"/>
  <c r="H815" i="37"/>
  <c r="H814" i="37"/>
  <c r="H813" i="37"/>
  <c r="H812" i="37"/>
  <c r="H811" i="37"/>
  <c r="H810" i="37"/>
  <c r="H809" i="37"/>
  <c r="H808" i="37"/>
  <c r="H807" i="37"/>
  <c r="H806" i="37"/>
  <c r="H805" i="37"/>
  <c r="H804" i="37"/>
  <c r="H803" i="37"/>
  <c r="H802" i="37"/>
  <c r="H801" i="37"/>
  <c r="H800" i="37"/>
  <c r="H799" i="37"/>
  <c r="H798" i="37"/>
  <c r="H797" i="37"/>
  <c r="H796" i="37"/>
  <c r="H795" i="37"/>
  <c r="H794" i="37"/>
  <c r="H793" i="37"/>
  <c r="H792" i="37"/>
  <c r="H791" i="37"/>
  <c r="H790" i="37"/>
  <c r="H789" i="37"/>
  <c r="H788" i="37"/>
  <c r="H787" i="37"/>
  <c r="H786" i="37"/>
  <c r="H785" i="37"/>
  <c r="H784" i="37"/>
  <c r="H783" i="37"/>
  <c r="H782" i="37"/>
  <c r="H781" i="37"/>
  <c r="H780" i="37"/>
  <c r="H779" i="37"/>
  <c r="H778" i="37"/>
  <c r="H777" i="37"/>
  <c r="H776" i="37"/>
  <c r="H775" i="37"/>
  <c r="H774" i="37"/>
  <c r="H773" i="37"/>
  <c r="H772" i="37"/>
  <c r="H771" i="37"/>
  <c r="H770" i="37"/>
  <c r="H769" i="37"/>
  <c r="H768" i="37"/>
  <c r="H767" i="37"/>
  <c r="H766" i="37"/>
  <c r="H765" i="37"/>
  <c r="H764" i="37"/>
  <c r="H763" i="37"/>
  <c r="H762" i="37"/>
  <c r="H761" i="37"/>
  <c r="H760" i="37"/>
  <c r="H759" i="37"/>
  <c r="H758" i="37"/>
  <c r="H757" i="37"/>
  <c r="H756" i="37"/>
  <c r="H755" i="37"/>
  <c r="H754" i="37"/>
  <c r="H753" i="37"/>
  <c r="H752" i="37"/>
  <c r="H751" i="37"/>
  <c r="H750" i="37"/>
  <c r="H749" i="37"/>
  <c r="H748" i="37"/>
  <c r="H747" i="37"/>
  <c r="H746" i="37"/>
  <c r="H745" i="37"/>
  <c r="H744" i="37"/>
  <c r="H743" i="37"/>
  <c r="H742" i="37"/>
  <c r="H741" i="37"/>
  <c r="H740" i="37"/>
  <c r="H739" i="37"/>
  <c r="H738" i="37"/>
  <c r="H737" i="37"/>
  <c r="H736" i="37"/>
  <c r="H735" i="37"/>
  <c r="H734" i="37"/>
  <c r="H733" i="37"/>
  <c r="H732" i="37"/>
  <c r="H731" i="37"/>
  <c r="H730" i="37"/>
  <c r="H729" i="37"/>
  <c r="H728" i="37"/>
  <c r="H727" i="37"/>
  <c r="H726" i="37"/>
  <c r="H725" i="37"/>
  <c r="H724" i="37"/>
  <c r="H723" i="37"/>
  <c r="H722" i="37"/>
  <c r="H721" i="37"/>
  <c r="H720" i="37"/>
  <c r="H719" i="37"/>
  <c r="H718" i="37"/>
  <c r="H717" i="37"/>
  <c r="H716" i="37"/>
  <c r="H715" i="37"/>
  <c r="H714" i="37"/>
  <c r="H713" i="37"/>
  <c r="H712" i="37"/>
  <c r="H711" i="37"/>
  <c r="H710" i="37"/>
  <c r="H709" i="37"/>
  <c r="H708" i="37"/>
  <c r="H707" i="37"/>
  <c r="H706" i="37"/>
  <c r="H705" i="37"/>
  <c r="H704" i="37"/>
  <c r="H703" i="37"/>
  <c r="H702" i="37"/>
  <c r="H701" i="37"/>
  <c r="H700" i="37"/>
  <c r="H699" i="37"/>
  <c r="H698" i="37"/>
  <c r="H697" i="37"/>
  <c r="H696" i="37"/>
  <c r="H695" i="37"/>
  <c r="H694" i="37"/>
  <c r="H693" i="37"/>
  <c r="H692" i="37"/>
  <c r="H691" i="37"/>
  <c r="H690" i="37"/>
  <c r="H689" i="37"/>
  <c r="H688" i="37"/>
  <c r="H687" i="37"/>
  <c r="H686" i="37"/>
  <c r="H685" i="37"/>
  <c r="H684" i="37"/>
  <c r="H683" i="37"/>
  <c r="H682" i="37"/>
  <c r="H681" i="37"/>
  <c r="H680" i="37"/>
  <c r="H679" i="37"/>
  <c r="H678" i="37"/>
  <c r="H677" i="37"/>
  <c r="H676" i="37"/>
  <c r="H675" i="37"/>
  <c r="H674" i="37"/>
  <c r="H673" i="37"/>
  <c r="H672" i="37"/>
  <c r="H671" i="37"/>
  <c r="H670" i="37"/>
  <c r="H669" i="37"/>
  <c r="H668" i="37"/>
  <c r="H667" i="37"/>
  <c r="H666" i="37"/>
  <c r="H665" i="37"/>
  <c r="H664" i="37"/>
  <c r="H663" i="37"/>
  <c r="H662" i="37"/>
  <c r="H661" i="37"/>
  <c r="H660" i="37"/>
  <c r="H659" i="37"/>
  <c r="H658" i="37"/>
  <c r="H657" i="37"/>
  <c r="H656" i="37"/>
  <c r="H655" i="37"/>
  <c r="H654" i="37"/>
  <c r="H653" i="37"/>
  <c r="H652" i="37"/>
  <c r="H651" i="37"/>
  <c r="H650" i="37"/>
  <c r="H649" i="37"/>
  <c r="H648" i="37"/>
  <c r="H647" i="37"/>
  <c r="H646" i="37"/>
  <c r="H645" i="37"/>
  <c r="H644" i="37"/>
  <c r="H643" i="37"/>
  <c r="H642" i="37"/>
  <c r="H641" i="37"/>
  <c r="H640" i="37"/>
  <c r="H639" i="37"/>
  <c r="H638" i="37"/>
  <c r="H637" i="37"/>
  <c r="H636" i="37"/>
  <c r="H635" i="37"/>
  <c r="H634" i="37"/>
  <c r="H633" i="37"/>
  <c r="H632" i="37"/>
  <c r="H631" i="37"/>
  <c r="H630" i="37"/>
  <c r="H629" i="37"/>
  <c r="H628" i="37"/>
  <c r="H627" i="37"/>
  <c r="H626" i="37"/>
  <c r="H625" i="37"/>
  <c r="H624" i="37"/>
  <c r="H623" i="37"/>
  <c r="H622" i="37"/>
  <c r="H621" i="37"/>
  <c r="H620" i="37"/>
  <c r="H619" i="37"/>
  <c r="H618" i="37"/>
  <c r="H617" i="37"/>
  <c r="H616" i="37"/>
  <c r="H615" i="37"/>
  <c r="H614" i="37"/>
  <c r="H613" i="37"/>
  <c r="H612" i="37"/>
  <c r="H611" i="37"/>
  <c r="H610" i="37"/>
  <c r="H609" i="37"/>
  <c r="H608" i="37"/>
  <c r="H607" i="37"/>
  <c r="H606" i="37"/>
  <c r="H605" i="37"/>
  <c r="H604" i="37"/>
  <c r="H603" i="37"/>
  <c r="H602" i="37"/>
  <c r="H601" i="37"/>
  <c r="H600" i="37"/>
  <c r="H599" i="37"/>
  <c r="H598" i="37"/>
  <c r="H597" i="37"/>
  <c r="H596" i="37"/>
  <c r="H595" i="37"/>
  <c r="H594" i="37"/>
  <c r="H593" i="37"/>
  <c r="H592" i="37"/>
  <c r="H591" i="37"/>
  <c r="H590" i="37"/>
  <c r="H589" i="37"/>
  <c r="H588" i="37"/>
  <c r="H587" i="37"/>
  <c r="H586" i="37"/>
  <c r="H585" i="37"/>
  <c r="H584" i="37"/>
  <c r="H583" i="37"/>
  <c r="H582" i="37"/>
  <c r="H581" i="37"/>
  <c r="H580" i="37"/>
  <c r="H579" i="37"/>
  <c r="H578" i="37"/>
  <c r="H577" i="37"/>
  <c r="H576" i="37"/>
  <c r="H575" i="37"/>
  <c r="H574" i="37"/>
  <c r="H573" i="37"/>
  <c r="H572" i="37"/>
  <c r="H571" i="37"/>
  <c r="H570" i="37"/>
  <c r="H569" i="37"/>
  <c r="H568" i="37"/>
  <c r="H567" i="37"/>
  <c r="H566" i="37"/>
  <c r="H565" i="37"/>
  <c r="H564" i="37"/>
  <c r="H563" i="37"/>
  <c r="H562" i="37"/>
  <c r="H561" i="37"/>
  <c r="H560" i="37"/>
  <c r="H559" i="37"/>
  <c r="H558" i="37"/>
  <c r="H557" i="37"/>
  <c r="H556" i="37"/>
  <c r="H555" i="37"/>
  <c r="H554" i="37"/>
  <c r="H553" i="37"/>
  <c r="H552" i="37"/>
  <c r="H551" i="37"/>
  <c r="H550" i="37"/>
  <c r="H549" i="37"/>
  <c r="H548" i="37"/>
  <c r="H547" i="37"/>
  <c r="H546" i="37"/>
  <c r="H545" i="37"/>
  <c r="H544" i="37"/>
  <c r="H543" i="37"/>
  <c r="H542" i="37"/>
  <c r="H541" i="37"/>
  <c r="H540" i="37"/>
  <c r="H539" i="37"/>
  <c r="H538" i="37"/>
  <c r="H537" i="37"/>
  <c r="H536" i="37"/>
  <c r="H535" i="37"/>
  <c r="H534" i="37"/>
  <c r="H533" i="37"/>
  <c r="H532" i="37"/>
  <c r="H531" i="37"/>
  <c r="H530" i="37"/>
  <c r="H529" i="37"/>
  <c r="H528" i="37"/>
  <c r="H527" i="37"/>
  <c r="H526" i="37"/>
  <c r="H525" i="37"/>
  <c r="H524" i="37"/>
  <c r="H523" i="37"/>
  <c r="H522" i="37"/>
  <c r="H521" i="37"/>
  <c r="H520" i="37"/>
  <c r="H519" i="37"/>
  <c r="H518" i="37"/>
  <c r="H517" i="37"/>
  <c r="H516" i="37"/>
  <c r="H515" i="37"/>
  <c r="H514" i="37"/>
  <c r="H513" i="37"/>
  <c r="H512" i="37"/>
  <c r="H511" i="37"/>
  <c r="H510" i="37"/>
  <c r="H509" i="37"/>
  <c r="H508" i="37"/>
  <c r="H507" i="37"/>
  <c r="H506" i="37"/>
  <c r="H505" i="37"/>
  <c r="H504" i="37"/>
  <c r="H503" i="37"/>
  <c r="H502" i="37"/>
  <c r="H501" i="37"/>
  <c r="H500" i="37"/>
  <c r="H499" i="37"/>
  <c r="H498" i="37"/>
  <c r="H497" i="37"/>
  <c r="H496" i="37"/>
  <c r="H495" i="37"/>
  <c r="H494" i="37"/>
  <c r="H493" i="37"/>
  <c r="H492" i="37"/>
  <c r="H491" i="37"/>
  <c r="H490" i="37"/>
  <c r="H489" i="37"/>
  <c r="H488" i="37"/>
  <c r="H487" i="37"/>
  <c r="H486" i="37"/>
  <c r="H485" i="37"/>
  <c r="H484" i="37"/>
  <c r="H483" i="37"/>
  <c r="H482" i="37"/>
  <c r="H481" i="37"/>
  <c r="H480" i="37"/>
  <c r="H479" i="37"/>
  <c r="H478" i="37"/>
  <c r="H477" i="37"/>
  <c r="H476" i="37"/>
  <c r="H475" i="37"/>
  <c r="H474" i="37"/>
  <c r="H473" i="37"/>
  <c r="H472" i="37"/>
  <c r="H471" i="37"/>
  <c r="H470" i="37"/>
  <c r="H469" i="37"/>
  <c r="H468" i="37"/>
  <c r="H467" i="37"/>
  <c r="H466" i="37"/>
  <c r="H465" i="37"/>
  <c r="H464" i="37"/>
  <c r="H463" i="37"/>
  <c r="H462" i="37"/>
  <c r="H461" i="37"/>
  <c r="H460" i="37"/>
  <c r="H459" i="37"/>
  <c r="H458" i="37"/>
  <c r="H457" i="37"/>
  <c r="H456" i="37"/>
  <c r="H455" i="37"/>
  <c r="H454" i="37"/>
  <c r="H453" i="37"/>
  <c r="H452" i="37"/>
  <c r="H451" i="37"/>
  <c r="H450" i="37"/>
  <c r="H449" i="37"/>
  <c r="H448" i="37"/>
  <c r="H447" i="37"/>
  <c r="H446" i="37"/>
  <c r="H445" i="37"/>
  <c r="H444" i="37"/>
  <c r="H443" i="37"/>
  <c r="H442" i="37"/>
  <c r="H441" i="37"/>
  <c r="H440" i="37"/>
  <c r="H439" i="37"/>
  <c r="H438" i="37"/>
  <c r="H437" i="37"/>
  <c r="G209" i="38" l="1"/>
  <c r="J1161" i="37" l="1"/>
  <c r="M96" i="39" l="1"/>
  <c r="L8" i="38"/>
  <c r="L10" i="38"/>
  <c r="F1161" i="43" l="1"/>
  <c r="F1147" i="43"/>
  <c r="I970" i="43" l="1"/>
  <c r="I1136" i="43"/>
  <c r="I1039" i="43"/>
  <c r="I976" i="43"/>
  <c r="I1137" i="43"/>
  <c r="I909" i="43"/>
  <c r="I1139" i="43"/>
  <c r="I1138" i="43"/>
  <c r="K139" i="39" l="1"/>
  <c r="D139" i="39"/>
  <c r="D209" i="38"/>
  <c r="J1147" i="37" l="1"/>
  <c r="G1147" i="37"/>
  <c r="I1127" i="43" l="1"/>
  <c r="I1050" i="43"/>
  <c r="I1126" i="43"/>
  <c r="I1048" i="43"/>
  <c r="I1133" i="43"/>
  <c r="I1119" i="43"/>
  <c r="G1147" i="43"/>
  <c r="E174" i="38" l="1"/>
  <c r="E191" i="38"/>
  <c r="E208" i="38"/>
  <c r="E207" i="38"/>
  <c r="E206" i="38"/>
  <c r="E205" i="38"/>
  <c r="E204" i="38"/>
  <c r="E165" i="38"/>
  <c r="E84" i="38"/>
  <c r="E203" i="38"/>
  <c r="E188" i="38"/>
  <c r="E141" i="38"/>
  <c r="E202" i="38"/>
  <c r="E201" i="38"/>
  <c r="E183" i="38"/>
  <c r="E200" i="38"/>
  <c r="E181" i="38"/>
  <c r="E71" i="38"/>
  <c r="E199" i="38"/>
  <c r="E162" i="38"/>
  <c r="E145" i="38"/>
  <c r="E94" i="38"/>
  <c r="E117" i="38"/>
  <c r="E133" i="38"/>
  <c r="E176" i="38"/>
  <c r="E156" i="38"/>
  <c r="E186" i="38"/>
  <c r="E198" i="38"/>
  <c r="E168" i="38"/>
  <c r="E190" i="38"/>
  <c r="E163" i="38"/>
  <c r="E197" i="38"/>
  <c r="E46" i="38"/>
  <c r="E180" i="38"/>
  <c r="E193" i="38"/>
  <c r="E150" i="38"/>
  <c r="E91" i="38"/>
  <c r="E92" i="38"/>
  <c r="E159" i="38"/>
  <c r="E158" i="38"/>
  <c r="E170" i="38"/>
  <c r="E131" i="38"/>
  <c r="E196" i="38"/>
  <c r="E160" i="38"/>
  <c r="E195" i="38"/>
  <c r="E120" i="38"/>
  <c r="E179" i="38"/>
  <c r="E167" i="38"/>
  <c r="E121" i="38"/>
  <c r="E192" i="38"/>
  <c r="E82" i="38"/>
  <c r="E77" i="38"/>
  <c r="E178" i="38"/>
  <c r="E115" i="38"/>
  <c r="E146" i="38"/>
  <c r="E177" i="38"/>
  <c r="E157" i="38"/>
  <c r="E136" i="38"/>
  <c r="E189" i="38"/>
  <c r="E140" i="38"/>
  <c r="E116" i="38"/>
  <c r="E147" i="38"/>
  <c r="E138" i="38"/>
  <c r="E194" i="38"/>
  <c r="E110" i="38"/>
  <c r="E101" i="38"/>
  <c r="E79" i="38"/>
  <c r="E125" i="38"/>
  <c r="E175" i="38"/>
  <c r="E152" i="38"/>
  <c r="E187" i="38"/>
  <c r="E154" i="38"/>
  <c r="E104" i="38"/>
  <c r="E149" i="38"/>
  <c r="E100" i="38"/>
  <c r="E89" i="38"/>
  <c r="E164" i="38"/>
  <c r="E137" i="38"/>
  <c r="E76" i="38"/>
  <c r="E64" i="38"/>
  <c r="E142" i="38"/>
  <c r="E113" i="38"/>
  <c r="E118" i="38"/>
  <c r="E129" i="38"/>
  <c r="E105" i="38"/>
  <c r="E151" i="38"/>
  <c r="E98" i="38"/>
  <c r="E148" i="38"/>
  <c r="E182" i="38"/>
  <c r="E135" i="38"/>
  <c r="E143" i="38"/>
  <c r="E171" i="38"/>
  <c r="E153" i="38"/>
  <c r="E122" i="38"/>
  <c r="E97" i="38"/>
  <c r="E107" i="38"/>
  <c r="E173" i="38"/>
  <c r="E127" i="38"/>
  <c r="E161" i="38"/>
  <c r="E126" i="38"/>
  <c r="E124" i="38"/>
  <c r="E128" i="38"/>
  <c r="E155" i="38"/>
  <c r="E93" i="38"/>
  <c r="E112" i="38"/>
  <c r="E109" i="38"/>
  <c r="E106" i="38"/>
  <c r="E83" i="38"/>
  <c r="E86" i="38"/>
  <c r="E88" i="38"/>
  <c r="E78" i="38"/>
  <c r="E172" i="38"/>
  <c r="E99" i="38"/>
  <c r="E103" i="38"/>
  <c r="E123" i="38"/>
  <c r="E81" i="38"/>
  <c r="E87" i="38"/>
  <c r="E50" i="38"/>
  <c r="E102" i="38"/>
  <c r="E108" i="38"/>
  <c r="E96" i="38"/>
  <c r="E90" i="38"/>
  <c r="E45" i="38"/>
  <c r="E33" i="38"/>
  <c r="E52" i="38"/>
  <c r="E132" i="38"/>
  <c r="E66" i="38"/>
  <c r="E169" i="38"/>
  <c r="E70" i="38"/>
  <c r="E73" i="38"/>
  <c r="E144" i="38"/>
  <c r="E69" i="38"/>
  <c r="E65" i="38"/>
  <c r="E95" i="38"/>
  <c r="E57" i="38"/>
  <c r="E68" i="38"/>
  <c r="E139" i="38"/>
  <c r="E80" i="38"/>
  <c r="E47" i="38"/>
  <c r="E48" i="38"/>
  <c r="E85" i="38"/>
  <c r="E111" i="38"/>
  <c r="E130" i="38"/>
  <c r="E58" i="38"/>
  <c r="E119" i="38"/>
  <c r="E75" i="38"/>
  <c r="E134" i="38"/>
  <c r="E67" i="38"/>
  <c r="E72" i="38"/>
  <c r="E60" i="38"/>
  <c r="E42" i="38"/>
  <c r="E59" i="38"/>
  <c r="E63" i="38"/>
  <c r="E166" i="38"/>
  <c r="E185" i="38"/>
  <c r="E184" i="38"/>
  <c r="E74" i="38"/>
  <c r="E55" i="38"/>
  <c r="E61" i="38"/>
  <c r="E39" i="38"/>
  <c r="E114" i="38"/>
  <c r="E54" i="38"/>
  <c r="E34" i="38"/>
  <c r="E53" i="38"/>
  <c r="E43" i="38"/>
  <c r="E38" i="38"/>
  <c r="E30" i="38"/>
  <c r="E19" i="38"/>
  <c r="E35" i="38"/>
  <c r="E56" i="38"/>
  <c r="E44" i="38"/>
  <c r="E40" i="38"/>
  <c r="E26" i="38"/>
  <c r="E62" i="38"/>
  <c r="E36" i="38"/>
  <c r="E28" i="38"/>
  <c r="E24" i="38"/>
  <c r="E41" i="38"/>
  <c r="E18" i="38"/>
  <c r="E32" i="38"/>
  <c r="E25" i="38"/>
  <c r="E37" i="38"/>
  <c r="E51" i="38"/>
  <c r="E49" i="38"/>
  <c r="E31" i="38"/>
  <c r="E27" i="38"/>
  <c r="E29" i="38"/>
  <c r="E23" i="38"/>
  <c r="E12" i="38"/>
  <c r="E16" i="38"/>
  <c r="E14" i="38"/>
  <c r="E20" i="38"/>
  <c r="E21" i="38"/>
  <c r="E13" i="38"/>
  <c r="E15" i="38"/>
  <c r="E17" i="38"/>
  <c r="E22" i="38"/>
  <c r="E10" i="38"/>
  <c r="E9" i="38"/>
  <c r="E8" i="38"/>
  <c r="E11" i="38"/>
  <c r="K97" i="37" l="1"/>
  <c r="K58" i="37"/>
  <c r="K196" i="37"/>
  <c r="K292" i="37"/>
  <c r="K401" i="37"/>
  <c r="K279" i="37"/>
  <c r="K352" i="37"/>
  <c r="K383" i="37"/>
  <c r="K315" i="37"/>
  <c r="K236" i="37"/>
  <c r="K415" i="37"/>
  <c r="K55" i="37"/>
  <c r="K272" i="37"/>
  <c r="K322" i="37"/>
  <c r="K407" i="37"/>
  <c r="K222" i="37"/>
  <c r="K434" i="37"/>
  <c r="K335" i="37"/>
  <c r="K416" i="37"/>
  <c r="K339" i="37"/>
  <c r="K166" i="37"/>
  <c r="K337" i="37"/>
  <c r="K346" i="37"/>
  <c r="K410" i="37"/>
  <c r="K306" i="37"/>
  <c r="K295" i="37"/>
  <c r="K300" i="37"/>
  <c r="K345" i="37"/>
  <c r="K242" i="37"/>
  <c r="K252" i="37"/>
  <c r="K405" i="37"/>
  <c r="K248" i="37"/>
  <c r="K428" i="37"/>
  <c r="K424" i="37"/>
  <c r="K265" i="37"/>
  <c r="K376" i="37"/>
  <c r="K299" i="37"/>
  <c r="K402" i="37"/>
  <c r="K411" i="37"/>
  <c r="K421" i="37"/>
  <c r="K323" i="37"/>
  <c r="K287" i="37"/>
  <c r="K394" i="37"/>
  <c r="K426" i="37"/>
  <c r="K341" i="37"/>
  <c r="K278" i="37"/>
  <c r="K284" i="37"/>
  <c r="K382" i="37"/>
  <c r="K425" i="37"/>
  <c r="K392" i="37"/>
  <c r="K301" i="37"/>
  <c r="K324" i="37"/>
  <c r="K370" i="37"/>
  <c r="K215" i="37"/>
  <c r="K120" i="37"/>
  <c r="K419" i="37"/>
  <c r="K101" i="37"/>
  <c r="K377" i="37"/>
  <c r="K404" i="37"/>
  <c r="K386" i="37"/>
  <c r="K193" i="37"/>
  <c r="K368" i="37"/>
  <c r="K379" i="37"/>
  <c r="K408" i="37"/>
  <c r="K396" i="37"/>
  <c r="K260" i="37"/>
  <c r="K409" i="37"/>
  <c r="K360" i="37"/>
  <c r="K175" i="37"/>
  <c r="K128" i="37"/>
  <c r="K192" i="37"/>
  <c r="K398" i="37"/>
  <c r="K350" i="37"/>
  <c r="K378" i="37"/>
  <c r="K134" i="37"/>
  <c r="K154" i="37"/>
  <c r="K214" i="37"/>
  <c r="K165" i="37"/>
  <c r="K208" i="37"/>
  <c r="K223" i="37"/>
  <c r="K56" i="37"/>
  <c r="K286" i="37"/>
  <c r="K435" i="37"/>
  <c r="K432" i="37"/>
  <c r="K216" i="37"/>
  <c r="K380" i="37"/>
  <c r="K199" i="37"/>
  <c r="K351" i="37"/>
  <c r="K433" i="37"/>
  <c r="K294" i="37"/>
  <c r="K244" i="37"/>
  <c r="K228" i="37"/>
  <c r="K371" i="37"/>
  <c r="K395" i="37"/>
  <c r="K389" i="37"/>
  <c r="K369" i="37"/>
  <c r="K213" i="37"/>
  <c r="K285" i="37"/>
  <c r="K205" i="37"/>
  <c r="K414" i="37"/>
  <c r="K308" i="37"/>
  <c r="K336" i="37"/>
  <c r="K362" i="37"/>
  <c r="K403" i="37"/>
  <c r="K261" i="37"/>
  <c r="K178" i="37"/>
  <c r="K190" i="37"/>
  <c r="K375" i="37"/>
  <c r="K235" i="37"/>
  <c r="K151" i="37"/>
  <c r="K384" i="37"/>
  <c r="K399" i="37"/>
  <c r="K259" i="37"/>
  <c r="K204" i="37"/>
  <c r="K329" i="37"/>
  <c r="K318" i="37"/>
  <c r="K427" i="37"/>
  <c r="K340" i="37"/>
  <c r="K359" i="37"/>
  <c r="K241" i="37"/>
  <c r="K309" i="37"/>
  <c r="K418" i="37"/>
  <c r="K367" i="37"/>
  <c r="K164" i="37"/>
  <c r="K238" i="37"/>
  <c r="K429" i="37"/>
  <c r="K420" i="37"/>
  <c r="K296" i="37"/>
  <c r="K311" i="37"/>
  <c r="K277" i="37"/>
  <c r="K283" i="37"/>
  <c r="K327" i="37"/>
  <c r="K353" i="37"/>
  <c r="K338" i="37"/>
  <c r="K373" i="37"/>
  <c r="K355" i="37"/>
  <c r="K217" i="37"/>
  <c r="K170" i="37"/>
  <c r="K291" i="37"/>
  <c r="K312" i="37"/>
  <c r="K234" i="37"/>
  <c r="K363" i="37"/>
  <c r="K172" i="37"/>
  <c r="K263" i="37"/>
  <c r="K243" i="37"/>
  <c r="K297" i="37"/>
  <c r="K92" i="37"/>
  <c r="K152" i="37"/>
  <c r="K349" i="37"/>
  <c r="K316" i="37"/>
  <c r="K147" i="37"/>
  <c r="K269" i="37"/>
  <c r="K131" i="37"/>
  <c r="K364" i="37"/>
  <c r="K61" i="37"/>
  <c r="K290" i="37"/>
  <c r="K158" i="37"/>
  <c r="K348" i="37"/>
  <c r="K413" i="37"/>
  <c r="K130" i="37"/>
  <c r="K361" i="37"/>
  <c r="K270" i="37"/>
  <c r="K372" i="37"/>
  <c r="K422" i="37"/>
  <c r="K256" i="37"/>
  <c r="K330" i="37"/>
  <c r="K385" i="37"/>
  <c r="K125" i="37"/>
  <c r="K313" i="37"/>
  <c r="K146" i="37"/>
  <c r="K189" i="37"/>
  <c r="K342" i="37"/>
  <c r="K303" i="37"/>
  <c r="K163" i="37"/>
  <c r="K325" i="37"/>
  <c r="K333" i="37"/>
  <c r="K354" i="37"/>
  <c r="K281" i="37"/>
  <c r="K393" i="37"/>
  <c r="K273" i="37"/>
  <c r="K168" i="37"/>
  <c r="K229" i="37"/>
  <c r="K206" i="37"/>
  <c r="K231" i="37"/>
  <c r="K226" i="37"/>
  <c r="K247" i="37"/>
  <c r="K268" i="37"/>
  <c r="K431" i="37"/>
  <c r="K343" i="37"/>
  <c r="K63" i="37"/>
  <c r="K387" i="37"/>
  <c r="K417" i="37"/>
  <c r="K412" i="37"/>
  <c r="K145" i="37"/>
  <c r="K314" i="37"/>
  <c r="K111" i="37"/>
  <c r="K298" i="37"/>
  <c r="K319" i="37"/>
  <c r="K221" i="37"/>
  <c r="K237" i="37"/>
  <c r="K174" i="37"/>
  <c r="K276" i="37"/>
  <c r="K423" i="37"/>
  <c r="K293" i="37"/>
  <c r="K76" i="37"/>
  <c r="K317" i="37"/>
  <c r="K397" i="37"/>
  <c r="K103" i="37"/>
  <c r="K332" i="37"/>
  <c r="K328" i="37"/>
  <c r="K181" i="37"/>
  <c r="K132" i="37"/>
  <c r="K102" i="37"/>
  <c r="K169" i="37"/>
  <c r="K162" i="37"/>
  <c r="K282" i="37"/>
  <c r="K105" i="37"/>
  <c r="K310" i="37"/>
  <c r="K344" i="37"/>
  <c r="K253" i="37"/>
  <c r="K331" i="37"/>
  <c r="K255" i="37"/>
  <c r="K186" i="37"/>
  <c r="K93" i="37"/>
  <c r="K436" i="37"/>
  <c r="K266" i="37"/>
  <c r="K239" i="37"/>
  <c r="K137" i="37"/>
  <c r="K203" i="37"/>
  <c r="K275" i="37"/>
  <c r="K153" i="37"/>
  <c r="K224" i="37"/>
  <c r="K320" i="37"/>
  <c r="K36" i="37"/>
  <c r="K119" i="37"/>
  <c r="K232" i="37"/>
  <c r="K197" i="37"/>
  <c r="K305" i="37"/>
  <c r="K267" i="37"/>
  <c r="K142" i="37"/>
  <c r="K109" i="37"/>
  <c r="K148" i="37"/>
  <c r="K114" i="37"/>
  <c r="K115" i="37"/>
  <c r="K374" i="37"/>
  <c r="K112" i="37"/>
  <c r="K69" i="37"/>
  <c r="K180" i="37"/>
  <c r="K211" i="37"/>
  <c r="K94" i="37"/>
  <c r="K430" i="37"/>
  <c r="K194" i="37"/>
  <c r="K304" i="37"/>
  <c r="K307" i="37"/>
  <c r="K143" i="37"/>
  <c r="K334" i="37"/>
  <c r="K118" i="37"/>
  <c r="K251" i="37"/>
  <c r="K326" i="37"/>
  <c r="K357" i="37"/>
  <c r="K218" i="37"/>
  <c r="K274" i="37"/>
  <c r="K201" i="37"/>
  <c r="K187" i="37"/>
  <c r="K191" i="37"/>
  <c r="K406" i="37"/>
  <c r="K366" i="37"/>
  <c r="K225" i="37"/>
  <c r="K129" i="37"/>
  <c r="K182" i="37"/>
  <c r="K262" i="37"/>
  <c r="K249" i="37"/>
  <c r="K219" i="37"/>
  <c r="K104" i="37"/>
  <c r="K179" i="37"/>
  <c r="K365" i="37"/>
  <c r="K121" i="37"/>
  <c r="K144" i="37"/>
  <c r="K108" i="37"/>
  <c r="K245" i="37"/>
  <c r="K240" i="37"/>
  <c r="K88" i="37"/>
  <c r="K210" i="37"/>
  <c r="K202" i="37"/>
  <c r="K33" i="37"/>
  <c r="K233" i="37"/>
  <c r="K173" i="37"/>
  <c r="K227" i="37"/>
  <c r="K177" i="37"/>
  <c r="K358" i="37"/>
  <c r="K140" i="37"/>
  <c r="K271" i="37"/>
  <c r="K86" i="37"/>
  <c r="K302" i="37"/>
  <c r="K254" i="37"/>
  <c r="K90" i="37"/>
  <c r="K209" i="37"/>
  <c r="K98" i="37"/>
  <c r="K289" i="37"/>
  <c r="K138" i="37"/>
  <c r="K250" i="37"/>
  <c r="K288" i="37"/>
  <c r="K388" i="37"/>
  <c r="K198" i="37"/>
  <c r="K82" i="37"/>
  <c r="K21" i="37"/>
  <c r="K356" i="37"/>
  <c r="K133" i="37"/>
  <c r="K46" i="37"/>
  <c r="K400" i="37"/>
  <c r="K45" i="37"/>
  <c r="K188" i="37"/>
  <c r="K54" i="37"/>
  <c r="K107" i="37"/>
  <c r="K161" i="37"/>
  <c r="K84" i="37"/>
  <c r="K321" i="37"/>
  <c r="K155" i="37"/>
  <c r="K110" i="37"/>
  <c r="K159" i="37"/>
  <c r="K37" i="37"/>
  <c r="K220" i="37"/>
  <c r="K116" i="37"/>
  <c r="K184" i="37"/>
  <c r="K77" i="37"/>
  <c r="K157" i="37"/>
  <c r="K74" i="37"/>
  <c r="K49" i="37"/>
  <c r="K139" i="37"/>
  <c r="K91" i="37"/>
  <c r="K106" i="37"/>
  <c r="K68" i="37"/>
  <c r="K183" i="37"/>
  <c r="K390" i="37"/>
  <c r="K62" i="37"/>
  <c r="K126" i="37"/>
  <c r="K47" i="37"/>
  <c r="K99" i="37"/>
  <c r="K149" i="37"/>
  <c r="K258" i="37"/>
  <c r="K160" i="37"/>
  <c r="K95" i="37"/>
  <c r="K65" i="37"/>
  <c r="K200" i="37"/>
  <c r="K80" i="37"/>
  <c r="K96" i="37"/>
  <c r="K347" i="37"/>
  <c r="K51" i="37"/>
  <c r="K264" i="37"/>
  <c r="K230" i="37"/>
  <c r="K89" i="37"/>
  <c r="K257" i="37"/>
  <c r="K171" i="37"/>
  <c r="K246" i="37"/>
  <c r="K391" i="37"/>
  <c r="K136" i="37"/>
  <c r="K53" i="37"/>
  <c r="K87" i="37"/>
  <c r="K176" i="37"/>
  <c r="K75" i="37"/>
  <c r="K66" i="37"/>
  <c r="K50" i="37"/>
  <c r="K43" i="37"/>
  <c r="K167" i="37"/>
  <c r="K280" i="37"/>
  <c r="K59" i="37"/>
  <c r="K16" i="37"/>
  <c r="K81" i="37"/>
  <c r="K150" i="37"/>
  <c r="K117" i="37"/>
  <c r="K60" i="37"/>
  <c r="K27" i="37"/>
  <c r="K381" i="37"/>
  <c r="K141" i="37"/>
  <c r="K122" i="37"/>
  <c r="K70" i="37"/>
  <c r="K100" i="37"/>
  <c r="K44" i="37"/>
  <c r="K40" i="37"/>
  <c r="K207" i="37"/>
  <c r="K67" i="37"/>
  <c r="K39" i="37"/>
  <c r="K127" i="37"/>
  <c r="K135" i="37"/>
  <c r="K123" i="37"/>
  <c r="K195" i="37"/>
  <c r="K18" i="37"/>
  <c r="K25" i="37"/>
  <c r="K156" i="37"/>
  <c r="K79" i="37"/>
  <c r="K52" i="37"/>
  <c r="K23" i="37"/>
  <c r="K212" i="37"/>
  <c r="K124" i="37"/>
  <c r="K83" i="37"/>
  <c r="K42" i="37"/>
  <c r="K113" i="37"/>
  <c r="K13" i="37"/>
  <c r="K185" i="37"/>
  <c r="K30" i="37"/>
  <c r="K28" i="37"/>
  <c r="K57" i="37"/>
  <c r="K34" i="37"/>
  <c r="K26" i="37"/>
  <c r="K19" i="37"/>
  <c r="K9" i="37"/>
  <c r="K38" i="37"/>
  <c r="K32" i="37"/>
  <c r="K20" i="37"/>
  <c r="K31" i="37"/>
  <c r="K24" i="37"/>
  <c r="K71" i="37"/>
  <c r="K41" i="37"/>
  <c r="K64" i="37"/>
  <c r="K73" i="37"/>
  <c r="K14" i="37"/>
  <c r="K48" i="37"/>
  <c r="K22" i="37"/>
  <c r="K17" i="37"/>
  <c r="K12" i="37"/>
  <c r="K85" i="37"/>
  <c r="K10" i="37"/>
  <c r="K35" i="37"/>
  <c r="K72" i="37"/>
  <c r="K15" i="37"/>
  <c r="K78" i="37"/>
  <c r="K11" i="37"/>
  <c r="K7" i="37"/>
  <c r="K8" i="37"/>
  <c r="K29" i="37"/>
  <c r="L1146" i="37" l="1"/>
  <c r="H1160" i="43"/>
  <c r="H1159" i="43"/>
  <c r="H1156" i="43"/>
  <c r="H1158" i="43"/>
  <c r="H1155" i="43"/>
  <c r="H1157" i="43"/>
  <c r="H1154" i="43"/>
  <c r="H1153" i="43"/>
  <c r="H1152" i="43"/>
  <c r="H1146" i="43"/>
  <c r="H7" i="43"/>
  <c r="J1161" i="43"/>
  <c r="G1161" i="43"/>
  <c r="B1161" i="43"/>
  <c r="J1147" i="43"/>
  <c r="B1147" i="43"/>
  <c r="I1160" i="43" l="1"/>
  <c r="I1159" i="43"/>
  <c r="I1153" i="43"/>
  <c r="I1156" i="43"/>
  <c r="I1154" i="43"/>
  <c r="I1158" i="43"/>
  <c r="I1155" i="43"/>
  <c r="I1157" i="43"/>
  <c r="I1152" i="43"/>
  <c r="I1129" i="43"/>
  <c r="I1056" i="43"/>
  <c r="I1078" i="43"/>
  <c r="I1142" i="43"/>
  <c r="I1083" i="43"/>
  <c r="I665" i="43"/>
  <c r="I849" i="43"/>
  <c r="I1074" i="43"/>
  <c r="I657" i="43"/>
  <c r="I833" i="43"/>
  <c r="I956" i="43"/>
  <c r="I982" i="43"/>
  <c r="I793" i="43"/>
  <c r="I952" i="43"/>
  <c r="I804" i="43"/>
  <c r="I1015" i="43"/>
  <c r="I885" i="43"/>
  <c r="I1007" i="43"/>
  <c r="I881" i="43"/>
  <c r="I749" i="43"/>
  <c r="I840" i="43"/>
  <c r="I1040" i="43"/>
  <c r="I622" i="43"/>
  <c r="I855" i="43"/>
  <c r="I669" i="43"/>
  <c r="I824" i="43"/>
  <c r="I948" i="43"/>
  <c r="I707" i="43"/>
  <c r="I440" i="43"/>
  <c r="I476" i="43"/>
  <c r="I547" i="43"/>
  <c r="I590" i="43"/>
  <c r="I736" i="43"/>
  <c r="I964" i="43"/>
  <c r="I841" i="43"/>
  <c r="I599" i="43"/>
  <c r="I932" i="43"/>
  <c r="I223" i="43"/>
  <c r="I373" i="43"/>
  <c r="I494" i="43"/>
  <c r="I559" i="43"/>
  <c r="I363" i="43"/>
  <c r="I193" i="43"/>
  <c r="I471" i="43"/>
  <c r="I97" i="43"/>
  <c r="I377" i="43"/>
  <c r="I199" i="43"/>
  <c r="I577" i="43"/>
  <c r="I397" i="43"/>
  <c r="I398" i="43"/>
  <c r="I424" i="43"/>
  <c r="I234" i="43"/>
  <c r="I240" i="43"/>
  <c r="I725" i="43"/>
  <c r="I224" i="43"/>
  <c r="I302" i="43"/>
  <c r="I257" i="43"/>
  <c r="I532" i="43"/>
  <c r="I158" i="43"/>
  <c r="I352" i="43"/>
  <c r="I134" i="43"/>
  <c r="I160" i="43"/>
  <c r="I190" i="43"/>
  <c r="I174" i="43"/>
  <c r="I87" i="43"/>
  <c r="I91" i="43"/>
  <c r="I24" i="43"/>
  <c r="I33" i="43"/>
  <c r="I39" i="43"/>
  <c r="I165" i="43"/>
  <c r="I7" i="43"/>
  <c r="I216" i="43"/>
  <c r="I92" i="43"/>
  <c r="I142" i="43"/>
  <c r="I48" i="43"/>
  <c r="I159" i="43"/>
  <c r="I66" i="43"/>
  <c r="I889" i="43"/>
  <c r="I479" i="43"/>
  <c r="I416" i="43"/>
  <c r="I104" i="43"/>
  <c r="I1123" i="43"/>
  <c r="I930" i="43"/>
  <c r="I1110" i="43"/>
  <c r="I1100" i="43"/>
  <c r="I1080" i="43"/>
  <c r="I1086" i="43"/>
  <c r="I1095" i="43"/>
  <c r="I989" i="43"/>
  <c r="I846" i="43"/>
  <c r="I949" i="43"/>
  <c r="I786" i="43"/>
  <c r="I938" i="43"/>
  <c r="I603" i="43"/>
  <c r="I745" i="43"/>
  <c r="I627" i="43"/>
  <c r="I676" i="43"/>
  <c r="I926" i="43"/>
  <c r="I587" i="43"/>
  <c r="I802" i="43"/>
  <c r="I918" i="43"/>
  <c r="I873" i="43"/>
  <c r="I851" i="43"/>
  <c r="I761" i="43"/>
  <c r="I791" i="43"/>
  <c r="I225" i="43"/>
  <c r="I834" i="43"/>
  <c r="I916" i="43"/>
  <c r="I595" i="43"/>
  <c r="I747" i="43"/>
  <c r="I414" i="43"/>
  <c r="I920" i="43"/>
  <c r="I678" i="43"/>
  <c r="I522" i="43"/>
  <c r="I1046" i="43"/>
  <c r="I502" i="43"/>
  <c r="I553" i="43"/>
  <c r="I382" i="43"/>
  <c r="I940" i="43"/>
  <c r="I593" i="43"/>
  <c r="I443" i="43"/>
  <c r="I540" i="43"/>
  <c r="I487" i="43"/>
  <c r="I298" i="43"/>
  <c r="I549" i="43"/>
  <c r="I319" i="43"/>
  <c r="I266" i="43"/>
  <c r="I451" i="43"/>
  <c r="I178" i="43"/>
  <c r="I610" i="43"/>
  <c r="I337" i="43"/>
  <c r="I462" i="43"/>
  <c r="I407" i="43"/>
  <c r="I354" i="43"/>
  <c r="I108" i="43"/>
  <c r="I346" i="43"/>
  <c r="I143" i="43"/>
  <c r="I335" i="43"/>
  <c r="I204" i="43"/>
  <c r="I168" i="43"/>
  <c r="I129" i="43"/>
  <c r="I218" i="43"/>
  <c r="I80" i="43"/>
  <c r="I114" i="43"/>
  <c r="I183" i="43"/>
  <c r="I50" i="43"/>
  <c r="I85" i="43"/>
  <c r="I78" i="43"/>
  <c r="I38" i="43"/>
  <c r="I30" i="43"/>
  <c r="I217" i="43"/>
  <c r="I20" i="43"/>
  <c r="I303" i="43"/>
  <c r="I34" i="43"/>
  <c r="I157" i="43"/>
  <c r="I41" i="43"/>
  <c r="I351" i="43"/>
  <c r="I47" i="43"/>
  <c r="I748" i="43"/>
  <c r="I594" i="43"/>
  <c r="I269" i="43"/>
  <c r="I116" i="43"/>
  <c r="I1124" i="43"/>
  <c r="I1118" i="43"/>
  <c r="I1038" i="43"/>
  <c r="I769" i="43"/>
  <c r="I878" i="43"/>
  <c r="I1005" i="43"/>
  <c r="I979" i="43"/>
  <c r="I1003" i="43"/>
  <c r="I1105" i="43"/>
  <c r="I1076" i="43"/>
  <c r="I874" i="43"/>
  <c r="I933" i="43"/>
  <c r="I613" i="43"/>
  <c r="I962" i="43"/>
  <c r="I996" i="43"/>
  <c r="I983" i="43"/>
  <c r="I852" i="43"/>
  <c r="I971" i="43"/>
  <c r="I778" i="43"/>
  <c r="I815" i="43"/>
  <c r="I636" i="43"/>
  <c r="I496" i="43"/>
  <c r="I686" i="43"/>
  <c r="I816" i="43"/>
  <c r="I704" i="43"/>
  <c r="I635" i="43"/>
  <c r="I794" i="43"/>
  <c r="I574" i="43"/>
  <c r="I500" i="43"/>
  <c r="I401" i="43"/>
  <c r="I838" i="43"/>
  <c r="I823" i="43"/>
  <c r="I415" i="43"/>
  <c r="I768" i="43"/>
  <c r="I809" i="43"/>
  <c r="I497" i="43"/>
  <c r="I409" i="43"/>
  <c r="I320" i="43"/>
  <c r="I445" i="43"/>
  <c r="I379" i="43"/>
  <c r="I792" i="43"/>
  <c r="I859" i="43"/>
  <c r="I647" i="43"/>
  <c r="I695" i="43"/>
  <c r="I550" i="43"/>
  <c r="I131" i="43"/>
  <c r="I551" i="43"/>
  <c r="I444" i="43"/>
  <c r="I185" i="43"/>
  <c r="I331" i="43"/>
  <c r="I299" i="43"/>
  <c r="I156" i="43"/>
  <c r="I715" i="43"/>
  <c r="I188" i="43"/>
  <c r="I263" i="43"/>
  <c r="I304" i="43"/>
  <c r="I214" i="43"/>
  <c r="I310" i="43"/>
  <c r="I182" i="43"/>
  <c r="I258" i="43"/>
  <c r="I179" i="43"/>
  <c r="I73" i="43"/>
  <c r="I118" i="43"/>
  <c r="I197" i="43"/>
  <c r="I65" i="43"/>
  <c r="I57" i="43"/>
  <c r="I71" i="43"/>
  <c r="I44" i="43"/>
  <c r="I32" i="43"/>
  <c r="I37" i="43"/>
  <c r="I132" i="43"/>
  <c r="I542" i="43"/>
  <c r="I45" i="43"/>
  <c r="I29" i="43"/>
  <c r="I11" i="43"/>
  <c r="I203" i="43"/>
  <c r="I1034" i="43"/>
  <c r="I576" i="43"/>
  <c r="I442" i="43"/>
  <c r="I161" i="43"/>
  <c r="I36" i="43"/>
  <c r="I1125" i="43"/>
  <c r="I1117" i="43"/>
  <c r="I1096" i="43"/>
  <c r="I1031" i="43"/>
  <c r="I1088" i="43"/>
  <c r="I1018" i="43"/>
  <c r="I1017" i="43"/>
  <c r="I1037" i="43"/>
  <c r="I864" i="43"/>
  <c r="I661" i="43"/>
  <c r="I1070" i="43"/>
  <c r="I925" i="43"/>
  <c r="I879" i="43"/>
  <c r="I957" i="43"/>
  <c r="I966" i="43"/>
  <c r="I899" i="43"/>
  <c r="I1024" i="43"/>
  <c r="I986" i="43"/>
  <c r="I1134" i="43"/>
  <c r="I556" i="43"/>
  <c r="I775" i="43"/>
  <c r="I719" i="43"/>
  <c r="I731" i="43"/>
  <c r="I508" i="43"/>
  <c r="I685" i="43"/>
  <c r="I477" i="43"/>
  <c r="I912" i="43"/>
  <c r="I831" i="43"/>
  <c r="I672" i="43"/>
  <c r="I501" i="43"/>
  <c r="I417" i="43"/>
  <c r="I664" i="43"/>
  <c r="I712" i="43"/>
  <c r="I412" i="43"/>
  <c r="I687" i="43"/>
  <c r="I640" i="43"/>
  <c r="I722" i="43"/>
  <c r="I744" i="43"/>
  <c r="I596" i="43"/>
  <c r="I349" i="43"/>
  <c r="I694" i="43"/>
  <c r="I450" i="43"/>
  <c r="I437" i="43"/>
  <c r="I306" i="43"/>
  <c r="I679" i="43"/>
  <c r="I429" i="43"/>
  <c r="I378" i="43"/>
  <c r="I164" i="43"/>
  <c r="I95" i="43"/>
  <c r="I863" i="43"/>
  <c r="I339" i="43"/>
  <c r="I315" i="43"/>
  <c r="I239" i="43"/>
  <c r="I68" i="43"/>
  <c r="I371" i="43"/>
  <c r="I147" i="43"/>
  <c r="I297" i="43"/>
  <c r="I124" i="43"/>
  <c r="I194" i="43"/>
  <c r="I139" i="43"/>
  <c r="I295" i="43"/>
  <c r="I249" i="43"/>
  <c r="I468" i="43"/>
  <c r="I198" i="43"/>
  <c r="I67" i="43"/>
  <c r="I136" i="43"/>
  <c r="I70" i="43"/>
  <c r="I88" i="43"/>
  <c r="I40" i="43"/>
  <c r="I28" i="43"/>
  <c r="I19" i="43"/>
  <c r="I300" i="43"/>
  <c r="I110" i="43"/>
  <c r="I395" i="43"/>
  <c r="I1121" i="43"/>
  <c r="I993" i="43"/>
  <c r="I711" i="43"/>
  <c r="I905" i="43"/>
  <c r="I334" i="43"/>
  <c r="I523" i="43"/>
  <c r="I35" i="43"/>
  <c r="I1019" i="43"/>
  <c r="I1057" i="43"/>
  <c r="I1011" i="43"/>
  <c r="I1090" i="43"/>
  <c r="I984" i="43"/>
  <c r="I924" i="43"/>
  <c r="I1084" i="43"/>
  <c r="I980" i="43"/>
  <c r="I937" i="43"/>
  <c r="I942" i="43"/>
  <c r="I944" i="43"/>
  <c r="I762" i="43"/>
  <c r="I608" i="43"/>
  <c r="I766" i="43"/>
  <c r="I737" i="43"/>
  <c r="I1032" i="43"/>
  <c r="I708" i="43"/>
  <c r="I927" i="43"/>
  <c r="I645" i="43"/>
  <c r="I867" i="43"/>
  <c r="I615" i="43"/>
  <c r="I767" i="43"/>
  <c r="I795" i="43"/>
  <c r="I892" i="43"/>
  <c r="I614" i="43"/>
  <c r="I750" i="43"/>
  <c r="I400" i="43"/>
  <c r="I558" i="43"/>
  <c r="I974" i="43"/>
  <c r="I392" i="43"/>
  <c r="I648" i="43"/>
  <c r="I483" i="43"/>
  <c r="I965" i="43"/>
  <c r="I368" i="43"/>
  <c r="I646" i="43"/>
  <c r="I807" i="43"/>
  <c r="I482" i="43"/>
  <c r="I506" i="43"/>
  <c r="I718" i="43"/>
  <c r="I457" i="43"/>
  <c r="I505" i="43"/>
  <c r="I410" i="43"/>
  <c r="I561" i="43"/>
  <c r="I552" i="43"/>
  <c r="I268" i="43"/>
  <c r="I637" i="43"/>
  <c r="I138" i="43"/>
  <c r="I525" i="43"/>
  <c r="I387" i="43"/>
  <c r="I276" i="43"/>
  <c r="I211" i="43"/>
  <c r="I356" i="43"/>
  <c r="I861" i="43"/>
  <c r="I192" i="43"/>
  <c r="I285" i="43"/>
  <c r="I275" i="43"/>
  <c r="I82" i="43"/>
  <c r="I213" i="43"/>
  <c r="I386" i="43"/>
  <c r="I112" i="43"/>
  <c r="I162" i="43"/>
  <c r="I107" i="43"/>
  <c r="I393" i="43"/>
  <c r="I238" i="43"/>
  <c r="I81" i="43"/>
  <c r="I75" i="43"/>
  <c r="I53" i="43"/>
  <c r="I98" i="43"/>
  <c r="I43" i="43"/>
  <c r="I23" i="43"/>
  <c r="I96" i="43"/>
  <c r="I22" i="43"/>
  <c r="I267" i="43"/>
  <c r="I111" i="43"/>
  <c r="I17" i="43"/>
  <c r="I428" i="43"/>
  <c r="I27" i="43"/>
  <c r="I154" i="43"/>
  <c r="I763" i="43"/>
  <c r="I1072" i="43"/>
  <c r="I448" i="43"/>
  <c r="I446" i="43"/>
  <c r="I365" i="43"/>
  <c r="I1141" i="43"/>
  <c r="I1026" i="43"/>
  <c r="I1093" i="43"/>
  <c r="I1030" i="43"/>
  <c r="I992" i="43"/>
  <c r="I968" i="43"/>
  <c r="I1089" i="43"/>
  <c r="I850" i="43"/>
  <c r="I797" i="43"/>
  <c r="I1020" i="43"/>
  <c r="I886" i="43"/>
  <c r="I1055" i="43"/>
  <c r="I629" i="43"/>
  <c r="I1016" i="43"/>
  <c r="I1021" i="43"/>
  <c r="I292" i="43"/>
  <c r="I563" i="43"/>
  <c r="I1058" i="43"/>
  <c r="I901" i="43"/>
  <c r="I1013" i="43"/>
  <c r="I837" i="43"/>
  <c r="I1120" i="43"/>
  <c r="I535" i="43"/>
  <c r="I842" i="43"/>
  <c r="I355" i="43"/>
  <c r="I670" i="43"/>
  <c r="I790" i="43"/>
  <c r="I806" i="43"/>
  <c r="I805" i="43"/>
  <c r="I710" i="43"/>
  <c r="I572" i="43"/>
  <c r="I230" i="43"/>
  <c r="I639" i="43"/>
  <c r="I1009" i="43"/>
  <c r="I642" i="43"/>
  <c r="I600" i="43"/>
  <c r="I459" i="43"/>
  <c r="I701" i="43"/>
  <c r="I616" i="43"/>
  <c r="I758" i="43"/>
  <c r="I433" i="43"/>
  <c r="I491" i="43"/>
  <c r="I489" i="43"/>
  <c r="I389" i="43"/>
  <c r="I369" i="43"/>
  <c r="I643" i="43"/>
  <c r="I677" i="43"/>
  <c r="I259" i="43"/>
  <c r="I504" i="43"/>
  <c r="I626" i="43"/>
  <c r="I328" i="43"/>
  <c r="I396" i="43"/>
  <c r="I342" i="43"/>
  <c r="I272" i="43"/>
  <c r="I474" i="43"/>
  <c r="I231" i="43"/>
  <c r="I173" i="43"/>
  <c r="I250" i="43"/>
  <c r="I229" i="43"/>
  <c r="I127" i="43"/>
  <c r="I242" i="43"/>
  <c r="I236" i="43"/>
  <c r="I336" i="43"/>
  <c r="I201" i="43"/>
  <c r="I76" i="43"/>
  <c r="I291" i="43"/>
  <c r="I46" i="43"/>
  <c r="I90" i="43"/>
  <c r="I25" i="43"/>
  <c r="I18" i="43"/>
  <c r="I305" i="43"/>
  <c r="I253" i="43"/>
  <c r="I93" i="43"/>
  <c r="I10" i="43"/>
  <c r="I274" i="43"/>
  <c r="I77" i="43"/>
  <c r="I906" i="43"/>
  <c r="I689" i="43"/>
  <c r="I338" i="43"/>
  <c r="I321" i="43"/>
  <c r="I1008" i="43"/>
  <c r="I1042" i="43"/>
  <c r="I1071" i="43"/>
  <c r="I1065" i="43"/>
  <c r="I1079" i="43"/>
  <c r="I882" i="43"/>
  <c r="I1029" i="43"/>
  <c r="I954" i="43"/>
  <c r="I1066" i="43"/>
  <c r="I1000" i="43"/>
  <c r="I473" i="43"/>
  <c r="I832" i="43"/>
  <c r="I904" i="43"/>
  <c r="I1082" i="43"/>
  <c r="I872" i="43"/>
  <c r="I818" i="43"/>
  <c r="I1130" i="43"/>
  <c r="I1069" i="43"/>
  <c r="I998" i="43"/>
  <c r="I727" i="43"/>
  <c r="I697" i="43"/>
  <c r="I421" i="43"/>
  <c r="I903" i="43"/>
  <c r="I1033" i="43"/>
  <c r="I668" i="43"/>
  <c r="I464" i="43"/>
  <c r="I560" i="43"/>
  <c r="I787" i="43"/>
  <c r="I739" i="43"/>
  <c r="I463" i="43"/>
  <c r="I1122" i="43"/>
  <c r="I732" i="43"/>
  <c r="I359" i="43"/>
  <c r="I545" i="43"/>
  <c r="I814" i="43"/>
  <c r="I625" i="43"/>
  <c r="I425" i="43"/>
  <c r="I191" i="43"/>
  <c r="I567" i="43"/>
  <c r="I684" i="43"/>
  <c r="I520" i="43"/>
  <c r="I458" i="43"/>
  <c r="I588" i="43"/>
  <c r="I586" i="43"/>
  <c r="I541" i="43"/>
  <c r="I233" i="43"/>
  <c r="I350" i="43"/>
  <c r="I568" i="43"/>
  <c r="I135" i="43"/>
  <c r="I262" i="43"/>
  <c r="I282" i="43"/>
  <c r="I228" i="43"/>
  <c r="I499" i="43"/>
  <c r="I140" i="43"/>
  <c r="I367" i="43"/>
  <c r="I153" i="43"/>
  <c r="I208" i="43"/>
  <c r="I325" i="43"/>
  <c r="I184" i="43"/>
  <c r="I215" i="43"/>
  <c r="I207" i="43"/>
  <c r="I186" i="43"/>
  <c r="I130" i="43"/>
  <c r="I243" i="43"/>
  <c r="I144" i="43"/>
  <c r="I79" i="43"/>
  <c r="I58" i="43"/>
  <c r="I86" i="43"/>
  <c r="I63" i="43"/>
  <c r="I16" i="43"/>
  <c r="I137" i="43"/>
  <c r="I12" i="43"/>
  <c r="I151" i="43"/>
  <c r="I55" i="43"/>
  <c r="I120" i="43"/>
  <c r="I106" i="43"/>
  <c r="I31" i="43"/>
  <c r="I799" i="43"/>
  <c r="I605" i="43"/>
  <c r="I333" i="43"/>
  <c r="I347" i="43"/>
  <c r="I1143" i="43"/>
  <c r="I1112" i="43"/>
  <c r="I752" i="43"/>
  <c r="I1085" i="43"/>
  <c r="I1144" i="43"/>
  <c r="I1052" i="43"/>
  <c r="I934" i="43"/>
  <c r="I698" i="43"/>
  <c r="I845" i="43"/>
  <c r="I754" i="43"/>
  <c r="I1092" i="43"/>
  <c r="I554" i="43"/>
  <c r="I820" i="43"/>
  <c r="I1006" i="43"/>
  <c r="I1106" i="43"/>
  <c r="I756" i="43"/>
  <c r="I618" i="43"/>
  <c r="I206" i="43"/>
  <c r="I780" i="43"/>
  <c r="I741" i="43"/>
  <c r="I681" i="43"/>
  <c r="I858" i="43"/>
  <c r="I597" i="43"/>
  <c r="I770" i="43"/>
  <c r="I649" i="43"/>
  <c r="I939" i="43"/>
  <c r="I659" i="43"/>
  <c r="I1114" i="43"/>
  <c r="I1061" i="43"/>
  <c r="I420" i="43"/>
  <c r="I981" i="43"/>
  <c r="I512" i="43"/>
  <c r="I573" i="43"/>
  <c r="I465" i="43"/>
  <c r="I666" i="43"/>
  <c r="I584" i="43"/>
  <c r="I427" i="43"/>
  <c r="I527" i="43"/>
  <c r="I772" i="43"/>
  <c r="I860" i="43"/>
  <c r="I441" i="43"/>
  <c r="I286" i="43"/>
  <c r="I534" i="43"/>
  <c r="I521" i="43"/>
  <c r="I237" i="43"/>
  <c r="I171" i="43"/>
  <c r="I358" i="43"/>
  <c r="I486" i="43"/>
  <c r="I466" i="43"/>
  <c r="I123" i="43"/>
  <c r="I260" i="43"/>
  <c r="I308" i="43"/>
  <c r="I148" i="43"/>
  <c r="I289" i="43"/>
  <c r="I261" i="43"/>
  <c r="I187" i="43"/>
  <c r="I281" i="43"/>
  <c r="I503" i="43"/>
  <c r="I146" i="43"/>
  <c r="I255" i="43"/>
  <c r="I94" i="43"/>
  <c r="I121" i="43"/>
  <c r="I461" i="43"/>
  <c r="I101" i="43"/>
  <c r="I102" i="43"/>
  <c r="I103" i="43"/>
  <c r="I60" i="43"/>
  <c r="I56" i="43"/>
  <c r="I49" i="43"/>
  <c r="I15" i="43"/>
  <c r="I362" i="43"/>
  <c r="I125" i="43"/>
  <c r="I422" i="43"/>
  <c r="I202" i="43"/>
  <c r="I169" i="43"/>
  <c r="I21" i="43"/>
  <c r="I531" i="43"/>
  <c r="I1049" i="43"/>
  <c r="I801" i="43"/>
  <c r="I529" i="43"/>
  <c r="I254" i="43"/>
  <c r="I172" i="43"/>
  <c r="I1131" i="43"/>
  <c r="I883" i="43"/>
  <c r="I709" i="43"/>
  <c r="I900" i="43"/>
  <c r="I941" i="43"/>
  <c r="I1012" i="43"/>
  <c r="I1097" i="43"/>
  <c r="I946" i="43"/>
  <c r="I935" i="43"/>
  <c r="I826" i="43"/>
  <c r="I955" i="43"/>
  <c r="I651" i="43"/>
  <c r="I760" i="43"/>
  <c r="I950" i="43"/>
  <c r="I891" i="43"/>
  <c r="I839" i="43"/>
  <c r="I691" i="43"/>
  <c r="I675" i="43"/>
  <c r="I740" i="43"/>
  <c r="I960" i="43"/>
  <c r="I811" i="43"/>
  <c r="I978" i="43"/>
  <c r="I777" i="43"/>
  <c r="I495" i="43"/>
  <c r="I1098" i="43"/>
  <c r="I1036" i="43"/>
  <c r="I887" i="43"/>
  <c r="I720" i="43"/>
  <c r="I361" i="43"/>
  <c r="I518" i="43"/>
  <c r="I583" i="43"/>
  <c r="I609" i="43"/>
  <c r="I555" i="43"/>
  <c r="I784" i="43"/>
  <c r="I1044" i="43"/>
  <c r="I485" i="43"/>
  <c r="I419" i="43"/>
  <c r="I564" i="43"/>
  <c r="I385" i="43"/>
  <c r="I910" i="43"/>
  <c r="I673" i="43"/>
  <c r="I585" i="43"/>
  <c r="I516" i="43"/>
  <c r="I490" i="43"/>
  <c r="I241" i="43"/>
  <c r="I726" i="43"/>
  <c r="I538" i="43"/>
  <c r="I602" i="43"/>
  <c r="I152" i="43"/>
  <c r="I604" i="43"/>
  <c r="I399" i="43"/>
  <c r="I327" i="43"/>
  <c r="I294" i="43"/>
  <c r="I196" i="43"/>
  <c r="I220" i="43"/>
  <c r="I374" i="43"/>
  <c r="I314" i="43"/>
  <c r="I343" i="43"/>
  <c r="I348" i="43"/>
  <c r="I117" i="43"/>
  <c r="I205" i="43"/>
  <c r="I565" i="43"/>
  <c r="I8" i="43"/>
  <c r="I1132" i="43"/>
  <c r="I929" i="43"/>
  <c r="I897" i="43"/>
  <c r="I530" i="43"/>
  <c r="I324" i="43"/>
  <c r="I273" i="43"/>
  <c r="I1128" i="43"/>
  <c r="I1140" i="43"/>
  <c r="I1054" i="43"/>
  <c r="I994" i="43"/>
  <c r="I1028" i="43"/>
  <c r="I788" i="43"/>
  <c r="I683" i="43"/>
  <c r="I943" i="43"/>
  <c r="I1104" i="43"/>
  <c r="I936" i="43"/>
  <c r="I1116" i="43"/>
  <c r="I671" i="43"/>
  <c r="I975" i="43"/>
  <c r="I923" i="43"/>
  <c r="I1101" i="43"/>
  <c r="I630" i="43"/>
  <c r="I734" i="43"/>
  <c r="I1014" i="43"/>
  <c r="I99" i="43"/>
  <c r="I869" i="43"/>
  <c r="I911" i="43"/>
  <c r="I688" i="43"/>
  <c r="I312" i="43"/>
  <c r="I893" i="43"/>
  <c r="I733" i="43"/>
  <c r="I866" i="43"/>
  <c r="I654" i="43"/>
  <c r="I862" i="43"/>
  <c r="I481" i="43"/>
  <c r="I779" i="43"/>
  <c r="I743" i="43"/>
  <c r="I835" i="43"/>
  <c r="I810" i="43"/>
  <c r="I682" i="43"/>
  <c r="I580" i="43"/>
  <c r="I252" i="43"/>
  <c r="I478" i="43"/>
  <c r="I632" i="43"/>
  <c r="I1041" i="43"/>
  <c r="I619" i="43"/>
  <c r="I628" i="43"/>
  <c r="I544" i="43"/>
  <c r="I181" i="43"/>
  <c r="I219" i="43"/>
  <c r="I432" i="43"/>
  <c r="I511" i="43"/>
  <c r="I902" i="43"/>
  <c r="I434" i="43"/>
  <c r="I279" i="43"/>
  <c r="I460" i="43"/>
  <c r="I454" i="43"/>
  <c r="I330" i="43"/>
  <c r="I145" i="43"/>
  <c r="I245" i="43"/>
  <c r="I391" i="43"/>
  <c r="I322" i="43"/>
  <c r="I163" i="43"/>
  <c r="I318" i="43"/>
  <c r="I439" i="43"/>
  <c r="I176" i="43"/>
  <c r="I738" i="43"/>
  <c r="I155" i="43"/>
  <c r="I469" i="43"/>
  <c r="I247" i="43"/>
  <c r="I227" i="43"/>
  <c r="I119" i="43"/>
  <c r="I64" i="43"/>
  <c r="I222" i="43"/>
  <c r="I42" i="43"/>
  <c r="I26" i="43"/>
  <c r="I13" i="43"/>
  <c r="I470" i="43"/>
  <c r="I313" i="43"/>
  <c r="I360" i="43"/>
  <c r="I149" i="43"/>
  <c r="I383" i="43"/>
  <c r="I109" i="43"/>
  <c r="I1067" i="43"/>
  <c r="I431" i="43"/>
  <c r="I562" i="43"/>
  <c r="I381" i="43"/>
  <c r="I284" i="43"/>
  <c r="I122" i="43"/>
  <c r="I1102" i="43"/>
  <c r="I1099" i="43"/>
  <c r="I1060" i="43"/>
  <c r="I985" i="43"/>
  <c r="I1025" i="43"/>
  <c r="I755" i="43"/>
  <c r="I1075" i="43"/>
  <c r="I706" i="43"/>
  <c r="I907" i="43"/>
  <c r="I1073" i="43"/>
  <c r="I856" i="43"/>
  <c r="I953" i="43"/>
  <c r="I848" i="43"/>
  <c r="I782" i="43"/>
  <c r="I509" i="43"/>
  <c r="I991" i="43"/>
  <c r="I1068" i="43"/>
  <c r="I1051" i="43"/>
  <c r="I821" i="43"/>
  <c r="I876" i="43"/>
  <c r="I853" i="43"/>
  <c r="I569" i="43"/>
  <c r="I771" i="43"/>
  <c r="I526" i="43"/>
  <c r="I533" i="43"/>
  <c r="I456" i="43"/>
  <c r="I1091" i="43"/>
  <c r="I781" i="43"/>
  <c r="I829" i="43"/>
  <c r="I653" i="43"/>
  <c r="I524" i="43"/>
  <c r="I475" i="43"/>
  <c r="I828" i="43"/>
  <c r="I913" i="43"/>
  <c r="I692" i="43"/>
  <c r="I293" i="43"/>
  <c r="I914" i="43"/>
  <c r="I723" i="43"/>
  <c r="I865" i="43"/>
  <c r="I492" i="43"/>
  <c r="I634" i="43"/>
  <c r="I426" i="43"/>
  <c r="I388" i="43"/>
  <c r="I662" i="43"/>
  <c r="I235" i="43"/>
  <c r="I403" i="43"/>
  <c r="I408" i="43"/>
  <c r="I283" i="43"/>
  <c r="I579" i="43"/>
  <c r="I517" i="43"/>
  <c r="I436" i="43"/>
  <c r="I296" i="43"/>
  <c r="I822" i="43"/>
  <c r="I1087" i="43"/>
  <c r="I402" i="43"/>
  <c r="I898" i="43"/>
  <c r="I915" i="43"/>
  <c r="I857" i="43"/>
  <c r="I1063" i="43"/>
  <c r="I548" i="43"/>
  <c r="I928" i="43"/>
  <c r="I1022" i="43"/>
  <c r="I963" i="43"/>
  <c r="I908" i="43"/>
  <c r="I888" i="43"/>
  <c r="I959" i="43"/>
  <c r="I126" i="43"/>
  <c r="I796" i="43"/>
  <c r="I997" i="43"/>
  <c r="I813" i="43"/>
  <c r="I703" i="43"/>
  <c r="I836" i="43"/>
  <c r="I773" i="43"/>
  <c r="I570" i="43"/>
  <c r="I988" i="43"/>
  <c r="I817" i="43"/>
  <c r="I693" i="43"/>
  <c r="I728" i="43"/>
  <c r="I578" i="43"/>
  <c r="I539" i="43"/>
  <c r="I652" i="43"/>
  <c r="I656" i="43"/>
  <c r="I467" i="43"/>
  <c r="I611" i="43"/>
  <c r="I847" i="43"/>
  <c r="I800" i="43"/>
  <c r="I705" i="43"/>
  <c r="I513" i="43"/>
  <c r="I375" i="43"/>
  <c r="I455" i="43"/>
  <c r="I341" i="43"/>
  <c r="I528" i="43"/>
  <c r="I507" i="43"/>
  <c r="I825" i="43"/>
  <c r="I972" i="43"/>
  <c r="I316" i="43"/>
  <c r="I488" i="43"/>
  <c r="I232" i="43"/>
  <c r="I345" i="43"/>
  <c r="I633" i="43"/>
  <c r="I390" i="43"/>
  <c r="I607" i="43"/>
  <c r="I366" i="43"/>
  <c r="I209" i="43"/>
  <c r="I290" i="43"/>
  <c r="I244" i="43"/>
  <c r="I449" i="43"/>
  <c r="I311" i="43"/>
  <c r="I177" i="43"/>
  <c r="I72" i="43"/>
  <c r="I248" i="43"/>
  <c r="I52" i="43"/>
  <c r="I1053" i="43"/>
  <c r="I617" i="43"/>
  <c r="I376" i="43"/>
  <c r="I83" i="43"/>
  <c r="I1059" i="43"/>
  <c r="I1145" i="43"/>
  <c r="I1108" i="43"/>
  <c r="I1109" i="43"/>
  <c r="I1081" i="43"/>
  <c r="I536" i="43"/>
  <c r="I884" i="43"/>
  <c r="I843" i="43"/>
  <c r="I967" i="43"/>
  <c r="I922" i="43"/>
  <c r="I1035" i="43"/>
  <c r="I1010" i="43"/>
  <c r="I844" i="43"/>
  <c r="I1064" i="43"/>
  <c r="I808" i="43"/>
  <c r="I783" i="43"/>
  <c r="I658" i="43"/>
  <c r="I973" i="43"/>
  <c r="I868" i="43"/>
  <c r="I660" i="43"/>
  <c r="I696" i="43"/>
  <c r="I896" i="43"/>
  <c r="I751" i="43"/>
  <c r="I699" i="43"/>
  <c r="I714" i="43"/>
  <c r="I680" i="43"/>
  <c r="I557" i="43"/>
  <c r="I700" i="43"/>
  <c r="I624" i="43"/>
  <c r="I591" i="43"/>
  <c r="I571" i="43"/>
  <c r="I167" i="43"/>
  <c r="I765" i="43"/>
  <c r="I759" i="43"/>
  <c r="I803" i="43"/>
  <c r="I581" i="43"/>
  <c r="I644" i="43"/>
  <c r="I742" i="43"/>
  <c r="I84" i="43"/>
  <c r="I277" i="43"/>
  <c r="I413" i="43"/>
  <c r="I951" i="43"/>
  <c r="I601" i="43"/>
  <c r="I498" i="43"/>
  <c r="I370" i="43"/>
  <c r="I353" i="43"/>
  <c r="I519" i="43"/>
  <c r="I307" i="43"/>
  <c r="I404" i="43"/>
  <c r="I128" i="43"/>
  <c r="I189" i="43"/>
  <c r="I180" i="43"/>
  <c r="I166" i="43"/>
  <c r="I270" i="43"/>
  <c r="I323" i="43"/>
  <c r="I301" i="43"/>
  <c r="I340" i="43"/>
  <c r="I221" i="43"/>
  <c r="I195" i="43"/>
  <c r="I226" i="43"/>
  <c r="I447" i="43"/>
  <c r="I170" i="43"/>
  <c r="I89" i="43"/>
  <c r="I59" i="43"/>
  <c r="I69" i="43"/>
  <c r="I62" i="43"/>
  <c r="I210" i="43"/>
  <c r="I54" i="43"/>
  <c r="I115" i="43"/>
  <c r="I212" i="43"/>
  <c r="I251" i="43"/>
  <c r="I74" i="43"/>
  <c r="I606" i="43"/>
  <c r="I543" i="43"/>
  <c r="I430" i="43"/>
  <c r="I287" i="43"/>
  <c r="I9" i="43"/>
  <c r="I1146" i="43"/>
  <c r="I1103" i="43"/>
  <c r="I1113" i="43"/>
  <c r="I999" i="43"/>
  <c r="I945" i="43"/>
  <c r="I995" i="43"/>
  <c r="I1002" i="43"/>
  <c r="I947" i="43"/>
  <c r="I663" i="43"/>
  <c r="I921" i="43"/>
  <c r="I1094" i="43"/>
  <c r="I317" i="43"/>
  <c r="I1047" i="43"/>
  <c r="I785" i="43"/>
  <c r="I877" i="43"/>
  <c r="I1023" i="43"/>
  <c r="I827" i="43"/>
  <c r="I774" i="43"/>
  <c r="I854" i="43"/>
  <c r="I969" i="43"/>
  <c r="I890" i="43"/>
  <c r="I895" i="43"/>
  <c r="I753" i="43"/>
  <c r="I514" i="43"/>
  <c r="I623" i="43"/>
  <c r="I435" i="43"/>
  <c r="I730" i="43"/>
  <c r="I958" i="43"/>
  <c r="I411" i="43"/>
  <c r="I655" i="43"/>
  <c r="I515" i="43"/>
  <c r="I798" i="43"/>
  <c r="I326" i="43"/>
  <c r="I716" i="43"/>
  <c r="I480" i="43"/>
  <c r="I592" i="43"/>
  <c r="I776" i="43"/>
  <c r="I746" i="43"/>
  <c r="I380" i="43"/>
  <c r="I1001" i="43"/>
  <c r="I537" i="43"/>
  <c r="I631" i="43"/>
  <c r="I418" i="43"/>
  <c r="I620" i="43"/>
  <c r="I472" i="43"/>
  <c r="I329" i="43"/>
  <c r="I423" i="43"/>
  <c r="I150" i="43"/>
  <c r="I288" i="43"/>
  <c r="I1043" i="43"/>
  <c r="I309" i="43"/>
  <c r="I757" i="43"/>
  <c r="I246" i="43"/>
  <c r="I589" i="43"/>
  <c r="I510" i="43"/>
  <c r="I175" i="43"/>
  <c r="I364" i="43"/>
  <c r="I271" i="43"/>
  <c r="I200" i="43"/>
  <c r="I406" i="43"/>
  <c r="I141" i="43"/>
  <c r="I265" i="43"/>
  <c r="I133" i="43"/>
  <c r="I280" i="43"/>
  <c r="I278" i="43"/>
  <c r="I61" i="43"/>
  <c r="I100" i="43"/>
  <c r="I14" i="43"/>
  <c r="I51" i="43"/>
  <c r="I394" i="43"/>
  <c r="I961" i="43"/>
  <c r="I871" i="43"/>
  <c r="I332" i="43"/>
  <c r="I372" i="43"/>
  <c r="I113" i="43"/>
  <c r="I1135" i="43"/>
  <c r="I1107" i="43"/>
  <c r="I1045" i="43"/>
  <c r="I1027" i="43"/>
  <c r="I789" i="43"/>
  <c r="I717" i="43"/>
  <c r="I917" i="43"/>
  <c r="I880" i="43"/>
  <c r="I1115" i="43"/>
  <c r="I729" i="43"/>
  <c r="I713" i="43"/>
  <c r="I702" i="43"/>
  <c r="I1004" i="43"/>
  <c r="I894" i="43"/>
  <c r="I931" i="43"/>
  <c r="I870" i="43"/>
  <c r="I987" i="43"/>
  <c r="I977" i="43"/>
  <c r="I484" i="43"/>
  <c r="I690" i="43"/>
  <c r="I830" i="43"/>
  <c r="I650" i="43"/>
  <c r="I452" i="43"/>
  <c r="I819" i="43"/>
  <c r="I621" i="43"/>
  <c r="I612" i="43"/>
  <c r="I598" i="43"/>
  <c r="I724" i="43"/>
  <c r="I919" i="43"/>
  <c r="I990" i="43"/>
  <c r="I721" i="43"/>
  <c r="I812" i="43"/>
  <c r="I582" i="43"/>
  <c r="I674" i="43"/>
  <c r="I1062" i="43"/>
  <c r="I566" i="43"/>
  <c r="I493" i="43"/>
  <c r="I764" i="43"/>
  <c r="I638" i="43"/>
  <c r="I438" i="43"/>
  <c r="I546" i="43"/>
  <c r="I575" i="43"/>
  <c r="I405" i="43"/>
  <c r="I667" i="43"/>
  <c r="I357" i="43"/>
  <c r="I641" i="43"/>
  <c r="I264" i="43"/>
  <c r="I735" i="43"/>
  <c r="I256" i="43"/>
  <c r="I105" i="43"/>
  <c r="I1111" i="43"/>
  <c r="I875" i="43"/>
  <c r="I1077" i="43"/>
  <c r="I453" i="43"/>
  <c r="I384" i="43"/>
  <c r="I344" i="43"/>
  <c r="H1147" i="43"/>
  <c r="H1161" i="43"/>
  <c r="I1147" i="43" l="1"/>
  <c r="I1161" i="43"/>
  <c r="M138" i="39" l="1"/>
  <c r="L138" i="39"/>
  <c r="E138" i="39"/>
  <c r="M137" i="39"/>
  <c r="L137" i="39"/>
  <c r="E137" i="39"/>
  <c r="M136" i="39"/>
  <c r="L136" i="39"/>
  <c r="E136" i="39"/>
  <c r="M91" i="39"/>
  <c r="L91" i="39"/>
  <c r="E91" i="39"/>
  <c r="M135" i="39"/>
  <c r="L135" i="39"/>
  <c r="E135" i="39"/>
  <c r="M134" i="39"/>
  <c r="L134" i="39"/>
  <c r="E134" i="39"/>
  <c r="M41" i="39"/>
  <c r="L41" i="39"/>
  <c r="E41" i="39"/>
  <c r="M133" i="39"/>
  <c r="L133" i="39"/>
  <c r="E133" i="39"/>
  <c r="M132" i="39"/>
  <c r="L132" i="39"/>
  <c r="E132" i="39"/>
  <c r="M69" i="39"/>
  <c r="L69" i="39"/>
  <c r="E69" i="39"/>
  <c r="M131" i="39"/>
  <c r="L131" i="39"/>
  <c r="E131" i="39"/>
  <c r="M130" i="39"/>
  <c r="L130" i="39"/>
  <c r="E130" i="39"/>
  <c r="M129" i="39"/>
  <c r="L129" i="39"/>
  <c r="E129" i="39"/>
  <c r="M128" i="39"/>
  <c r="L128" i="39"/>
  <c r="E128" i="39"/>
  <c r="M58" i="39"/>
  <c r="L58" i="39"/>
  <c r="E58" i="39"/>
  <c r="M127" i="39"/>
  <c r="L127" i="39"/>
  <c r="E127" i="39"/>
  <c r="M126" i="39"/>
  <c r="L126" i="39"/>
  <c r="E126" i="39"/>
  <c r="M125" i="39"/>
  <c r="L125" i="39"/>
  <c r="E125" i="39"/>
  <c r="M124" i="39"/>
  <c r="L124" i="39"/>
  <c r="E124" i="39"/>
  <c r="M102" i="39"/>
  <c r="L102" i="39"/>
  <c r="E102" i="39"/>
  <c r="M82" i="39"/>
  <c r="L82" i="39"/>
  <c r="E82" i="39"/>
  <c r="M123" i="39"/>
  <c r="L123" i="39"/>
  <c r="E123" i="39"/>
  <c r="M99" i="39"/>
  <c r="L99" i="39"/>
  <c r="E99" i="39"/>
  <c r="M61" i="39"/>
  <c r="L61" i="39"/>
  <c r="E61" i="39"/>
  <c r="M51" i="39"/>
  <c r="L51" i="39"/>
  <c r="E51" i="39"/>
  <c r="M122" i="39"/>
  <c r="L122" i="39"/>
  <c r="E122" i="39"/>
  <c r="M39" i="39"/>
  <c r="L39" i="39"/>
  <c r="E39" i="39"/>
  <c r="M121" i="39"/>
  <c r="L121" i="39"/>
  <c r="E121" i="39"/>
  <c r="M120" i="39"/>
  <c r="L120" i="39"/>
  <c r="E120" i="39"/>
  <c r="M87" i="39"/>
  <c r="L87" i="39"/>
  <c r="E87" i="39"/>
  <c r="M84" i="39"/>
  <c r="L84" i="39"/>
  <c r="E84" i="39"/>
  <c r="M86" i="39"/>
  <c r="L86" i="39"/>
  <c r="E86" i="39"/>
  <c r="M119" i="39"/>
  <c r="L119" i="39"/>
  <c r="E119" i="39"/>
  <c r="M118" i="39"/>
  <c r="L118" i="39"/>
  <c r="E118" i="39"/>
  <c r="M77" i="39"/>
  <c r="L77" i="39"/>
  <c r="E77" i="39"/>
  <c r="M46" i="39"/>
  <c r="L46" i="39"/>
  <c r="E46" i="39"/>
  <c r="M117" i="39"/>
  <c r="L117" i="39"/>
  <c r="E117" i="39"/>
  <c r="M33" i="39"/>
  <c r="L33" i="39"/>
  <c r="E33" i="39"/>
  <c r="M70" i="39"/>
  <c r="L70" i="39"/>
  <c r="E70" i="39"/>
  <c r="M116" i="39"/>
  <c r="L116" i="39"/>
  <c r="E116" i="39"/>
  <c r="M101" i="39"/>
  <c r="L101" i="39"/>
  <c r="E101" i="39"/>
  <c r="M115" i="39"/>
  <c r="L115" i="39"/>
  <c r="E115" i="39"/>
  <c r="M114" i="39"/>
  <c r="L114" i="39"/>
  <c r="E114" i="39"/>
  <c r="M40" i="39"/>
  <c r="L40" i="39"/>
  <c r="E40" i="39"/>
  <c r="L96" i="39"/>
  <c r="E96" i="39"/>
  <c r="M59" i="39"/>
  <c r="L59" i="39"/>
  <c r="E59" i="39"/>
  <c r="M113" i="39"/>
  <c r="L113" i="39"/>
  <c r="E113" i="39"/>
  <c r="M53" i="39"/>
  <c r="L53" i="39"/>
  <c r="E53" i="39"/>
  <c r="M112" i="39"/>
  <c r="L112" i="39"/>
  <c r="E112" i="39"/>
  <c r="M111" i="39"/>
  <c r="L111" i="39"/>
  <c r="E111" i="39"/>
  <c r="M60" i="39"/>
  <c r="L60" i="39"/>
  <c r="E60" i="39"/>
  <c r="M110" i="39"/>
  <c r="L110" i="39"/>
  <c r="E110" i="39"/>
  <c r="M47" i="39"/>
  <c r="L47" i="39"/>
  <c r="E47" i="39"/>
  <c r="M109" i="39"/>
  <c r="L109" i="39"/>
  <c r="E109" i="39"/>
  <c r="M78" i="39"/>
  <c r="L78" i="39"/>
  <c r="E78" i="39"/>
  <c r="M43" i="39"/>
  <c r="L43" i="39"/>
  <c r="E43" i="39"/>
  <c r="M34" i="39"/>
  <c r="L34" i="39"/>
  <c r="E34" i="39"/>
  <c r="M64" i="39"/>
  <c r="L64" i="39"/>
  <c r="E64" i="39"/>
  <c r="M93" i="39"/>
  <c r="L93" i="39"/>
  <c r="E93" i="39"/>
  <c r="M66" i="39"/>
  <c r="L66" i="39"/>
  <c r="E66" i="39"/>
  <c r="M108" i="39"/>
  <c r="L108" i="39"/>
  <c r="E108" i="39"/>
  <c r="M100" i="39"/>
  <c r="L100" i="39"/>
  <c r="E100" i="39"/>
  <c r="M94" i="39"/>
  <c r="L94" i="39"/>
  <c r="E94" i="39"/>
  <c r="M73" i="39"/>
  <c r="L73" i="39"/>
  <c r="E73" i="39"/>
  <c r="M107" i="39"/>
  <c r="L107" i="39"/>
  <c r="E107" i="39"/>
  <c r="M76" i="39"/>
  <c r="L76" i="39"/>
  <c r="E76" i="39"/>
  <c r="M57" i="39"/>
  <c r="L57" i="39"/>
  <c r="E57" i="39"/>
  <c r="M98" i="39"/>
  <c r="L98" i="39"/>
  <c r="E98" i="39"/>
  <c r="M30" i="39"/>
  <c r="L30" i="39"/>
  <c r="E30" i="39"/>
  <c r="M106" i="39"/>
  <c r="L106" i="39"/>
  <c r="E106" i="39"/>
  <c r="M89" i="39"/>
  <c r="L89" i="39"/>
  <c r="E89" i="39"/>
  <c r="M72" i="39"/>
  <c r="L72" i="39"/>
  <c r="E72" i="39"/>
  <c r="M68" i="39"/>
  <c r="L68" i="39"/>
  <c r="E68" i="39"/>
  <c r="M67" i="39"/>
  <c r="L67" i="39"/>
  <c r="E67" i="39"/>
  <c r="M27" i="39"/>
  <c r="L27" i="39"/>
  <c r="E27" i="39"/>
  <c r="M44" i="39"/>
  <c r="L44" i="39"/>
  <c r="E44" i="39"/>
  <c r="M75" i="39"/>
  <c r="L75" i="39"/>
  <c r="E75" i="39"/>
  <c r="M42" i="39"/>
  <c r="L42" i="39"/>
  <c r="E42" i="39"/>
  <c r="M45" i="39"/>
  <c r="L45" i="39"/>
  <c r="E45" i="39"/>
  <c r="M50" i="39"/>
  <c r="L50" i="39"/>
  <c r="E50" i="39"/>
  <c r="M105" i="39"/>
  <c r="L105" i="39"/>
  <c r="E105" i="39"/>
  <c r="M56" i="39"/>
  <c r="L56" i="39"/>
  <c r="E56" i="39"/>
  <c r="M63" i="39"/>
  <c r="L63" i="39"/>
  <c r="E63" i="39"/>
  <c r="M65" i="39"/>
  <c r="L65" i="39"/>
  <c r="E65" i="39"/>
  <c r="M54" i="39"/>
  <c r="L54" i="39"/>
  <c r="E54" i="39"/>
  <c r="M49" i="39"/>
  <c r="L49" i="39"/>
  <c r="E49" i="39"/>
  <c r="M55" i="39"/>
  <c r="L55" i="39"/>
  <c r="E55" i="39"/>
  <c r="M21" i="39"/>
  <c r="L21" i="39"/>
  <c r="E21" i="39"/>
  <c r="M31" i="39"/>
  <c r="L31" i="39"/>
  <c r="E31" i="39"/>
  <c r="M80" i="39"/>
  <c r="L80" i="39"/>
  <c r="E80" i="39"/>
  <c r="M16" i="39"/>
  <c r="L16" i="39"/>
  <c r="E16" i="39"/>
  <c r="M83" i="39"/>
  <c r="L83" i="39"/>
  <c r="E83" i="39"/>
  <c r="M32" i="39"/>
  <c r="L32" i="39"/>
  <c r="E32" i="39"/>
  <c r="M85" i="39"/>
  <c r="L85" i="39"/>
  <c r="E85" i="39"/>
  <c r="M36" i="39"/>
  <c r="L36" i="39"/>
  <c r="E36" i="39"/>
  <c r="M38" i="39"/>
  <c r="L38" i="39"/>
  <c r="E38" i="39"/>
  <c r="M71" i="39"/>
  <c r="L71" i="39"/>
  <c r="E71" i="39"/>
  <c r="M104" i="39"/>
  <c r="L104" i="39"/>
  <c r="E104" i="39"/>
  <c r="M88" i="39"/>
  <c r="L88" i="39"/>
  <c r="E88" i="39"/>
  <c r="M37" i="39"/>
  <c r="L37" i="39"/>
  <c r="E37" i="39"/>
  <c r="M52" i="39"/>
  <c r="L52" i="39"/>
  <c r="E52" i="39"/>
  <c r="M20" i="39"/>
  <c r="L20" i="39"/>
  <c r="E20" i="39"/>
  <c r="M35" i="39"/>
  <c r="L35" i="39"/>
  <c r="E35" i="39"/>
  <c r="M24" i="39"/>
  <c r="L24" i="39"/>
  <c r="E24" i="39"/>
  <c r="M18" i="39"/>
  <c r="L18" i="39"/>
  <c r="E18" i="39"/>
  <c r="M62" i="39"/>
  <c r="L62" i="39"/>
  <c r="E62" i="39"/>
  <c r="M48" i="39"/>
  <c r="L48" i="39"/>
  <c r="E48" i="39"/>
  <c r="M103" i="39"/>
  <c r="L103" i="39"/>
  <c r="E103" i="39"/>
  <c r="M79" i="39"/>
  <c r="L79" i="39"/>
  <c r="E79" i="39"/>
  <c r="M95" i="39"/>
  <c r="L95" i="39"/>
  <c r="E95" i="39"/>
  <c r="M74" i="39"/>
  <c r="L74" i="39"/>
  <c r="E74" i="39"/>
  <c r="M97" i="39"/>
  <c r="L97" i="39"/>
  <c r="E97" i="39"/>
  <c r="M25" i="39"/>
  <c r="L25" i="39"/>
  <c r="E25" i="39"/>
  <c r="M92" i="39"/>
  <c r="L92" i="39"/>
  <c r="E92" i="39"/>
  <c r="M26" i="39"/>
  <c r="L26" i="39"/>
  <c r="E26" i="39"/>
  <c r="M81" i="39"/>
  <c r="L81" i="39"/>
  <c r="E81" i="39"/>
  <c r="M19" i="39"/>
  <c r="L19" i="39"/>
  <c r="E19" i="39"/>
  <c r="M90" i="39"/>
  <c r="L90" i="39"/>
  <c r="E90" i="39"/>
  <c r="M28" i="39"/>
  <c r="L28" i="39"/>
  <c r="E28" i="39"/>
  <c r="M22" i="39"/>
  <c r="L22" i="39"/>
  <c r="E22" i="39"/>
  <c r="M29" i="39"/>
  <c r="L29" i="39"/>
  <c r="E29" i="39"/>
  <c r="M23" i="39"/>
  <c r="L23" i="39"/>
  <c r="E23" i="39"/>
  <c r="M13" i="39"/>
  <c r="L13" i="39"/>
  <c r="E13" i="39"/>
  <c r="M14" i="39"/>
  <c r="L14" i="39"/>
  <c r="E14" i="39"/>
  <c r="M17" i="39"/>
  <c r="L17" i="39"/>
  <c r="E17" i="39"/>
  <c r="M10" i="39"/>
  <c r="L10" i="39"/>
  <c r="E10" i="39"/>
  <c r="M15" i="39"/>
  <c r="L15" i="39"/>
  <c r="E15" i="39"/>
  <c r="M8" i="39"/>
  <c r="L8" i="39"/>
  <c r="E8" i="39"/>
  <c r="M9" i="39"/>
  <c r="L9" i="39"/>
  <c r="E9" i="39"/>
  <c r="M12" i="39"/>
  <c r="L12" i="39"/>
  <c r="E12" i="39"/>
  <c r="M7" i="39"/>
  <c r="L7" i="39"/>
  <c r="E7" i="39"/>
  <c r="M11" i="39"/>
  <c r="L11" i="39"/>
  <c r="E11" i="39"/>
  <c r="M174" i="38"/>
  <c r="L174" i="38"/>
  <c r="M191" i="38"/>
  <c r="L191" i="38"/>
  <c r="M208" i="38"/>
  <c r="L208" i="38"/>
  <c r="M207" i="38"/>
  <c r="L207" i="38"/>
  <c r="M206" i="38"/>
  <c r="L206" i="38"/>
  <c r="M205" i="38"/>
  <c r="L205" i="38"/>
  <c r="M204" i="38"/>
  <c r="L204" i="38"/>
  <c r="M165" i="38"/>
  <c r="L165" i="38"/>
  <c r="M84" i="38"/>
  <c r="L84" i="38"/>
  <c r="M203" i="38"/>
  <c r="L203" i="38"/>
  <c r="M188" i="38"/>
  <c r="L188" i="38"/>
  <c r="M141" i="38"/>
  <c r="L141" i="38"/>
  <c r="M202" i="38"/>
  <c r="L202" i="38"/>
  <c r="M201" i="38"/>
  <c r="L201" i="38"/>
  <c r="M183" i="38"/>
  <c r="L183" i="38"/>
  <c r="M200" i="38"/>
  <c r="L200" i="38"/>
  <c r="M181" i="38"/>
  <c r="L181" i="38"/>
  <c r="M71" i="38"/>
  <c r="L71" i="38"/>
  <c r="M199" i="38"/>
  <c r="L199" i="38"/>
  <c r="M162" i="38"/>
  <c r="L162" i="38"/>
  <c r="M145" i="38"/>
  <c r="L145" i="38"/>
  <c r="M94" i="38"/>
  <c r="L94" i="38"/>
  <c r="M117" i="38"/>
  <c r="L117" i="38"/>
  <c r="M133" i="38"/>
  <c r="L133" i="38"/>
  <c r="M176" i="38"/>
  <c r="L176" i="38"/>
  <c r="M156" i="38"/>
  <c r="L156" i="38"/>
  <c r="M186" i="38"/>
  <c r="L186" i="38"/>
  <c r="M190" i="38"/>
  <c r="L190" i="38"/>
  <c r="M197" i="38"/>
  <c r="L197" i="38"/>
  <c r="M46" i="38"/>
  <c r="L46" i="38"/>
  <c r="M180" i="38"/>
  <c r="L180" i="38"/>
  <c r="M150" i="38"/>
  <c r="L150" i="38"/>
  <c r="M91" i="38"/>
  <c r="L91" i="38"/>
  <c r="M92" i="38"/>
  <c r="L92" i="38"/>
  <c r="M159" i="38"/>
  <c r="L159" i="38"/>
  <c r="M158" i="38"/>
  <c r="L158" i="38"/>
  <c r="M170" i="38"/>
  <c r="L170" i="38"/>
  <c r="M131" i="38"/>
  <c r="L131" i="38"/>
  <c r="M160" i="38"/>
  <c r="L160" i="38"/>
  <c r="M195" i="38"/>
  <c r="L195" i="38"/>
  <c r="M120" i="38"/>
  <c r="L120" i="38"/>
  <c r="M179" i="38"/>
  <c r="L179" i="38"/>
  <c r="M167" i="38"/>
  <c r="L167" i="38"/>
  <c r="M121" i="38"/>
  <c r="L121" i="38"/>
  <c r="M192" i="38"/>
  <c r="L192" i="38"/>
  <c r="M82" i="38"/>
  <c r="L82" i="38"/>
  <c r="M77" i="38"/>
  <c r="L77" i="38"/>
  <c r="M115" i="38"/>
  <c r="L115" i="38"/>
  <c r="M146" i="38"/>
  <c r="L146" i="38"/>
  <c r="M136" i="38"/>
  <c r="L136" i="38"/>
  <c r="M189" i="38"/>
  <c r="L189" i="38"/>
  <c r="M140" i="38"/>
  <c r="L140" i="38"/>
  <c r="M116" i="38"/>
  <c r="L116" i="38"/>
  <c r="M147" i="38"/>
  <c r="L147" i="38"/>
  <c r="M138" i="38"/>
  <c r="L138" i="38"/>
  <c r="M194" i="38"/>
  <c r="L194" i="38"/>
  <c r="M110" i="38"/>
  <c r="L110" i="38"/>
  <c r="M101" i="38"/>
  <c r="L101" i="38"/>
  <c r="M79" i="38"/>
  <c r="L79" i="38"/>
  <c r="M125" i="38"/>
  <c r="L125" i="38"/>
  <c r="M152" i="38"/>
  <c r="L152" i="38"/>
  <c r="M187" i="38"/>
  <c r="L187" i="38"/>
  <c r="M104" i="38"/>
  <c r="L104" i="38"/>
  <c r="M149" i="38"/>
  <c r="L149" i="38"/>
  <c r="M100" i="38"/>
  <c r="L100" i="38"/>
  <c r="M89" i="38"/>
  <c r="L89" i="38"/>
  <c r="M164" i="38"/>
  <c r="L164" i="38"/>
  <c r="M137" i="38"/>
  <c r="L137" i="38"/>
  <c r="M76" i="38"/>
  <c r="L76" i="38"/>
  <c r="M64" i="38"/>
  <c r="L64" i="38"/>
  <c r="M113" i="38"/>
  <c r="L113" i="38"/>
  <c r="M118" i="38"/>
  <c r="L118" i="38"/>
  <c r="M129" i="38"/>
  <c r="L129" i="38"/>
  <c r="M105" i="38"/>
  <c r="L105" i="38"/>
  <c r="M151" i="38"/>
  <c r="L151" i="38"/>
  <c r="M98" i="38"/>
  <c r="L98" i="38"/>
  <c r="M148" i="38"/>
  <c r="L148" i="38"/>
  <c r="M182" i="38"/>
  <c r="L182" i="38"/>
  <c r="M135" i="38"/>
  <c r="L135" i="38"/>
  <c r="M143" i="38"/>
  <c r="L143" i="38"/>
  <c r="M153" i="38"/>
  <c r="L153" i="38"/>
  <c r="M122" i="38"/>
  <c r="L122" i="38"/>
  <c r="M97" i="38"/>
  <c r="L97" i="38"/>
  <c r="M107" i="38"/>
  <c r="L107" i="38"/>
  <c r="M173" i="38"/>
  <c r="L173" i="38"/>
  <c r="M127" i="38"/>
  <c r="L127" i="38"/>
  <c r="M161" i="38"/>
  <c r="L161" i="38"/>
  <c r="M126" i="38"/>
  <c r="L126" i="38"/>
  <c r="M124" i="38"/>
  <c r="L124" i="38"/>
  <c r="M128" i="38"/>
  <c r="L128" i="38"/>
  <c r="M155" i="38"/>
  <c r="L155" i="38"/>
  <c r="M93" i="38"/>
  <c r="L93" i="38"/>
  <c r="M112" i="38"/>
  <c r="L112" i="38"/>
  <c r="M109" i="38"/>
  <c r="L109" i="38"/>
  <c r="M106" i="38"/>
  <c r="L106" i="38"/>
  <c r="M83" i="38"/>
  <c r="L83" i="38"/>
  <c r="M86" i="38"/>
  <c r="L86" i="38"/>
  <c r="M88" i="38"/>
  <c r="L88" i="38"/>
  <c r="M78" i="38"/>
  <c r="L78" i="38"/>
  <c r="M172" i="38"/>
  <c r="L172" i="38"/>
  <c r="M99" i="38"/>
  <c r="L99" i="38"/>
  <c r="M103" i="38"/>
  <c r="L103" i="38"/>
  <c r="M123" i="38"/>
  <c r="L123" i="38"/>
  <c r="M81" i="38"/>
  <c r="L81" i="38"/>
  <c r="M87" i="38"/>
  <c r="L87" i="38"/>
  <c r="M50" i="38"/>
  <c r="L50" i="38"/>
  <c r="M102" i="38"/>
  <c r="L102" i="38"/>
  <c r="M108" i="38"/>
  <c r="L108" i="38"/>
  <c r="M96" i="38"/>
  <c r="L96" i="38"/>
  <c r="M90" i="38"/>
  <c r="L90" i="38"/>
  <c r="M45" i="38"/>
  <c r="L45" i="38"/>
  <c r="M33" i="38"/>
  <c r="L33" i="38"/>
  <c r="M52" i="38"/>
  <c r="L52" i="38"/>
  <c r="M132" i="38"/>
  <c r="L132" i="38"/>
  <c r="M66" i="38"/>
  <c r="L66" i="38"/>
  <c r="M169" i="38"/>
  <c r="L169" i="38"/>
  <c r="M70" i="38"/>
  <c r="L70" i="38"/>
  <c r="M73" i="38"/>
  <c r="L73" i="38"/>
  <c r="M144" i="38"/>
  <c r="L144" i="38"/>
  <c r="M69" i="38"/>
  <c r="L69" i="38"/>
  <c r="M65" i="38"/>
  <c r="L65" i="38"/>
  <c r="M95" i="38"/>
  <c r="L95" i="38"/>
  <c r="M57" i="38"/>
  <c r="L57" i="38"/>
  <c r="M68" i="38"/>
  <c r="L68" i="38"/>
  <c r="M139" i="38"/>
  <c r="L139" i="38"/>
  <c r="M80" i="38"/>
  <c r="L80" i="38"/>
  <c r="M47" i="38"/>
  <c r="L47" i="38"/>
  <c r="M48" i="38"/>
  <c r="L48" i="38"/>
  <c r="M85" i="38"/>
  <c r="L85" i="38"/>
  <c r="M111" i="38"/>
  <c r="L111" i="38"/>
  <c r="M130" i="38"/>
  <c r="L130" i="38"/>
  <c r="M58" i="38"/>
  <c r="L58" i="38"/>
  <c r="M119" i="38"/>
  <c r="L119" i="38"/>
  <c r="M75" i="38"/>
  <c r="L75" i="38"/>
  <c r="M134" i="38"/>
  <c r="L134" i="38"/>
  <c r="M67" i="38"/>
  <c r="L67" i="38"/>
  <c r="M72" i="38"/>
  <c r="L72" i="38"/>
  <c r="M60" i="38"/>
  <c r="L60" i="38"/>
  <c r="M42" i="38"/>
  <c r="L42" i="38"/>
  <c r="M59" i="38"/>
  <c r="L59" i="38"/>
  <c r="M63" i="38"/>
  <c r="L63" i="38"/>
  <c r="M166" i="38"/>
  <c r="L166" i="38"/>
  <c r="M185" i="38"/>
  <c r="L185" i="38"/>
  <c r="M184" i="38"/>
  <c r="L184" i="38"/>
  <c r="M74" i="38"/>
  <c r="L74" i="38"/>
  <c r="M55" i="38"/>
  <c r="L55" i="38"/>
  <c r="M61" i="38"/>
  <c r="L61" i="38"/>
  <c r="M39" i="38"/>
  <c r="L39" i="38"/>
  <c r="M114" i="38"/>
  <c r="L114" i="38"/>
  <c r="M54" i="38"/>
  <c r="L54" i="38"/>
  <c r="M34" i="38"/>
  <c r="L34" i="38"/>
  <c r="M53" i="38"/>
  <c r="L53" i="38"/>
  <c r="M43" i="38"/>
  <c r="L43" i="38"/>
  <c r="M38" i="38"/>
  <c r="L38" i="38"/>
  <c r="M30" i="38"/>
  <c r="L30" i="38"/>
  <c r="M19" i="38"/>
  <c r="L19" i="38"/>
  <c r="M35" i="38"/>
  <c r="L35" i="38"/>
  <c r="M56" i="38"/>
  <c r="L56" i="38"/>
  <c r="M44" i="38"/>
  <c r="L44" i="38"/>
  <c r="M40" i="38"/>
  <c r="L40" i="38"/>
  <c r="M26" i="38"/>
  <c r="L26" i="38"/>
  <c r="M62" i="38"/>
  <c r="L62" i="38"/>
  <c r="M36" i="38"/>
  <c r="L36" i="38"/>
  <c r="M28" i="38"/>
  <c r="L28" i="38"/>
  <c r="M24" i="38"/>
  <c r="L24" i="38"/>
  <c r="M41" i="38"/>
  <c r="L41" i="38"/>
  <c r="M18" i="38"/>
  <c r="L18" i="38"/>
  <c r="M32" i="38"/>
  <c r="L32" i="38"/>
  <c r="M25" i="38"/>
  <c r="L25" i="38"/>
  <c r="M37" i="38"/>
  <c r="L37" i="38"/>
  <c r="M51" i="38"/>
  <c r="L51" i="38"/>
  <c r="M49" i="38"/>
  <c r="L49" i="38"/>
  <c r="M31" i="38"/>
  <c r="L31" i="38"/>
  <c r="M27" i="38"/>
  <c r="L27" i="38"/>
  <c r="M29" i="38"/>
  <c r="L29" i="38"/>
  <c r="M23" i="38"/>
  <c r="L23" i="38"/>
  <c r="M12" i="38"/>
  <c r="L12" i="38"/>
  <c r="M16" i="38"/>
  <c r="L16" i="38"/>
  <c r="M14" i="38"/>
  <c r="L14" i="38"/>
  <c r="M20" i="38"/>
  <c r="L20" i="38"/>
  <c r="M21" i="38"/>
  <c r="L21" i="38"/>
  <c r="M13" i="38"/>
  <c r="L13" i="38"/>
  <c r="M15" i="38"/>
  <c r="L15" i="38"/>
  <c r="M17" i="38"/>
  <c r="L17" i="38"/>
  <c r="M22" i="38"/>
  <c r="L22" i="38"/>
  <c r="M10" i="38"/>
  <c r="M9" i="38"/>
  <c r="L9" i="38"/>
  <c r="M8" i="38"/>
  <c r="M11" i="38"/>
  <c r="L11" i="38"/>
  <c r="M7" i="38"/>
  <c r="L7" i="38"/>
  <c r="E7" i="38"/>
  <c r="L1160" i="37"/>
  <c r="H1160" i="37"/>
  <c r="L1159" i="37"/>
  <c r="H1159" i="37"/>
  <c r="L1158" i="37"/>
  <c r="H1158" i="37"/>
  <c r="L1155" i="37"/>
  <c r="H1155" i="37"/>
  <c r="L1157" i="37"/>
  <c r="H1157" i="37"/>
  <c r="L1154" i="37"/>
  <c r="H1154" i="37"/>
  <c r="L1156" i="37"/>
  <c r="H1156" i="37"/>
  <c r="L1153" i="37"/>
  <c r="H1153" i="37"/>
  <c r="L1152" i="37"/>
  <c r="H1152" i="37"/>
  <c r="H97" i="37"/>
  <c r="H58" i="37"/>
  <c r="H196" i="37"/>
  <c r="H292" i="37"/>
  <c r="H401" i="37"/>
  <c r="H279" i="37"/>
  <c r="H352" i="37"/>
  <c r="H383" i="37"/>
  <c r="H315" i="37"/>
  <c r="H236" i="37"/>
  <c r="H415" i="37"/>
  <c r="H55" i="37"/>
  <c r="H272" i="37"/>
  <c r="H322" i="37"/>
  <c r="H407" i="37"/>
  <c r="H222" i="37"/>
  <c r="H434" i="37"/>
  <c r="H335" i="37"/>
  <c r="H416" i="37"/>
  <c r="H339" i="37"/>
  <c r="H166" i="37"/>
  <c r="H337" i="37"/>
  <c r="H346" i="37"/>
  <c r="H410" i="37"/>
  <c r="H306" i="37"/>
  <c r="H295" i="37"/>
  <c r="H300" i="37"/>
  <c r="H345" i="37"/>
  <c r="H242" i="37"/>
  <c r="H252" i="37"/>
  <c r="H405" i="37"/>
  <c r="H248" i="37"/>
  <c r="H428" i="37"/>
  <c r="H424" i="37"/>
  <c r="H265" i="37"/>
  <c r="H376" i="37"/>
  <c r="H299" i="37"/>
  <c r="H402" i="37"/>
  <c r="H411" i="37"/>
  <c r="H421" i="37"/>
  <c r="H323" i="37"/>
  <c r="H287" i="37"/>
  <c r="H394" i="37"/>
  <c r="H426" i="37"/>
  <c r="H341" i="37"/>
  <c r="H278" i="37"/>
  <c r="H284" i="37"/>
  <c r="H382" i="37"/>
  <c r="H425" i="37"/>
  <c r="H392" i="37"/>
  <c r="H301" i="37"/>
  <c r="H324" i="37"/>
  <c r="H370" i="37"/>
  <c r="H215" i="37"/>
  <c r="H120" i="37"/>
  <c r="H419" i="37"/>
  <c r="H101" i="37"/>
  <c r="H377" i="37"/>
  <c r="H404" i="37"/>
  <c r="H386" i="37"/>
  <c r="H193" i="37"/>
  <c r="H368" i="37"/>
  <c r="H379" i="37"/>
  <c r="H408" i="37"/>
  <c r="H396" i="37"/>
  <c r="H260" i="37"/>
  <c r="H409" i="37"/>
  <c r="H360" i="37"/>
  <c r="H175" i="37"/>
  <c r="H128" i="37"/>
  <c r="H192" i="37"/>
  <c r="H398" i="37"/>
  <c r="H350" i="37"/>
  <c r="H378" i="37"/>
  <c r="H134" i="37"/>
  <c r="H154" i="37"/>
  <c r="H214" i="37"/>
  <c r="H165" i="37"/>
  <c r="H208" i="37"/>
  <c r="H223" i="37"/>
  <c r="H56" i="37"/>
  <c r="H286" i="37"/>
  <c r="H435" i="37"/>
  <c r="H432" i="37"/>
  <c r="H216" i="37"/>
  <c r="H380" i="37"/>
  <c r="H199" i="37"/>
  <c r="H351" i="37"/>
  <c r="H433" i="37"/>
  <c r="H294" i="37"/>
  <c r="H244" i="37"/>
  <c r="H228" i="37"/>
  <c r="H371" i="37"/>
  <c r="H395" i="37"/>
  <c r="H389" i="37"/>
  <c r="H369" i="37"/>
  <c r="H213" i="37"/>
  <c r="H285" i="37"/>
  <c r="H205" i="37"/>
  <c r="H414" i="37"/>
  <c r="H308" i="37"/>
  <c r="H336" i="37"/>
  <c r="H362" i="37"/>
  <c r="H403" i="37"/>
  <c r="H261" i="37"/>
  <c r="H178" i="37"/>
  <c r="H190" i="37"/>
  <c r="H375" i="37"/>
  <c r="H235" i="37"/>
  <c r="H151" i="37"/>
  <c r="H384" i="37"/>
  <c r="H399" i="37"/>
  <c r="H259" i="37"/>
  <c r="H204" i="37"/>
  <c r="H329" i="37"/>
  <c r="H318" i="37"/>
  <c r="H427" i="37"/>
  <c r="H340" i="37"/>
  <c r="H359" i="37"/>
  <c r="H241" i="37"/>
  <c r="H309" i="37"/>
  <c r="H418" i="37"/>
  <c r="H367" i="37"/>
  <c r="H164" i="37"/>
  <c r="H238" i="37"/>
  <c r="H429" i="37"/>
  <c r="H420" i="37"/>
  <c r="H296" i="37"/>
  <c r="H311" i="37"/>
  <c r="H277" i="37"/>
  <c r="H283" i="37"/>
  <c r="H327" i="37"/>
  <c r="H353" i="37"/>
  <c r="H338" i="37"/>
  <c r="H373" i="37"/>
  <c r="H355" i="37"/>
  <c r="H217" i="37"/>
  <c r="H170" i="37"/>
  <c r="H291" i="37"/>
  <c r="H312" i="37"/>
  <c r="H234" i="37"/>
  <c r="H363" i="37"/>
  <c r="H172" i="37"/>
  <c r="H263" i="37"/>
  <c r="H243" i="37"/>
  <c r="H297" i="37"/>
  <c r="H92" i="37"/>
  <c r="H152" i="37"/>
  <c r="H349" i="37"/>
  <c r="H316" i="37"/>
  <c r="H147" i="37"/>
  <c r="H269" i="37"/>
  <c r="H131" i="37"/>
  <c r="H364" i="37"/>
  <c r="H61" i="37"/>
  <c r="H290" i="37"/>
  <c r="H158" i="37"/>
  <c r="H348" i="37"/>
  <c r="H413" i="37"/>
  <c r="H130" i="37"/>
  <c r="H361" i="37"/>
  <c r="H270" i="37"/>
  <c r="H372" i="37"/>
  <c r="H422" i="37"/>
  <c r="H256" i="37"/>
  <c r="H330" i="37"/>
  <c r="H385" i="37"/>
  <c r="H125" i="37"/>
  <c r="H313" i="37"/>
  <c r="H146" i="37"/>
  <c r="H189" i="37"/>
  <c r="H342" i="37"/>
  <c r="H303" i="37"/>
  <c r="H163" i="37"/>
  <c r="H325" i="37"/>
  <c r="H333" i="37"/>
  <c r="H354" i="37"/>
  <c r="H281" i="37"/>
  <c r="H393" i="37"/>
  <c r="H273" i="37"/>
  <c r="H168" i="37"/>
  <c r="H229" i="37"/>
  <c r="H206" i="37"/>
  <c r="H231" i="37"/>
  <c r="H226" i="37"/>
  <c r="H247" i="37"/>
  <c r="H268" i="37"/>
  <c r="H431" i="37"/>
  <c r="H343" i="37"/>
  <c r="H63" i="37"/>
  <c r="H387" i="37"/>
  <c r="H417" i="37"/>
  <c r="H412" i="37"/>
  <c r="H145" i="37"/>
  <c r="H314" i="37"/>
  <c r="H111" i="37"/>
  <c r="H298" i="37"/>
  <c r="H319" i="37"/>
  <c r="H221" i="37"/>
  <c r="H237" i="37"/>
  <c r="H174" i="37"/>
  <c r="H276" i="37"/>
  <c r="H423" i="37"/>
  <c r="H293" i="37"/>
  <c r="H76" i="37"/>
  <c r="H317" i="37"/>
  <c r="H397" i="37"/>
  <c r="H103" i="37"/>
  <c r="H332" i="37"/>
  <c r="H328" i="37"/>
  <c r="H181" i="37"/>
  <c r="H132" i="37"/>
  <c r="H102" i="37"/>
  <c r="H169" i="37"/>
  <c r="H162" i="37"/>
  <c r="H282" i="37"/>
  <c r="H105" i="37"/>
  <c r="H310" i="37"/>
  <c r="H344" i="37"/>
  <c r="H253" i="37"/>
  <c r="H331" i="37"/>
  <c r="H255" i="37"/>
  <c r="H186" i="37"/>
  <c r="H93" i="37"/>
  <c r="H436" i="37"/>
  <c r="H266" i="37"/>
  <c r="H239" i="37"/>
  <c r="H137" i="37"/>
  <c r="H203" i="37"/>
  <c r="H275" i="37"/>
  <c r="H153" i="37"/>
  <c r="H224" i="37"/>
  <c r="H320" i="37"/>
  <c r="H36" i="37"/>
  <c r="H119" i="37"/>
  <c r="H232" i="37"/>
  <c r="H197" i="37"/>
  <c r="H305" i="37"/>
  <c r="H267" i="37"/>
  <c r="H142" i="37"/>
  <c r="H109" i="37"/>
  <c r="H148" i="37"/>
  <c r="H114" i="37"/>
  <c r="H115" i="37"/>
  <c r="H374" i="37"/>
  <c r="H112" i="37"/>
  <c r="H69" i="37"/>
  <c r="H180" i="37"/>
  <c r="H211" i="37"/>
  <c r="H94" i="37"/>
  <c r="H430" i="37"/>
  <c r="H194" i="37"/>
  <c r="H304" i="37"/>
  <c r="H307" i="37"/>
  <c r="H143" i="37"/>
  <c r="H334" i="37"/>
  <c r="H118" i="37"/>
  <c r="H251" i="37"/>
  <c r="H326" i="37"/>
  <c r="H357" i="37"/>
  <c r="H218" i="37"/>
  <c r="H274" i="37"/>
  <c r="H201" i="37"/>
  <c r="H187" i="37"/>
  <c r="H191" i="37"/>
  <c r="H406" i="37"/>
  <c r="H366" i="37"/>
  <c r="H225" i="37"/>
  <c r="H129" i="37"/>
  <c r="H182" i="37"/>
  <c r="H262" i="37"/>
  <c r="H249" i="37"/>
  <c r="H219" i="37"/>
  <c r="H104" i="37"/>
  <c r="H179" i="37"/>
  <c r="H365" i="37"/>
  <c r="H121" i="37"/>
  <c r="H144" i="37"/>
  <c r="H108" i="37"/>
  <c r="H245" i="37"/>
  <c r="H240" i="37"/>
  <c r="H88" i="37"/>
  <c r="H210" i="37"/>
  <c r="H202" i="37"/>
  <c r="H33" i="37"/>
  <c r="H233" i="37"/>
  <c r="H173" i="37"/>
  <c r="H227" i="37"/>
  <c r="H177" i="37"/>
  <c r="H358" i="37"/>
  <c r="H140" i="37"/>
  <c r="H271" i="37"/>
  <c r="H86" i="37"/>
  <c r="H302" i="37"/>
  <c r="H254" i="37"/>
  <c r="H90" i="37"/>
  <c r="H209" i="37"/>
  <c r="H98" i="37"/>
  <c r="H289" i="37"/>
  <c r="H138" i="37"/>
  <c r="H250" i="37"/>
  <c r="H288" i="37"/>
  <c r="H388" i="37"/>
  <c r="H198" i="37"/>
  <c r="H82" i="37"/>
  <c r="H21" i="37"/>
  <c r="H356" i="37"/>
  <c r="H133" i="37"/>
  <c r="H46" i="37"/>
  <c r="H400" i="37"/>
  <c r="H45" i="37"/>
  <c r="H188" i="37"/>
  <c r="H54" i="37"/>
  <c r="H107" i="37"/>
  <c r="H161" i="37"/>
  <c r="H84" i="37"/>
  <c r="H321" i="37"/>
  <c r="H155" i="37"/>
  <c r="H110" i="37"/>
  <c r="H159" i="37"/>
  <c r="H37" i="37"/>
  <c r="H220" i="37"/>
  <c r="H116" i="37"/>
  <c r="H184" i="37"/>
  <c r="H77" i="37"/>
  <c r="H157" i="37"/>
  <c r="H74" i="37"/>
  <c r="H49" i="37"/>
  <c r="H139" i="37"/>
  <c r="H91" i="37"/>
  <c r="H106" i="37"/>
  <c r="H68" i="37"/>
  <c r="H183" i="37"/>
  <c r="H390" i="37"/>
  <c r="H62" i="37"/>
  <c r="H126" i="37"/>
  <c r="H47" i="37"/>
  <c r="H99" i="37"/>
  <c r="H149" i="37"/>
  <c r="H258" i="37"/>
  <c r="H160" i="37"/>
  <c r="H95" i="37"/>
  <c r="H65" i="37"/>
  <c r="H200" i="37"/>
  <c r="H80" i="37"/>
  <c r="H96" i="37"/>
  <c r="H347" i="37"/>
  <c r="H51" i="37"/>
  <c r="H264" i="37"/>
  <c r="H230" i="37"/>
  <c r="H89" i="37"/>
  <c r="H257" i="37"/>
  <c r="H171" i="37"/>
  <c r="H246" i="37"/>
  <c r="H391" i="37"/>
  <c r="H136" i="37"/>
  <c r="H53" i="37"/>
  <c r="H87" i="37"/>
  <c r="H176" i="37"/>
  <c r="H75" i="37"/>
  <c r="H66" i="37"/>
  <c r="H50" i="37"/>
  <c r="H43" i="37"/>
  <c r="H167" i="37"/>
  <c r="H280" i="37"/>
  <c r="H59" i="37"/>
  <c r="H16" i="37"/>
  <c r="H81" i="37"/>
  <c r="H150" i="37"/>
  <c r="H117" i="37"/>
  <c r="H60" i="37"/>
  <c r="H27" i="37"/>
  <c r="H381" i="37"/>
  <c r="H141" i="37"/>
  <c r="H122" i="37"/>
  <c r="H70" i="37"/>
  <c r="H100" i="37"/>
  <c r="H44" i="37"/>
  <c r="H40" i="37"/>
  <c r="H207" i="37"/>
  <c r="H67" i="37"/>
  <c r="H39" i="37"/>
  <c r="H127" i="37"/>
  <c r="H135" i="37"/>
  <c r="H123" i="37"/>
  <c r="H195" i="37"/>
  <c r="H18" i="37"/>
  <c r="H25" i="37"/>
  <c r="H156" i="37"/>
  <c r="H79" i="37"/>
  <c r="H52" i="37"/>
  <c r="H23" i="37"/>
  <c r="H212" i="37"/>
  <c r="H124" i="37"/>
  <c r="H83" i="37"/>
  <c r="H42" i="37"/>
  <c r="H113" i="37"/>
  <c r="H13" i="37"/>
  <c r="H185" i="37"/>
  <c r="H30" i="37"/>
  <c r="H28" i="37"/>
  <c r="H57" i="37"/>
  <c r="H34" i="37"/>
  <c r="H26" i="37"/>
  <c r="H19" i="37"/>
  <c r="H9" i="37"/>
  <c r="H38" i="37"/>
  <c r="H32" i="37"/>
  <c r="H20" i="37"/>
  <c r="H31" i="37"/>
  <c r="H24" i="37"/>
  <c r="H71" i="37"/>
  <c r="H41" i="37"/>
  <c r="H64" i="37"/>
  <c r="H73" i="37"/>
  <c r="H14" i="37"/>
  <c r="H48" i="37"/>
  <c r="H22" i="37"/>
  <c r="H17" i="37"/>
  <c r="H12" i="37"/>
  <c r="H85" i="37"/>
  <c r="H10" i="37"/>
  <c r="H35" i="37"/>
  <c r="H72" i="37"/>
  <c r="H15" i="37"/>
  <c r="H78" i="37"/>
  <c r="H11" i="37"/>
  <c r="L7" i="37"/>
  <c r="H7" i="37"/>
  <c r="H8" i="37"/>
  <c r="H29" i="37"/>
  <c r="J139" i="39" l="1"/>
  <c r="L139" i="39" s="1"/>
  <c r="G139" i="39"/>
  <c r="C139" i="39"/>
  <c r="B139" i="39"/>
  <c r="K209" i="38"/>
  <c r="J209" i="38"/>
  <c r="C209" i="38"/>
  <c r="B209" i="38"/>
  <c r="I1161" i="37"/>
  <c r="G1161" i="37"/>
  <c r="F1161" i="37"/>
  <c r="B1161" i="37"/>
  <c r="I1147" i="37"/>
  <c r="F1147" i="37"/>
  <c r="B1147" i="37"/>
  <c r="F174" i="38" l="1"/>
  <c r="F181" i="38"/>
  <c r="F46" i="38"/>
  <c r="F121" i="38"/>
  <c r="F110" i="38"/>
  <c r="F142" i="38"/>
  <c r="F173" i="38"/>
  <c r="F99" i="38"/>
  <c r="F70" i="38"/>
  <c r="F119" i="38"/>
  <c r="F114" i="38"/>
  <c r="F24" i="38"/>
  <c r="F21" i="38"/>
  <c r="F75" i="38"/>
  <c r="F41" i="38"/>
  <c r="F13" i="38"/>
  <c r="F15" i="38"/>
  <c r="F171" i="38"/>
  <c r="F26" i="38"/>
  <c r="F55" i="38"/>
  <c r="F61" i="38"/>
  <c r="F28" i="38"/>
  <c r="F191" i="38"/>
  <c r="F71" i="38"/>
  <c r="F180" i="38"/>
  <c r="F192" i="38"/>
  <c r="F101" i="38"/>
  <c r="F113" i="38"/>
  <c r="F127" i="38"/>
  <c r="F103" i="38"/>
  <c r="F73" i="38"/>
  <c r="F54" i="38"/>
  <c r="F198" i="38"/>
  <c r="F40" i="38"/>
  <c r="F147" i="38"/>
  <c r="F167" i="38"/>
  <c r="F20" i="38"/>
  <c r="F208" i="38"/>
  <c r="F199" i="38"/>
  <c r="F193" i="38"/>
  <c r="F82" i="38"/>
  <c r="F79" i="38"/>
  <c r="F118" i="38"/>
  <c r="F161" i="38"/>
  <c r="F123" i="38"/>
  <c r="F144" i="38"/>
  <c r="F134" i="38"/>
  <c r="F34" i="38"/>
  <c r="F18" i="38"/>
  <c r="F184" i="38"/>
  <c r="F85" i="38"/>
  <c r="F88" i="38"/>
  <c r="F66" i="38"/>
  <c r="F194" i="38"/>
  <c r="F207" i="38"/>
  <c r="F162" i="38"/>
  <c r="F150" i="38"/>
  <c r="F77" i="38"/>
  <c r="F125" i="38"/>
  <c r="F129" i="38"/>
  <c r="F126" i="38"/>
  <c r="F81" i="38"/>
  <c r="F69" i="38"/>
  <c r="F67" i="38"/>
  <c r="F53" i="38"/>
  <c r="F32" i="38"/>
  <c r="F17" i="38"/>
  <c r="F25" i="38"/>
  <c r="F37" i="38"/>
  <c r="F10" i="38"/>
  <c r="F141" i="38"/>
  <c r="F16" i="38"/>
  <c r="F14" i="38"/>
  <c r="F172" i="38"/>
  <c r="F206" i="38"/>
  <c r="F145" i="38"/>
  <c r="F91" i="38"/>
  <c r="F178" i="38"/>
  <c r="F175" i="38"/>
  <c r="F105" i="38"/>
  <c r="F124" i="38"/>
  <c r="F87" i="38"/>
  <c r="F65" i="38"/>
  <c r="F72" i="38"/>
  <c r="F43" i="38"/>
  <c r="F22" i="38"/>
  <c r="F49" i="38"/>
  <c r="F140" i="38"/>
  <c r="F23" i="38"/>
  <c r="F111" i="38"/>
  <c r="F36" i="38"/>
  <c r="F169" i="38"/>
  <c r="F205" i="38"/>
  <c r="F94" i="38"/>
  <c r="F92" i="38"/>
  <c r="F115" i="38"/>
  <c r="F152" i="38"/>
  <c r="F151" i="38"/>
  <c r="F128" i="38"/>
  <c r="F50" i="38"/>
  <c r="F95" i="38"/>
  <c r="F60" i="38"/>
  <c r="F38" i="38"/>
  <c r="F204" i="38"/>
  <c r="F117" i="38"/>
  <c r="F159" i="38"/>
  <c r="F146" i="38"/>
  <c r="F187" i="38"/>
  <c r="F98" i="38"/>
  <c r="F155" i="38"/>
  <c r="F102" i="38"/>
  <c r="F57" i="38"/>
  <c r="F42" i="38"/>
  <c r="F30" i="38"/>
  <c r="F51" i="38"/>
  <c r="F9" i="38"/>
  <c r="F29" i="38"/>
  <c r="F89" i="38"/>
  <c r="F122" i="38"/>
  <c r="F197" i="38"/>
  <c r="F39" i="38"/>
  <c r="F165" i="38"/>
  <c r="F133" i="38"/>
  <c r="F158" i="38"/>
  <c r="F177" i="38"/>
  <c r="F154" i="38"/>
  <c r="F148" i="38"/>
  <c r="F93" i="38"/>
  <c r="F108" i="38"/>
  <c r="F68" i="38"/>
  <c r="F59" i="38"/>
  <c r="F19" i="38"/>
  <c r="F8" i="38"/>
  <c r="F48" i="38"/>
  <c r="F12" i="38"/>
  <c r="F62" i="38"/>
  <c r="F84" i="38"/>
  <c r="F176" i="38"/>
  <c r="F170" i="38"/>
  <c r="F157" i="38"/>
  <c r="F104" i="38"/>
  <c r="F182" i="38"/>
  <c r="F112" i="38"/>
  <c r="F96" i="38"/>
  <c r="F139" i="38"/>
  <c r="F63" i="38"/>
  <c r="F35" i="38"/>
  <c r="F31" i="38"/>
  <c r="F11" i="38"/>
  <c r="F47" i="38"/>
  <c r="F160" i="38"/>
  <c r="F120" i="38"/>
  <c r="F107" i="38"/>
  <c r="F203" i="38"/>
  <c r="F156" i="38"/>
  <c r="F131" i="38"/>
  <c r="F136" i="38"/>
  <c r="F149" i="38"/>
  <c r="F135" i="38"/>
  <c r="F109" i="38"/>
  <c r="F90" i="38"/>
  <c r="F80" i="38"/>
  <c r="F166" i="38"/>
  <c r="F56" i="38"/>
  <c r="F27" i="38"/>
  <c r="F44" i="38"/>
  <c r="F83" i="38"/>
  <c r="F137" i="38"/>
  <c r="F200" i="38"/>
  <c r="F188" i="38"/>
  <c r="F186" i="38"/>
  <c r="F196" i="38"/>
  <c r="F189" i="38"/>
  <c r="F100" i="38"/>
  <c r="F143" i="38"/>
  <c r="F106" i="38"/>
  <c r="F45" i="38"/>
  <c r="F185" i="38"/>
  <c r="F33" i="38"/>
  <c r="F74" i="38"/>
  <c r="F132" i="38"/>
  <c r="F130" i="38"/>
  <c r="F58" i="38"/>
  <c r="F97" i="38"/>
  <c r="F202" i="38"/>
  <c r="F168" i="38"/>
  <c r="F195" i="38"/>
  <c r="F116" i="38"/>
  <c r="F164" i="38"/>
  <c r="F153" i="38"/>
  <c r="F86" i="38"/>
  <c r="F52" i="38"/>
  <c r="F76" i="38"/>
  <c r="F201" i="38"/>
  <c r="F190" i="38"/>
  <c r="F183" i="38"/>
  <c r="F163" i="38"/>
  <c r="F179" i="38"/>
  <c r="F138" i="38"/>
  <c r="F78" i="38"/>
  <c r="F64" i="38"/>
  <c r="L209" i="38"/>
  <c r="K1161" i="37"/>
  <c r="H1161" i="37"/>
  <c r="M139" i="39"/>
  <c r="F138" i="39"/>
  <c r="F135" i="39"/>
  <c r="F132" i="39"/>
  <c r="F129" i="39"/>
  <c r="F126" i="39"/>
  <c r="F82" i="39"/>
  <c r="F51" i="39"/>
  <c r="F120" i="39"/>
  <c r="F119" i="39"/>
  <c r="F117" i="39"/>
  <c r="F101" i="39"/>
  <c r="F96" i="39"/>
  <c r="F112" i="39"/>
  <c r="F47" i="39"/>
  <c r="F34" i="39"/>
  <c r="F108" i="39"/>
  <c r="F107" i="39"/>
  <c r="F30" i="39"/>
  <c r="F68" i="39"/>
  <c r="F75" i="39"/>
  <c r="F105" i="39"/>
  <c r="F54" i="39"/>
  <c r="F31" i="39"/>
  <c r="F32" i="39"/>
  <c r="F71" i="39"/>
  <c r="F52" i="39"/>
  <c r="F18" i="39"/>
  <c r="F79" i="39"/>
  <c r="F25" i="39"/>
  <c r="F19" i="39"/>
  <c r="F29" i="39"/>
  <c r="F17" i="39"/>
  <c r="F9" i="39"/>
  <c r="F137" i="39"/>
  <c r="F134" i="39"/>
  <c r="F69" i="39"/>
  <c r="F128" i="39"/>
  <c r="F125" i="39"/>
  <c r="F123" i="39"/>
  <c r="F122" i="39"/>
  <c r="F87" i="39"/>
  <c r="F118" i="39"/>
  <c r="F33" i="39"/>
  <c r="F115" i="39"/>
  <c r="F59" i="39"/>
  <c r="F111" i="39"/>
  <c r="F109" i="39"/>
  <c r="F64" i="39"/>
  <c r="F100" i="39"/>
  <c r="F76" i="39"/>
  <c r="F106" i="39"/>
  <c r="F67" i="39"/>
  <c r="F42" i="39"/>
  <c r="F56" i="39"/>
  <c r="F49" i="39"/>
  <c r="F80" i="39"/>
  <c r="F85" i="39"/>
  <c r="F104" i="39"/>
  <c r="F20" i="39"/>
  <c r="F62" i="39"/>
  <c r="F95" i="39"/>
  <c r="F92" i="39"/>
  <c r="F90" i="39"/>
  <c r="F23" i="39"/>
  <c r="F10" i="39"/>
  <c r="F12" i="39"/>
  <c r="F136" i="39"/>
  <c r="F41" i="39"/>
  <c r="F131" i="39"/>
  <c r="F58" i="39"/>
  <c r="F124" i="39"/>
  <c r="F99" i="39"/>
  <c r="F39" i="39"/>
  <c r="F84" i="39"/>
  <c r="F77" i="39"/>
  <c r="F70" i="39"/>
  <c r="F114" i="39"/>
  <c r="F113" i="39"/>
  <c r="F60" i="39"/>
  <c r="F78" i="39"/>
  <c r="F93" i="39"/>
  <c r="F94" i="39"/>
  <c r="F57" i="39"/>
  <c r="F89" i="39"/>
  <c r="F27" i="39"/>
  <c r="F45" i="39"/>
  <c r="F63" i="39"/>
  <c r="F55" i="39"/>
  <c r="F16" i="39"/>
  <c r="F36" i="39"/>
  <c r="F88" i="39"/>
  <c r="F35" i="39"/>
  <c r="F48" i="39"/>
  <c r="F74" i="39"/>
  <c r="F26" i="39"/>
  <c r="F28" i="39"/>
  <c r="F13" i="39"/>
  <c r="F15" i="39"/>
  <c r="F7" i="39"/>
  <c r="F91" i="39"/>
  <c r="F133" i="39"/>
  <c r="F130" i="39"/>
  <c r="F127" i="39"/>
  <c r="F102" i="39"/>
  <c r="F61" i="39"/>
  <c r="F121" i="39"/>
  <c r="F86" i="39"/>
  <c r="F46" i="39"/>
  <c r="F116" i="39"/>
  <c r="F40" i="39"/>
  <c r="F53" i="39"/>
  <c r="F110" i="39"/>
  <c r="F43" i="39"/>
  <c r="F66" i="39"/>
  <c r="F73" i="39"/>
  <c r="F98" i="39"/>
  <c r="F72" i="39"/>
  <c r="F44" i="39"/>
  <c r="F50" i="39"/>
  <c r="F65" i="39"/>
  <c r="F21" i="39"/>
  <c r="F83" i="39"/>
  <c r="F38" i="39"/>
  <c r="F37" i="39"/>
  <c r="F24" i="39"/>
  <c r="F103" i="39"/>
  <c r="F97" i="39"/>
  <c r="F81" i="39"/>
  <c r="F22" i="39"/>
  <c r="F14" i="39"/>
  <c r="F8" i="39"/>
  <c r="F11" i="39"/>
  <c r="F7" i="38"/>
  <c r="M209" i="38"/>
  <c r="E209" i="38"/>
  <c r="K1147" i="37"/>
  <c r="H1147" i="37"/>
  <c r="E139" i="39"/>
  <c r="F209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50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<sst xmlns="http://schemas.openxmlformats.org/spreadsheetml/2006/main" count="30642" uniqueCount="3294">
  <si>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</si>
  <si>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</si>
  <si>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</si>
  <si>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</si>
  <si>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</si>
  <si>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</si>
  <si>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</si>
  <si>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</si>
  <si>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</si>
  <si>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</si>
  <si>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</si>
  <si>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</si>
  <si>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</si>
  <si>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</si>
  <si>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</si>
  <si>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</si>
  <si>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</si>
  <si>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</si>
  <si>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</si>
  <si>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</si>
  <si>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</si>
  <si>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</si>
  <si>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</si>
  <si>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</si>
  <si>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</si>
  <si>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</si>
  <si>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</si>
  <si>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</si>
  <si>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</si>
  <si>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</si>
  <si>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</si>
  <si>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</si>
  <si>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</si>
  <si>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</si>
  <si>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</si>
  <si>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</si>
  <si>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</si>
  <si>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</si>
  <si>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</si>
  <si>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</si>
  <si>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</si>
  <si>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</si>
  <si>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</si>
  <si>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</si>
  <si>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</si>
  <si>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</si>
  <si>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</si>
  <si>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</si>
  <si>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</si>
  <si>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</si>
  <si>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</si>
  <si>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</si>
  <si>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</si>
  <si>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</si>
  <si>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</si>
  <si>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</si>
  <si>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</si>
  <si>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</si>
  <si>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</si>
  <si>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</si>
  <si>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</si>
  <si>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</si>
  <si>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</si>
  <si>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</si>
  <si>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</si>
  <si>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</si>
  <si>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</si>
  <si>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</si>
  <si>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</si>
  <si>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</si>
  <si>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</si>
  <si>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</si>
  <si>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</si>
  <si>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</si>
  <si>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</si>
  <si>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</si>
  <si>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</si>
  <si>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</si>
  <si>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</si>
  <si>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</si>
  <si>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</si>
  <si>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</si>
  <si>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</si>
  <si>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</si>
  <si>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</si>
  <si>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</si>
  <si>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</si>
  <si>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</si>
  <si>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</si>
  <si>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</si>
  <si>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</si>
  <si>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</si>
  <si>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</si>
  <si>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</si>
  <si>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</si>
  <si>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</si>
  <si>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</si>
  <si>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</si>
  <si>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</si>
  <si>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</si>
  <si>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</si>
  <si>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</si>
  <si>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</si>
  <si>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</si>
  <si>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</si>
  <si>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</si>
  <si>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</si>
  <si>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</si>
  <si>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</si>
  <si>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</si>
  <si>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</si>
  <si>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</si>
  <si>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</si>
  <si>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</si>
  <si>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</si>
  <si>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</si>
  <si>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</si>
  <si>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</si>
  <si>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</si>
  <si>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</si>
  <si>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</si>
  <si>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</si>
  <si>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</si>
  <si>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</si>
  <si>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</si>
  <si>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</si>
  <si>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</si>
  <si>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</si>
  <si>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</si>
  <si>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</si>
  <si>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</si>
  <si>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</si>
  <si>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</si>
  <si>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</si>
  <si>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</si>
  <si>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</si>
  <si>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</si>
  <si>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</si>
  <si>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</si>
  <si>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</si>
  <si>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</si>
  <si>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</si>
  <si>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</si>
  <si>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</si>
  <si>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</si>
  <si>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</si>
  <si>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</si>
  <si>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</si>
  <si>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</si>
  <si>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</si>
  <si>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</si>
  <si>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</si>
  <si>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</si>
  <si>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</si>
  <si>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</si>
  <si>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</si>
  <si>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</si>
  <si>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</si>
  <si>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</si>
  <si>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</si>
  <si>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</si>
  <si>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</si>
  <si>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</si>
  <si>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</si>
  <si>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</si>
  <si>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</si>
  <si>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</si>
  <si>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</si>
  <si>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</si>
  <si>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</si>
  <si>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</si>
  <si>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</si>
  <si>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</si>
  <si>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</si>
  <si>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</si>
  <si>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</si>
  <si>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</si>
  <si>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</si>
  <si>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</si>
  <si>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</si>
  <si>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</si>
  <si>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</si>
  <si>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</si>
  <si>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</si>
  <si>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</si>
  <si>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</si>
  <si>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</si>
  <si>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</si>
  <si>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</si>
  <si>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</si>
  <si>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</si>
  <si>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</si>
  <si>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</si>
  <si>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</si>
  <si>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</si>
  <si>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</si>
  <si>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</si>
  <si>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</si>
  <si>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</si>
  <si>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</si>
  <si>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</si>
  <si>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</si>
  <si>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</si>
  <si>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</si>
  <si>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</si>
  <si>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</si>
  <si>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</si>
  <si>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</si>
  <si>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</si>
  <si>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</si>
  <si>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</si>
  <si>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</si>
  <si>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</si>
  <si>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</si>
  <si>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</si>
  <si>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</si>
  <si>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</si>
  <si>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</si>
  <si>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</si>
  <si>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</si>
  <si>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</si>
  <si>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</si>
  <si>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</si>
  <si>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</si>
  <si>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</si>
  <si>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</si>
  <si>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</si>
  <si>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</si>
  <si>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</si>
  <si>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</si>
  <si>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</si>
  <si>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</si>
  <si>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</si>
  <si>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</si>
  <si>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</si>
  <si>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</si>
  <si>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</si>
  <si>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</si>
  <si>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</si>
  <si>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</si>
  <si>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</si>
  <si>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</si>
  <si>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</si>
  <si>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</si>
  <si>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</si>
  <si>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</si>
  <si>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</si>
  <si>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</si>
  <si>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</si>
  <si>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</si>
  <si>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</si>
  <si>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</si>
  <si>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</si>
  <si>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</si>
  <si>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</si>
  <si>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</si>
  <si>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</si>
  <si>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</si>
  <si>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</si>
  <si>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</si>
  <si>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</si>
  <si>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</si>
  <si>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</si>
  <si>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</si>
  <si>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</si>
  <si>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</si>
  <si>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</si>
  <si>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</si>
  <si>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</si>
  <si>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</si>
  <si>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</si>
  <si>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</si>
  <si>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</si>
  <si>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</si>
  <si>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</si>
  <si>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</si>
  <si>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</si>
  <si>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</si>
  <si>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</si>
  <si>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</si>
  <si>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</si>
  <si>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</si>
  <si>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</si>
  <si>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</si>
  <si>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</si>
  <si>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</si>
  <si>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</si>
  <si>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</si>
  <si>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</si>
  <si>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</si>
  <si>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</si>
  <si>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</si>
  <si>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</si>
  <si>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</si>
  <si>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</si>
  <si>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</si>
  <si>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</si>
  <si>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</si>
  <si>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</si>
  <si>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</si>
  <si>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</si>
  <si>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</si>
  <si>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</si>
  <si>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</si>
  <si>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</si>
  <si>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</si>
  <si>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</si>
  <si>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</si>
  <si>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</si>
  <si>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</si>
  <si>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</si>
  <si>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</si>
  <si>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</si>
  <si>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</si>
  <si>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</si>
  <si>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</si>
  <si>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</si>
  <si>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</si>
  <si>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</si>
  <si>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</si>
  <si>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</si>
  <si>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</si>
  <si>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</si>
  <si>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</si>
  <si>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</si>
  <si>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</si>
  <si>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</si>
  <si>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</si>
  <si>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</si>
  <si>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</si>
  <si>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</si>
  <si>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</si>
  <si>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</si>
  <si>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</si>
  <si>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</si>
  <si>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</si>
  <si>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</si>
  <si>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</si>
  <si>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</si>
  <si>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</si>
  <si>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</si>
  <si>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</si>
  <si>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</si>
  <si>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</si>
  <si>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</si>
  <si>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</si>
  <si>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</si>
  <si>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</si>
  <si>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</si>
  <si>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</si>
  <si>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</si>
  <si>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</si>
  <si>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</si>
  <si>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</si>
  <si>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</si>
  <si>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</si>
  <si>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</si>
  <si>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</si>
  <si>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</si>
  <si>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</si>
  <si>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</si>
  <si>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</si>
  <si>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</si>
  <si>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</si>
  <si>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</si>
  <si>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</si>
  <si>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</si>
  <si>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</si>
  <si>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</si>
  <si>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</si>
  <si>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</si>
  <si>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</si>
  <si>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</si>
  <si>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</si>
  <si>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</si>
  <si>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</si>
  <si>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</si>
  <si>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</si>
  <si>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</si>
  <si>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</si>
  <si>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</si>
  <si>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</si>
  <si>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</si>
  <si>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</si>
  <si>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</si>
  <si>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</si>
  <si>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</si>
  <si>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</si>
  <si>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</si>
  <si>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</si>
  <si>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</si>
  <si>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</si>
  <si>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</si>
  <si>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</si>
  <si>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</si>
  <si>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</si>
  <si>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</si>
  <si>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</si>
  <si>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</si>
  <si>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</si>
  <si>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</si>
  <si>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</si>
  <si>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</si>
  <si>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</si>
  <si>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</si>
  <si>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</si>
  <si>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</si>
  <si>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</si>
  <si>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</si>
  <si>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</si>
  <si>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</si>
  <si>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</si>
  <si>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</si>
  <si>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</si>
  <si>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</si>
  <si>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</si>
  <si>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</si>
  <si>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</si>
  <si>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</si>
  <si>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</si>
  <si>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</si>
  <si>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</si>
  <si>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</si>
  <si>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</si>
  <si>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</si>
  <si>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</si>
  <si>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</si>
  <si>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</si>
  <si>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</si>
  <si>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</si>
  <si>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</si>
  <si>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</si>
  <si>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</si>
  <si>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</si>
  <si>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</si>
  <si>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</si>
  <si>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</si>
  <si>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</si>
  <si>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</si>
  <si>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</si>
  <si>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</si>
  <si>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</si>
  <si>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</si>
  <si>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</si>
  <si>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</si>
  <si>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</si>
  <si>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</si>
  <si>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</si>
  <si>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</si>
  <si>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</si>
  <si>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</si>
  <si>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</si>
  <si>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</si>
  <si>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</si>
  <si>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</si>
  <si>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</si>
  <si>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</si>
  <si>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</si>
  <si>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</si>
  <si>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</si>
  <si>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</si>
  <si>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</si>
  <si>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</si>
  <si>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</si>
  <si>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</si>
  <si>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</si>
  <si>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</si>
  <si>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</si>
  <si>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</si>
  <si>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</si>
  <si>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</si>
  <si>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</si>
  <si>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</si>
  <si>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</si>
  <si>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</si>
  <si>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</si>
  <si>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</si>
  <si>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</si>
  <si>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</si>
  <si>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</si>
  <si>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</si>
  <si>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</si>
  <si>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</si>
  <si>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</si>
  <si>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</si>
  <si>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</si>
  <si>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</si>
  <si>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</si>
  <si>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</si>
  <si>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</si>
  <si>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</si>
  <si>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</si>
  <si>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</si>
  <si>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</si>
  <si>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</si>
  <si>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</si>
  <si>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</si>
  <si>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</si>
  <si>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</si>
  <si>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</si>
  <si>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</si>
  <si>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</si>
  <si>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</si>
  <si>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</si>
  <si>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</si>
  <si>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</si>
  <si>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</si>
  <si>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</si>
  <si>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</si>
  <si>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</si>
  <si>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</si>
  <si>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</si>
  <si>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</si>
  <si>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</si>
  <si>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</si>
  <si>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</si>
  <si>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</si>
  <si>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</si>
  <si>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</si>
  <si>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</si>
  <si>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</si>
  <si>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</si>
  <si>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</si>
  <si>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</si>
  <si>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</si>
  <si>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</si>
  <si>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</si>
  <si>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</si>
  <si>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</si>
  <si>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</si>
  <si>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</si>
  <si>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</si>
  <si>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</si>
  <si>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</si>
  <si>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</si>
  <si>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</si>
  <si>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</si>
  <si>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</si>
  <si>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</si>
  <si>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</si>
  <si>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</si>
  <si>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</si>
  <si>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</si>
  <si>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</si>
  <si>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</si>
  <si>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</si>
  <si>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</si>
  <si>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</si>
  <si>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</si>
  <si>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</si>
  <si>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</si>
  <si>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</si>
  <si>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</si>
  <si>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</si>
  <si>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</si>
  <si>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</si>
  <si>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</si>
  <si>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</si>
  <si>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</si>
  <si>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</si>
  <si>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</si>
  <si>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</si>
  <si>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</si>
  <si>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</si>
  <si>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</si>
  <si>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</si>
  <si>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</si>
  <si>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</si>
  <si>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</si>
  <si>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</si>
  <si>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</si>
  <si>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</si>
  <si>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</si>
  <si>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</si>
  <si>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</si>
  <si>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</si>
  <si>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</si>
  <si>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</si>
  <si>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</si>
  <si>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</si>
  <si>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</si>
  <si>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</si>
  <si>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</si>
  <si>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</si>
  <si>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</si>
  <si>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</si>
  <si>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</si>
  <si>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</si>
  <si>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</si>
  <si>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</si>
  <si>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</si>
  <si>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</si>
  <si>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</si>
  <si>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</si>
  <si>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</si>
  <si>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</si>
  <si>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</si>
  <si>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</si>
  <si>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</si>
  <si>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</si>
  <si>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</si>
  <si>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</si>
  <si>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</si>
  <si>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</si>
  <si>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</si>
  <si>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</si>
  <si>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</si>
  <si>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</si>
  <si>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</si>
  <si>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</si>
  <si>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</si>
  <si>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</si>
  <si>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</si>
  <si>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</si>
  <si>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</si>
  <si>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</si>
  <si>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</si>
  <si>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</si>
  <si>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</si>
  <si>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</si>
  <si>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</si>
  <si>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</si>
  <si>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</si>
  <si>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</si>
  <si>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</si>
  <si>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</si>
  <si>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</si>
  <si>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</si>
  <si>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</si>
  <si>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</si>
  <si>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</si>
  <si>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</si>
  <si>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</si>
  <si>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</si>
  <si>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</si>
  <si>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</si>
  <si>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</si>
  <si>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</si>
  <si>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</si>
  <si>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</si>
  <si>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</si>
  <si>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</si>
  <si>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</si>
  <si>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</si>
  <si>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</si>
  <si>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</si>
  <si>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</si>
  <si>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</si>
  <si>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</si>
  <si>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</si>
  <si>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</si>
  <si>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</si>
  <si>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</si>
  <si>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</si>
  <si>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</si>
  <si>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</si>
  <si>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</si>
  <si>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</si>
  <si>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</si>
  <si>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</si>
  <si>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</si>
  <si>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</si>
  <si>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</si>
  <si>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</si>
  <si>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</si>
  <si>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</si>
  <si>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</si>
  <si>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</si>
  <si>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</si>
  <si>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</si>
  <si>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</si>
  <si>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</si>
  <si>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</si>
  <si>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</si>
  <si>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</si>
  <si>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</si>
  <si>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</si>
  <si>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</si>
  <si>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</si>
  <si>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</si>
  <si>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</si>
  <si>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</si>
  <si>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</si>
  <si>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</si>
  <si>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</si>
  <si>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</si>
  <si>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</si>
  <si>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</si>
  <si>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</si>
  <si>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</si>
  <si>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</si>
  <si>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</si>
  <si>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</si>
  <si>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</si>
  <si>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</si>
  <si>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</si>
  <si>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</si>
  <si>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</si>
  <si>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</si>
  <si>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</si>
  <si>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</si>
  <si>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</si>
  <si>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</si>
  <si>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</si>
  <si>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</si>
  <si>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</si>
  <si>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LU0592216989</t>
  </si>
  <si>
    <t>LU0592217102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</si>
  <si>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</si>
  <si>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</si>
  <si>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</si>
  <si>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</si>
  <si>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</si>
  <si>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</si>
  <si>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</si>
  <si>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</si>
  <si>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</si>
  <si>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</si>
  <si>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</si>
  <si>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</si>
  <si>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</si>
  <si>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</si>
  <si>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</si>
  <si>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</si>
  <si>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</si>
  <si>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</si>
  <si>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</si>
  <si>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</si>
  <si>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</si>
  <si>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</si>
  <si>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</si>
  <si>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</si>
  <si>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</si>
  <si>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</si>
  <si>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</si>
  <si>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</si>
  <si>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</si>
  <si>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</si>
  <si>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</si>
  <si>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</si>
  <si>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</si>
  <si>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</si>
  <si>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</si>
  <si>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</si>
  <si>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</si>
  <si>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</si>
  <si>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</si>
  <si>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</si>
  <si>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</si>
  <si>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</si>
  <si>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</si>
  <si>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</si>
  <si>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</si>
  <si>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</si>
  <si>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</si>
  <si>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</si>
  <si>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</si>
  <si>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</si>
  <si>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</si>
  <si>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</si>
  <si>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</si>
  <si>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</si>
  <si>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</si>
  <si>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</si>
  <si>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</si>
  <si>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</si>
  <si>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</si>
  <si>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</si>
  <si>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</si>
  <si>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</si>
  <si>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</si>
  <si>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</si>
  <si>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</si>
  <si>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</si>
  <si>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</si>
  <si>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</si>
  <si>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</si>
  <si>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</si>
  <si>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</si>
  <si>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</si>
  <si>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</si>
  <si>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</si>
  <si>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</si>
  <si>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</si>
  <si>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</si>
  <si>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</si>
  <si>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</si>
  <si>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</si>
  <si>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</si>
  <si>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</si>
  <si>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</si>
  <si>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</si>
  <si>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</si>
  <si>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</si>
  <si>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</si>
  <si>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</si>
  <si>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</si>
  <si>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</si>
  <si>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</si>
  <si>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</si>
  <si>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</si>
  <si>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</si>
  <si>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</si>
  <si>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</si>
  <si>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</si>
  <si>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</si>
  <si>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</si>
  <si>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</si>
  <si>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</si>
  <si>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</si>
  <si>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</si>
  <si>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</si>
  <si>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</si>
  <si>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</si>
  <si>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</si>
  <si>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</si>
  <si>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</si>
  <si>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</si>
  <si>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</si>
  <si>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</si>
  <si>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</si>
  <si>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</si>
  <si>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</si>
  <si>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</si>
  <si>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</si>
  <si>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</si>
  <si>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</si>
  <si>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</si>
  <si>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</si>
  <si>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</si>
  <si>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</si>
  <si>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</si>
  <si>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</si>
  <si>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</si>
  <si>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</si>
  <si>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</si>
  <si>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</si>
  <si>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</si>
  <si>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</si>
  <si>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</si>
  <si>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</si>
  <si>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</si>
  <si>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</si>
  <si>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</si>
  <si>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</si>
  <si>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</si>
  <si>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</si>
  <si>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</si>
  <si>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</si>
  <si>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</si>
  <si>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</si>
  <si>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</si>
  <si>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</si>
  <si>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</si>
  <si>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</si>
  <si>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</si>
  <si>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</si>
  <si>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</si>
  <si>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</si>
  <si>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</si>
  <si>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</si>
  <si>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</si>
  <si>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</si>
  <si>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</si>
  <si>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</si>
  <si>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</si>
  <si>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</si>
  <si>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</si>
  <si>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</si>
  <si>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</si>
  <si>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</si>
  <si>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</si>
  <si>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</si>
  <si>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</si>
  <si>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</si>
  <si>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</si>
  <si>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</si>
  <si>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</si>
  <si>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</si>
  <si>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</si>
  <si>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</si>
  <si>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</si>
  <si>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</si>
  <si>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</si>
  <si>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</si>
  <si>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</si>
  <si>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</si>
  <si>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</si>
  <si>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</si>
  <si>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</si>
  <si>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</si>
  <si>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</si>
  <si>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</si>
  <si>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</si>
  <si>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</si>
  <si>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</si>
  <si>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</si>
  <si>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</si>
  <si>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</si>
  <si>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</si>
  <si>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</si>
  <si>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</si>
  <si>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</si>
  <si>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</si>
  <si>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</si>
  <si>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</si>
  <si>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</si>
  <si>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</si>
  <si>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</si>
  <si>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</si>
  <si>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</si>
  <si>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</si>
  <si>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</si>
  <si>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</si>
  <si>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</si>
  <si>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</si>
  <si>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</si>
  <si>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</si>
  <si>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</si>
  <si>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</si>
  <si>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</si>
  <si>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</si>
  <si>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</si>
  <si>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</si>
  <si>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</si>
  <si>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</si>
  <si>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</si>
  <si>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</si>
  <si>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</si>
  <si>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</si>
  <si>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</si>
  <si>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</si>
  <si>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</si>
  <si>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</si>
  <si>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</si>
  <si>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</si>
  <si>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</si>
  <si>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</si>
  <si>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</si>
  <si>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</si>
  <si>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</si>
  <si>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</si>
  <si>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</si>
  <si>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</si>
  <si>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</si>
  <si>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</si>
  <si>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</si>
  <si>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</si>
  <si>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</si>
  <si>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</si>
  <si>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</si>
  <si>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</si>
  <si>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</si>
  <si>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</si>
  <si>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</si>
  <si>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</si>
  <si>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</si>
  <si>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</si>
  <si>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</si>
  <si>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</si>
  <si>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</si>
  <si>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</si>
  <si>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</si>
  <si>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</si>
  <si>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</si>
  <si>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</si>
  <si>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</si>
  <si>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</si>
  <si>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</si>
  <si>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</si>
  <si>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</si>
  <si>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</si>
  <si>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</si>
  <si>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</si>
  <si>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</si>
  <si>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</si>
  <si>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</si>
  <si>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</si>
  <si>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</si>
  <si>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</si>
  <si>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</si>
  <si>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</si>
  <si>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</si>
  <si>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</si>
  <si>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</si>
  <si>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</si>
  <si>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</si>
  <si>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</si>
  <si>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</si>
  <si>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</si>
  <si>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</si>
  <si>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</si>
  <si>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</si>
  <si>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</si>
  <si>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</si>
  <si>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</si>
  <si>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</si>
  <si>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</si>
  <si>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</si>
  <si>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</si>
  <si>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</si>
  <si>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</si>
  <si>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</si>
  <si>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</si>
  <si>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</si>
  <si>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</si>
  <si>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</si>
  <si>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</si>
  <si>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</si>
  <si>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</si>
  <si>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</si>
  <si>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</si>
  <si>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</si>
  <si>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</si>
  <si>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</si>
  <si>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</si>
  <si>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</si>
  <si>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</si>
  <si>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</si>
  <si>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</si>
  <si>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</si>
  <si>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</si>
  <si>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</si>
  <si>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</si>
  <si>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</si>
  <si>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</si>
  <si>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</si>
  <si>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</si>
  <si>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</si>
  <si>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</si>
  <si>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</si>
  <si>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</si>
  <si>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</si>
  <si>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</si>
  <si>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</si>
  <si>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</si>
  <si>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</si>
  <si>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</si>
  <si>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</si>
  <si>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</si>
  <si>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</si>
  <si>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</si>
  <si>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</si>
  <si>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</si>
  <si>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</si>
  <si>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</si>
  <si>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</si>
  <si>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</si>
  <si>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</si>
  <si>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</si>
  <si>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</si>
  <si>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</si>
  <si>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</si>
  <si>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</si>
  <si>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</si>
  <si>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</si>
  <si>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</si>
  <si>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</si>
  <si>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</si>
  <si>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</si>
  <si>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</si>
  <si>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</si>
  <si>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</si>
  <si>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</si>
  <si>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</si>
  <si>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</si>
  <si>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</si>
  <si>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</si>
  <si>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</si>
  <si>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</si>
  <si>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</si>
  <si>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</si>
  <si>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</si>
  <si>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</si>
  <si>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</si>
  <si>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</si>
  <si>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</si>
  <si>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</si>
  <si>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</si>
  <si>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</si>
  <si>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</si>
  <si>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</si>
  <si>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</si>
  <si>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</si>
  <si>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</si>
  <si>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</si>
  <si>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</si>
  <si>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IE00B5TZCY80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</si>
  <si>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</si>
  <si>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</si>
  <si>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</si>
  <si>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</si>
  <si>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</si>
  <si>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</si>
  <si>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</si>
  <si>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</si>
  <si>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</si>
  <si>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</si>
  <si>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</si>
  <si>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</si>
  <si>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</si>
  <si>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</si>
  <si>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</si>
  <si>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</si>
  <si>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</si>
  <si>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</si>
  <si>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</si>
  <si>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</si>
  <si>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</si>
  <si>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</si>
  <si>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</si>
  <si>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</si>
  <si>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</si>
  <si>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</si>
  <si>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</si>
  <si>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</si>
  <si>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</si>
  <si>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</si>
  <si>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</si>
  <si>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</si>
  <si>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</si>
  <si>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</si>
  <si>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</si>
  <si>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</si>
  <si>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</si>
  <si>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</si>
  <si>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</si>
  <si>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</si>
  <si>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</si>
  <si>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</si>
  <si>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</si>
  <si>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</si>
  <si>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</si>
  <si>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</si>
  <si>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</si>
  <si>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</si>
  <si>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</si>
  <si>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</si>
  <si>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</si>
  <si>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LU0781021950</t>
  </si>
  <si>
    <t>LU0781022339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</si>
  <si>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</si>
  <si>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</si>
  <si>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</si>
  <si>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</si>
  <si>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</si>
  <si>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</si>
  <si>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</si>
  <si>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</si>
  <si>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</si>
  <si>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</si>
  <si>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</si>
  <si>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</si>
  <si>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</si>
  <si>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</si>
  <si>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</si>
  <si>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</si>
  <si>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</si>
  <si>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</si>
  <si>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</si>
  <si>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</si>
  <si>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</si>
  <si>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</si>
  <si>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</si>
  <si>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</si>
  <si>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</si>
  <si>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</si>
  <si>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</si>
  <si>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</si>
  <si>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</si>
  <si>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</si>
  <si>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</si>
  <si>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</si>
  <si>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</si>
  <si>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</si>
  <si>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</si>
  <si>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</si>
  <si>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Euro Aggregate Bond UCITS ETF</t>
  </si>
  <si>
    <t>iShares Italy Government Bond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</si>
  <si>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</si>
  <si>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</si>
  <si>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</si>
  <si>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</si>
  <si>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</si>
  <si>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</si>
  <si>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</si>
  <si>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</si>
  <si>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</si>
  <si>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</si>
  <si>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</si>
  <si>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</si>
  <si>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</si>
  <si>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</si>
  <si>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</si>
  <si>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</si>
  <si>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</si>
  <si>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</si>
  <si>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</si>
  <si>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</si>
  <si>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</si>
  <si>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</si>
  <si>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</si>
  <si>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</si>
  <si>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</si>
  <si>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</si>
  <si>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</si>
  <si>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</si>
  <si>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</si>
  <si>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</si>
  <si>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</si>
  <si>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</si>
  <si>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</si>
  <si>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</si>
  <si>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</si>
  <si>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</si>
  <si>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</si>
  <si>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</si>
  <si>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</si>
  <si>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</si>
  <si>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</si>
  <si>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</si>
  <si>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</si>
  <si>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</si>
  <si>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</si>
  <si>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</si>
  <si>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</si>
  <si>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</si>
  <si>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</si>
  <si>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</si>
  <si>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</si>
  <si>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</si>
  <si>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</si>
  <si>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</si>
  <si>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</si>
  <si>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</si>
  <si>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Euro Government Bond 5-7yr UCITS ETF</t>
  </si>
  <si>
    <t>iShares Global Corporate Bond UCITS ETF</t>
  </si>
  <si>
    <t>iShares Euro Government Bond 7-10yr UCITS ETF</t>
  </si>
  <si>
    <t>iShares MSCI Korea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</si>
  <si>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</si>
  <si>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</si>
  <si>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</si>
  <si>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</si>
  <si>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</si>
  <si>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</si>
  <si>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</si>
  <si>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</si>
  <si>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</si>
  <si>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</si>
  <si>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</si>
  <si>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</si>
  <si>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</si>
  <si>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</si>
  <si>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</si>
  <si>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</si>
  <si>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</si>
  <si>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</si>
  <si>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</si>
  <si>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</si>
  <si>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</si>
  <si>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</si>
  <si>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</si>
  <si>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</si>
  <si>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Deka DAX ex Financials 30 UCITS ETF</t>
  </si>
  <si>
    <t>DE000ETFL433</t>
  </si>
  <si>
    <t>iShares Euro Corporate Bond Financials UCITS ETF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</si>
  <si>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</si>
  <si>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</si>
  <si>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</si>
  <si>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</si>
  <si>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</si>
  <si>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</si>
  <si>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</si>
  <si>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</si>
  <si>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</si>
  <si>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</si>
  <si>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</si>
  <si>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</si>
  <si>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</si>
  <si>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</si>
  <si>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</si>
  <si>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</si>
  <si>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</si>
  <si>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</si>
  <si>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</si>
  <si>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</si>
  <si>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</si>
  <si>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</si>
  <si>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</si>
  <si>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</si>
  <si>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</si>
  <si>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</si>
  <si>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</si>
  <si>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</si>
  <si>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</si>
  <si>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</si>
  <si>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</si>
  <si>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</si>
  <si>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</si>
  <si>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</si>
  <si>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</si>
  <si>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</si>
  <si>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</si>
  <si>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</si>
  <si>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</si>
  <si>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</si>
  <si>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</si>
  <si>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</si>
  <si>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</si>
  <si>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</si>
  <si>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</si>
  <si>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</si>
  <si>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</si>
  <si>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</si>
  <si>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</si>
  <si>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</si>
  <si>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</si>
  <si>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</si>
  <si>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</si>
  <si>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</si>
  <si>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</si>
  <si>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</si>
  <si>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</si>
  <si>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</si>
  <si>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</si>
  <si>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</si>
  <si>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</si>
  <si>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</si>
  <si>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</si>
  <si>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</si>
  <si>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</si>
  <si>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</si>
  <si>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</si>
  <si>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</si>
  <si>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</si>
  <si>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</si>
  <si>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</si>
  <si>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</si>
  <si>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</si>
  <si>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</si>
  <si>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</si>
  <si>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</si>
  <si>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</si>
  <si>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</si>
  <si>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iShares Euro Ultrashort Bond UCITS ETF</t>
  </si>
  <si>
    <t>LU0494592974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</si>
  <si>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</si>
  <si>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</si>
  <si>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</si>
  <si>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</si>
  <si>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</si>
  <si>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DE000A1Y7Y36</t>
  </si>
  <si>
    <t>SPDR MSCI EM Beyond BRIC UCITS ETF</t>
  </si>
  <si>
    <t>IE00BCBJFC69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</si>
  <si>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</si>
  <si>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</si>
  <si>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</si>
  <si>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</si>
  <si>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</si>
  <si>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</si>
  <si>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</si>
  <si>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</si>
  <si>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</si>
  <si>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</si>
  <si>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</si>
  <si>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</si>
  <si>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</si>
  <si>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</si>
  <si>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</si>
  <si>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</si>
  <si>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</si>
  <si>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</si>
  <si>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</si>
  <si>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</si>
  <si>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</si>
  <si>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</si>
  <si>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</si>
  <si>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</si>
  <si>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</si>
  <si>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</si>
  <si>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</si>
  <si>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</si>
  <si>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</si>
  <si>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</si>
  <si>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</si>
  <si>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</si>
  <si>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</si>
  <si>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</si>
  <si>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</si>
  <si>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</si>
  <si>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</si>
  <si>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</si>
  <si>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</si>
  <si>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</si>
  <si>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</si>
  <si>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</si>
  <si>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</si>
  <si>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</si>
  <si>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</si>
  <si>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</si>
  <si>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</si>
  <si>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</si>
  <si>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</si>
  <si>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</si>
  <si>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</si>
  <si>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</si>
  <si>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</si>
  <si>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</si>
  <si>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</si>
  <si>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</si>
  <si>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</si>
  <si>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</si>
  <si>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</si>
  <si>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</si>
  <si>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</si>
  <si>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</si>
  <si>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</si>
  <si>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</si>
  <si>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</si>
  <si>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</si>
  <si>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</si>
  <si>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</si>
  <si>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</si>
  <si>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</si>
  <si>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</si>
  <si>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</si>
  <si>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</si>
  <si>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</si>
  <si>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</si>
  <si>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</si>
  <si>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</si>
  <si>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</si>
  <si>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</si>
  <si>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</si>
  <si>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</si>
  <si>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</si>
  <si>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</si>
  <si>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</si>
  <si>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</si>
  <si>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</si>
  <si>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</si>
  <si>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</si>
  <si>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</si>
  <si>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</si>
  <si>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</si>
  <si>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</si>
  <si>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</si>
  <si>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</si>
  <si>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</si>
  <si>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</si>
  <si>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</si>
  <si>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</si>
  <si>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</si>
  <si>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</si>
  <si>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</si>
  <si>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</si>
  <si>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</si>
  <si>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</si>
  <si>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</si>
  <si>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</si>
  <si>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</si>
  <si>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</si>
  <si>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</si>
  <si>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</si>
  <si>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</si>
  <si>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</si>
  <si>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</si>
  <si>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</si>
  <si>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</si>
  <si>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</si>
  <si>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</si>
  <si>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</si>
  <si>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</si>
  <si>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</si>
  <si>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</si>
  <si>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</si>
  <si>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</si>
  <si>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</si>
  <si>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</si>
  <si>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</si>
  <si>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</si>
  <si>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</si>
  <si>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</si>
  <si>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</si>
  <si>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</si>
  <si>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</si>
  <si>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</si>
  <si>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</si>
  <si>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</si>
  <si>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</si>
  <si>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</si>
  <si>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</si>
  <si>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</si>
  <si>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</si>
  <si>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</si>
  <si>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</si>
  <si>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</si>
  <si>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</si>
  <si>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</si>
  <si>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</si>
  <si>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</si>
  <si>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</si>
  <si>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</si>
  <si>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</si>
  <si>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</si>
  <si>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</si>
  <si>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</si>
  <si>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</si>
  <si>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</si>
  <si>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</si>
  <si>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</si>
  <si>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</si>
  <si>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NASDAQ-100 UCITS ETF</t>
  </si>
  <si>
    <t>iShares eb.rexx Government Germany 10.5+yr UCITS ETF (DE)</t>
  </si>
  <si>
    <t>Source STOXX Europe 600 Optimised Banks UCITS ETF</t>
  </si>
  <si>
    <t>ComStage SDAX TR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</si>
  <si>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</si>
  <si>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</si>
  <si>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</si>
  <si>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</si>
  <si>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UBS ETFs plc - MSCI AC Asia ex Japan SF UCITS ETF (USD) A-acc</t>
  </si>
  <si>
    <t>Deka EURO STOXX Select Dividend 30 UCITS ETF</t>
  </si>
  <si>
    <t>ComStage DivDAX TR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</si>
  <si>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</si>
  <si>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</si>
  <si>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</si>
  <si>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</si>
  <si>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</si>
  <si>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</si>
  <si>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Source EURO STOXX 50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</si>
  <si>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</si>
  <si>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</si>
  <si>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</si>
  <si>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</si>
  <si>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PowerShares Global Clean Energy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</si>
  <si>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</si>
  <si>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</si>
  <si>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</si>
  <si>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</si>
  <si>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</si>
  <si>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</si>
  <si>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</si>
  <si>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</si>
  <si>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</si>
  <si>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SPDR MSCI Europe Health CareSM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</si>
  <si>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</si>
  <si>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</si>
  <si>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</si>
  <si>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</si>
  <si>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</si>
  <si>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</si>
  <si>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</si>
  <si>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</si>
  <si>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</si>
  <si>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</si>
  <si>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</si>
  <si>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</si>
  <si>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PowerShares Global Water UCITS ETF</t>
  </si>
  <si>
    <t>Deka STOXX Europe Strong Growth 20 UCITS ETF</t>
  </si>
  <si>
    <t>Source STOXX Europe 600 Optimised Travel &amp; Leisure UCITS ETF</t>
  </si>
  <si>
    <t>UBS ETFs plc - CMCI Composite SF UCITS ETF (USD) A-acc</t>
  </si>
  <si>
    <t>UBS ETFs plc - MSCI Canada SF UCITS ETF (CAD) A-acc</t>
  </si>
  <si>
    <t>SPDR MSCI Europe Energy UCITS ETF</t>
  </si>
  <si>
    <t>Source STOXX Europe 600 Optimised Retail UCITS ETF</t>
  </si>
  <si>
    <t>PIMCO Euro Short Maturity Source UCITS ETF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</si>
  <si>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</si>
  <si>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</si>
  <si>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</si>
  <si>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</si>
  <si>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</si>
  <si>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</si>
  <si>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</si>
  <si>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</si>
  <si>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</si>
  <si>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</si>
  <si>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</si>
  <si>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</si>
  <si>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</si>
  <si>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Brazil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</si>
  <si>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</si>
  <si>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</si>
  <si>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</si>
  <si>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</si>
  <si>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</si>
  <si>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</si>
  <si>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</si>
  <si>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</si>
  <si>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</si>
  <si>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</si>
  <si>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</si>
  <si>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</si>
  <si>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</si>
  <si>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</si>
  <si>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</si>
  <si>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</si>
  <si>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</si>
  <si>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</si>
  <si>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</si>
  <si>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</si>
  <si>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</si>
  <si>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</si>
  <si>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</si>
  <si>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</si>
  <si>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</si>
  <si>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</si>
  <si>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</si>
  <si>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</si>
  <si>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</si>
  <si>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</si>
  <si>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</si>
  <si>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</si>
  <si>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</si>
  <si>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</si>
  <si>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</si>
  <si>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</si>
  <si>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</si>
  <si>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</si>
  <si>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</si>
  <si>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iShares Core MSCI Emerging Markets IMI UCITS ETF</t>
  </si>
  <si>
    <t>IE00BKM4GZ66</t>
  </si>
  <si>
    <t>iShares MSCI Emerging Markets Consumer Growth UCITS ETF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</si>
  <si>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</si>
  <si>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</si>
  <si>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</si>
  <si>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</si>
  <si>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</si>
  <si>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</si>
  <si>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</si>
  <si>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</si>
  <si>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</si>
  <si>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</si>
  <si>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</si>
  <si>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</si>
  <si>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</si>
  <si>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</si>
  <si>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</si>
  <si>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iShares Core Euro Corporate Bond UCITS ETF</t>
  </si>
  <si>
    <t>iShares Core Euro Government Bond UCITS ETF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</si>
  <si>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</si>
  <si>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</si>
  <si>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</si>
  <si>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</si>
  <si>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</si>
  <si>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</si>
  <si>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</si>
  <si>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</si>
  <si>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</si>
  <si>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</si>
  <si>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</si>
  <si>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</si>
  <si>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</si>
  <si>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</si>
  <si>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</si>
  <si>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</si>
  <si>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Lyxor UCITS ETF Commodities Thomson Reuters/Corecommodity CRB RT</t>
  </si>
  <si>
    <t>Lyxor UCITS ETF Commodities Thomson Reuters/Corecommidity CRB Ex-Energy TR</t>
  </si>
  <si>
    <t>Lyxor UCITS ETF Russia (Dow Jones Russia GDR)</t>
  </si>
  <si>
    <t>Lyxor UCITS ETF Euro Cash (EONIA)</t>
  </si>
  <si>
    <t>Lyxor UCITS ETF NASDAQ-100</t>
  </si>
  <si>
    <t>Lyxor UCITS ETF EuroMTS 1-3Y Investment Grade (DR)</t>
  </si>
  <si>
    <t>Lyxor UCITS ETF South Africa (FTSE JSE TOP 40)</t>
  </si>
  <si>
    <t>Lyxor UCITS ETF Japan (TOPIX) - Daily Hedged</t>
  </si>
  <si>
    <t>Lyxor UCITS ETF MSCI AC Asia Ex Japan</t>
  </si>
  <si>
    <t>Lyxor UCITS ETF EuroMTS Global Investment Grade (DR)</t>
  </si>
  <si>
    <t>Lyxor UCITS ETF SG Global Quality Income NTR</t>
  </si>
  <si>
    <t>Lyxor UCITS ETF FTSE EPRA/NAREIT Global Developed</t>
  </si>
  <si>
    <t>Lyxor UCITS ETF S&amp;P 500 VIX Futures Enhanced Roll</t>
  </si>
  <si>
    <t>Lyxor UCITS ETF EuroMTS 10-15Y Investment Grade (DR)</t>
  </si>
  <si>
    <t>Lyxor UCITS ETF EuroMTS Highest Rated Macro-Weighted Government Bond 3-5Y (DR)</t>
  </si>
  <si>
    <t>Lyxor UCITS ETF EuroMTS 3-5Y Investment Grade (DR)</t>
  </si>
  <si>
    <t>Lyxor UCITS ETF Germany Mid Cap MDAX</t>
  </si>
  <si>
    <t>Lyxor UCITS ETF FTSE EPRA/NAREIT Developed Europe</t>
  </si>
  <si>
    <t>Lyxor UCITS ETF EuroMTS Highest Rated Macro-Weighted Government Bond 5-7Y (DR)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</si>
  <si>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</si>
  <si>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</si>
  <si>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</si>
  <si>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</si>
  <si>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</si>
  <si>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</si>
  <si>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</si>
  <si>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</si>
  <si>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</si>
  <si>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</si>
  <si>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</si>
  <si>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</si>
  <si>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</si>
  <si>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</si>
  <si>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</si>
  <si>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</si>
  <si>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iShares Core EURO STOXX 50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</si>
  <si>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</si>
  <si>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</si>
  <si>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</si>
  <si>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</si>
  <si>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IE00BLNMYC90</t>
  </si>
  <si>
    <t>IE00BJ0KDQ92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</si>
  <si>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</si>
  <si>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</si>
  <si>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</si>
  <si>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</si>
  <si>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</si>
  <si>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</si>
  <si>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</si>
  <si>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</si>
  <si>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</si>
  <si>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</si>
  <si>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</si>
  <si>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</si>
  <si>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</si>
  <si>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</si>
  <si>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</si>
  <si>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</si>
  <si>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</si>
  <si>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</si>
  <si>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</si>
  <si>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</si>
  <si>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</si>
  <si>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</si>
  <si>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</si>
  <si>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</si>
  <si>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</si>
  <si>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</si>
  <si>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</si>
  <si>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</si>
  <si>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</si>
  <si>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</si>
  <si>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</si>
  <si>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</si>
  <si>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</si>
  <si>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</si>
  <si>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</si>
  <si>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</si>
  <si>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</si>
  <si>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</si>
  <si>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</si>
  <si>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</si>
  <si>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</si>
  <si>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</si>
  <si>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</si>
  <si>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</si>
  <si>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</si>
  <si>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</si>
  <si>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</si>
  <si>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</si>
  <si>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</si>
  <si>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</si>
  <si>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</si>
  <si>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</si>
  <si>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</si>
  <si>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</si>
  <si>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</si>
  <si>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</si>
  <si>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</si>
  <si>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</si>
  <si>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</si>
  <si>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</si>
  <si>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</si>
  <si>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</si>
  <si>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</si>
  <si>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</si>
  <si>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</si>
  <si>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</si>
  <si>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</si>
  <si>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</si>
  <si>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</si>
  <si>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</si>
  <si>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</si>
  <si>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</si>
  <si>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</si>
  <si>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</si>
  <si>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</si>
  <si>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</si>
  <si>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</si>
  <si>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</si>
  <si>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</si>
  <si>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</si>
  <si>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</si>
  <si>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</si>
  <si>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</si>
  <si>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</si>
  <si>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</si>
  <si>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</si>
  <si>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</si>
  <si>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</si>
  <si>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</si>
  <si>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</si>
  <si>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</si>
  <si>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</si>
  <si>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</si>
  <si>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</si>
  <si>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</si>
  <si>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</si>
  <si>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</si>
  <si>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</si>
  <si>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</si>
  <si>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</si>
  <si>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</si>
  <si>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</si>
  <si>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</si>
  <si>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</si>
  <si>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</si>
  <si>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</si>
  <si>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</si>
  <si>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</si>
  <si>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</si>
  <si>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</si>
  <si>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</si>
  <si>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</si>
  <si>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</si>
  <si>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</si>
  <si>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</si>
  <si>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</si>
  <si>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</si>
  <si>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</si>
  <si>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</si>
  <si>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</si>
  <si>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</si>
  <si>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</si>
  <si>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</si>
  <si>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</si>
  <si>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</si>
  <si>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</si>
  <si>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</si>
  <si>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</si>
  <si>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</si>
  <si>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</si>
  <si>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</si>
  <si>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</si>
  <si>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</si>
  <si>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</si>
  <si>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</si>
  <si>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</si>
  <si>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</si>
  <si>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</si>
  <si>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</si>
  <si>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</si>
  <si>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</si>
  <si>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</si>
  <si>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</si>
  <si>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</si>
  <si>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</si>
  <si>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</si>
  <si>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</si>
  <si>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</si>
  <si>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</si>
  <si>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</si>
  <si>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</si>
  <si>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</si>
  <si>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</si>
  <si>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</si>
  <si>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</si>
  <si>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</si>
  <si>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</si>
  <si>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</si>
  <si>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</si>
  <si>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</si>
  <si>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</si>
  <si>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</si>
  <si>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</si>
  <si>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</si>
  <si>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</si>
  <si>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</si>
  <si>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</si>
  <si>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</si>
  <si>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</si>
  <si>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</si>
  <si>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iShares MSCI Target US Real Estate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</si>
  <si>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</si>
  <si>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</si>
  <si>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</si>
  <si>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</si>
  <si>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</si>
  <si>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FR0011807015</t>
  </si>
  <si>
    <t>FR0012005734</t>
  </si>
  <si>
    <t>iShares Euro Government Bond 20yr Target Duration UCITS ETF</t>
  </si>
  <si>
    <t>DE000A1161M1</t>
  </si>
  <si>
    <t>FR0012205631</t>
  </si>
  <si>
    <t>iShares Euro Corporate Bond BBB-BB UCITS ETF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</si>
  <si>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</si>
  <si>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</si>
  <si>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</si>
  <si>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</si>
  <si>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</si>
  <si>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</si>
  <si>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</si>
  <si>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</si>
  <si>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</si>
  <si>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</si>
  <si>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</si>
  <si>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</si>
  <si>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</si>
  <si>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</si>
  <si>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</si>
  <si>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</si>
  <si>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</si>
  <si>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</si>
  <si>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</si>
  <si>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</si>
  <si>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</si>
  <si>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</si>
  <si>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</si>
  <si>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</si>
  <si>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</si>
  <si>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</si>
  <si>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</si>
  <si>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</si>
  <si>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</si>
  <si>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</si>
  <si>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</si>
  <si>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</si>
  <si>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</si>
  <si>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</si>
  <si>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</si>
  <si>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</si>
  <si>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</si>
  <si>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</si>
  <si>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</si>
  <si>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</si>
  <si>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</si>
  <si>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</si>
  <si>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</si>
  <si>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</si>
  <si>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</si>
  <si>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</si>
  <si>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</si>
  <si>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</si>
  <si>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</si>
  <si>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</si>
  <si>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</si>
  <si>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</si>
  <si>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</si>
  <si>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</si>
  <si>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</si>
  <si>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</si>
  <si>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</si>
  <si>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</si>
  <si>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</si>
  <si>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</si>
  <si>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</si>
  <si>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</si>
  <si>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</si>
  <si>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</si>
  <si>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</si>
  <si>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>db x-trackers db Commodity Booster Bloomberg UCITS ETF 2C (EUR hedged)</t>
  </si>
  <si>
    <t>db x-trackers db Commodity Booster Light Energy Benchmark UCITS ETF 1C (EUR hedged)</t>
  </si>
  <si>
    <t>db x-trackers DBLCI - OY Balanced UCITS ETF 1C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</si>
  <si>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</si>
  <si>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</si>
  <si>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</si>
  <si>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Global Sovereign UCITS ETF 1C (EUR hedged)</t>
  </si>
  <si>
    <t>db x-trackers II Global Sovereign UCITS ETF 1D (EUR hedged)</t>
  </si>
  <si>
    <t>db x-trackers II iBoxx Global Inflation-Linked UCITS ETF 1C (EUR hedged)</t>
  </si>
  <si>
    <t>db x-trackers II iBoxx Global Inflation-Linked UCITS ETF 1D (EUR hedged)</t>
  </si>
  <si>
    <t>db x-trackers II iBoxx Sovereigns Eurozone Yield Plus UCITS ETF 2C (Interest Rate Hedged)</t>
  </si>
  <si>
    <t>db x-trackers II Markit iBoxx Japan Sovereign UCITS ETF 1C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</si>
  <si>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</si>
  <si>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</si>
  <si>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</si>
  <si>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</si>
  <si>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UBS ETFs plc - CMCI Composite SF UCITS ETF (GBP) A-acc</t>
  </si>
  <si>
    <t>iShares MSCI Target UK Real Estate UCITS ETF</t>
  </si>
  <si>
    <t>IE00B50XJX92</t>
  </si>
  <si>
    <t>IE00BVGC6645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</si>
  <si>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</si>
  <si>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</si>
  <si>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</si>
  <si>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</si>
  <si>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</si>
  <si>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</si>
  <si>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</si>
  <si>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</si>
  <si>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</si>
  <si>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</si>
  <si>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</si>
  <si>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</si>
  <si>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</si>
  <si>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</si>
  <si>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</si>
  <si>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</si>
  <si>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</si>
  <si>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</si>
  <si>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</si>
  <si>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</si>
  <si>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</si>
  <si>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</si>
  <si>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</si>
  <si>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</si>
  <si>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</si>
  <si>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</si>
  <si>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</si>
  <si>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</si>
  <si>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</si>
  <si>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</si>
  <si>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iShares FTSE 100 UCITS ETF (Acc)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</si>
  <si>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</si>
  <si>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</si>
  <si>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</si>
  <si>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</si>
  <si>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</si>
  <si>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</si>
  <si>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</si>
  <si>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</si>
  <si>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</si>
  <si>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</si>
  <si>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</si>
  <si>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</si>
  <si>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</si>
  <si>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</si>
  <si>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</si>
  <si>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</si>
  <si>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</si>
  <si>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</si>
  <si>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</si>
  <si>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</si>
  <si>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</si>
  <si>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</si>
  <si>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</si>
  <si>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</si>
  <si>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</si>
  <si>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</si>
  <si>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iShares MSCI EMU USD Hedged UCITS ETF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</si>
  <si>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</si>
  <si>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</si>
  <si>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</si>
  <si>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</si>
  <si>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</si>
  <si>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</si>
  <si>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</si>
  <si>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</si>
  <si>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</si>
  <si>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</si>
  <si>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</si>
  <si>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</si>
  <si>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</si>
  <si>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</si>
  <si>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</si>
  <si>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</si>
  <si>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</si>
  <si>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</si>
  <si>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</si>
  <si>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</si>
  <si>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</si>
  <si>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</si>
  <si>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</si>
  <si>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</si>
  <si>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</si>
  <si>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</si>
  <si>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</si>
  <si>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</si>
  <si>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</si>
  <si>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</si>
  <si>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</si>
  <si>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</si>
  <si>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</si>
  <si>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</si>
  <si>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</si>
  <si>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Momentum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</si>
  <si>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</si>
  <si>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</si>
  <si>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</si>
  <si>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</si>
  <si>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</si>
  <si>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</si>
  <si>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</si>
  <si>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</si>
  <si>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</si>
  <si>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</si>
  <si>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</si>
  <si>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</si>
  <si>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</si>
  <si>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</si>
  <si>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</si>
  <si>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</si>
  <si>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</si>
  <si>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</si>
  <si>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</si>
  <si>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</si>
  <si>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</si>
  <si>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</si>
  <si>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</si>
  <si>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</si>
  <si>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</si>
  <si>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</si>
  <si>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</si>
  <si>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</si>
  <si>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</si>
  <si>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</si>
  <si>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</si>
  <si>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</si>
  <si>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</si>
  <si>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</si>
  <si>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</si>
  <si>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</si>
  <si>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</si>
  <si>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</si>
  <si>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</si>
  <si>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</si>
  <si>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</si>
  <si>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</si>
  <si>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</si>
  <si>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</si>
  <si>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</si>
  <si>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</si>
  <si>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</si>
  <si>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</si>
  <si>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</si>
  <si>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</si>
  <si>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</si>
  <si>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</si>
  <si>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</si>
  <si>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</si>
  <si>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</si>
  <si>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</si>
  <si>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</si>
  <si>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</si>
  <si>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</si>
  <si>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</si>
  <si>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</si>
  <si>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</si>
  <si>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</si>
  <si>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</si>
  <si>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</si>
  <si>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</si>
  <si>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</si>
  <si>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</si>
  <si>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</si>
  <si>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</si>
  <si>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</si>
  <si>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</si>
  <si>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</si>
  <si>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</si>
  <si>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</si>
  <si>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</si>
  <si>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</si>
  <si>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</si>
  <si>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</si>
  <si>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</si>
  <si>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</si>
  <si>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</si>
  <si>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</si>
  <si>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</si>
  <si>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</si>
  <si>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</si>
  <si>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</si>
  <si>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</si>
  <si>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</si>
  <si>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</si>
  <si>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</si>
  <si>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</si>
  <si>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</si>
  <si>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</si>
  <si>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</si>
  <si>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</si>
  <si>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</si>
  <si>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</si>
  <si>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</si>
  <si>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</si>
  <si>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</si>
  <si>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</si>
  <si>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</si>
  <si>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</si>
  <si>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</si>
  <si>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</si>
  <si>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</si>
  <si>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</si>
  <si>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</si>
  <si>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</si>
  <si>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</si>
  <si>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</si>
  <si>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</si>
  <si>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</si>
  <si>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</si>
  <si>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</si>
  <si>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Amundi MSCI Europe BUYBACK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</si>
  <si>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</si>
  <si>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</si>
  <si>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</si>
  <si>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</si>
  <si>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</si>
  <si>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</si>
  <si>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</si>
  <si>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</si>
  <si>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</si>
  <si>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</si>
  <si>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</si>
  <si>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</si>
  <si>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</si>
  <si>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</si>
  <si>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</si>
  <si>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</si>
  <si>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</si>
  <si>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</si>
  <si>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</si>
  <si>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</si>
  <si>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</si>
  <si>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</si>
  <si>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</si>
  <si>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</si>
  <si>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</si>
  <si>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iShares S&amp;P 500 Consumer Discretionary Sector UCITS ETF</t>
  </si>
  <si>
    <t>iShares S&amp;P 500 Energy Sector UCITS ETF</t>
  </si>
  <si>
    <t>iShares S&amp;P 500 Financials Sector UCITS ETF</t>
  </si>
  <si>
    <t>iShares S&amp;P 500 Health Care Sector UCITS ETF</t>
  </si>
  <si>
    <t>iShares S&amp;P 500 Information Technology Sector UCITS ETF</t>
  </si>
  <si>
    <t>SPDR Barclays 10+ Year U.S. Corporate Bond UCITS ETF</t>
  </si>
  <si>
    <t>SPDR Barclays U.S. TIPS UCITS ETF</t>
  </si>
  <si>
    <t>UBS (Irl) ETF plc - MSCI USA hedged EUR UCITS ETF (EUR) A-acc</t>
  </si>
  <si>
    <t>db x-trackers II iBoxx Germany UCITS ETF 1C</t>
  </si>
  <si>
    <t>db x-trackers II Barclays Global Aggregate Bond UCITS ETF 1D</t>
  </si>
  <si>
    <t>db x-trackers II iBoxx EUR High Yield Bond 1-3 UCITS ETF 1D</t>
  </si>
  <si>
    <t>db x-trackers II iBoxx EUR High Yield Bond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</si>
  <si>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</si>
  <si>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</si>
  <si>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</si>
  <si>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</si>
  <si>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</si>
  <si>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</si>
  <si>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</si>
  <si>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</si>
  <si>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UBS (Irl) ETF plc - Factor MSCI USA Quality UCITS ETF (hedged to EUR) A-acc</t>
  </si>
  <si>
    <t>UBS (Irl) ETF plc - Factor MSCI USA Prime Value UCITS ETF (hedged to EUR) A-acc</t>
  </si>
  <si>
    <t>UBS (Irl) ETF plc - Factor MSCI USA Low Volatility UCITS ETF (hedged to EUR) A-acc</t>
  </si>
  <si>
    <t>iShares Sustainable Euro Corporate Bond 0-3yr UCITS ETF</t>
  </si>
  <si>
    <t>Amundi ETF BBB Euro Corporate Investment Grade UCITS ETF</t>
  </si>
  <si>
    <t>iShares TA-25 Israel UCITS ETF</t>
  </si>
  <si>
    <t>Ossiam Japan Minimum Variance NR - UCITS ETF 1C (EUR)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</si>
  <si>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</si>
  <si>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</si>
  <si>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</si>
  <si>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</si>
  <si>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</si>
  <si>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</si>
  <si>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</si>
  <si>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</si>
  <si>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</si>
  <si>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</si>
  <si>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</si>
  <si>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</si>
  <si>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iShares USD High Yield Corporate Bond UCITS ETF</t>
  </si>
  <si>
    <t>SPDR Barclays 1 - 3 Year Euro Government Bond UCITS ETF</t>
  </si>
  <si>
    <t>iShares USD Treasury Bond 7-10yr UCITS ETF</t>
  </si>
  <si>
    <t>iShares J.P. Morgan USD Emerging Markets Bond UCITS ETF</t>
  </si>
  <si>
    <t>UBS ETF - MSCI World UCITS ETF (USD) A-dis</t>
  </si>
  <si>
    <t>iShares USD Short Duration Corporate Bond UCITS ETF</t>
  </si>
  <si>
    <t>UBS ETF - MSCI Emerging Markets UCITS ETF (USD) A-dis</t>
  </si>
  <si>
    <t>iShares USD Treasury Bond 1-3yr UCITS ETF</t>
  </si>
  <si>
    <t>iShares USD Corporate Bond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</si>
  <si>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</si>
  <si>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</si>
  <si>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</si>
  <si>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</si>
  <si>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</si>
  <si>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UBS ETF - MSCI USA UCITS ETF (USD) A-dis</t>
  </si>
  <si>
    <t>Deka Deutsche Boerse EUROGOV Germany Money Market UCITS ETF</t>
  </si>
  <si>
    <t>Deka Deutsche Boerse EUROGOV Germany UCITS ETF</t>
  </si>
  <si>
    <t>UBS ETF - MSCI Japan UCITS ETF (JPY) A-dis</t>
  </si>
  <si>
    <t>UBS ETF - Markit iBoxx EUR Germany 1-3 UCITS ETF (EUR) A-dis</t>
  </si>
  <si>
    <t>iShares J. P. Morgan USD EM Bond EUR Hedged UCITS ETF</t>
  </si>
  <si>
    <t>UBS ETF - MSCI EMU UCITS ETF (EUR) A-dis</t>
  </si>
  <si>
    <t>ComStage iBoxx EUR Sovereigns Germany Capped 10+ TR UCITS ETF</t>
  </si>
  <si>
    <t>Market Access NYSE Arca Gold BUGS Index ETF</t>
  </si>
  <si>
    <t>iShares USD Short Duration High Yield Corporate Bond UCITS ETF</t>
  </si>
  <si>
    <t>UBS ETF - MSCI EMU Small Cap UCITS ETF (EUR) A-dis</t>
  </si>
  <si>
    <t>UBS ETF - MSCI World Socially Responsible UCITS ETF (USD) A-dis</t>
  </si>
  <si>
    <t>UBS ETF - Barclays Capital US 1-3 Year Treasury Bond UCITS ETF (USD) A-dis</t>
  </si>
  <si>
    <t>ComStage iBoxx EUR Liquid Sovereigns Diversified Overall TR UCITS ETF</t>
  </si>
  <si>
    <t>iShares USD Treasury Bond 20+yr UCITS ETF</t>
  </si>
  <si>
    <t>ComStage iBoxx EUR Liquid Sovereigns Diversified 1-3 TR UCITS ETF</t>
  </si>
  <si>
    <t>UBS ETF - MSCI EMU Socially Responsible UCITS ETF (EUR) A-dis</t>
  </si>
  <si>
    <t>UBS ETF - EURO STOXX 50 UCITS ETF (EUR) A-dis</t>
  </si>
  <si>
    <t>UBS ETF - Markit iBoxx EUR Liquid Corporates UCITS ETF (EUR) A-dis</t>
  </si>
  <si>
    <t>Deka Deutsche Boerse EUROGOV Germany 5-10 UCITS ETF</t>
  </si>
  <si>
    <t>iShares USD Emerging Markets Corporate Bond UCITS ETF</t>
  </si>
  <si>
    <t>Lyxor UCITS ETF iBoxx EUR Liquid High Yield 30 Ex-Financial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</si>
  <si>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</si>
  <si>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</si>
  <si>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</si>
  <si>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</si>
  <si>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UBS ETF - MSCI Europe UCITS ETF (EUR) A-dis</t>
  </si>
  <si>
    <t>UBS ETF - MSCI Canada UCITS ETF (CAD) A-dis</t>
  </si>
  <si>
    <t>Deka Deutsche Boerse EUROGOV Germany 1-3 UCITS ETF</t>
  </si>
  <si>
    <t>db x-trackers iBoxx Eurozone Sovereigns Quality Weighted UCITS ETF (DR) 1D</t>
  </si>
  <si>
    <t>iShares USD TIPS UCITS ETF</t>
  </si>
  <si>
    <t>UBS ETF - MSCI EMU Value UCITS ETF (EUR) A-dis</t>
  </si>
  <si>
    <t>iShares USD Corporate Bond Interest Rate Hedged UCITS ETF</t>
  </si>
  <si>
    <t>ComStage iBoxx EUR Germany Covered Capped Overall TR UCITS ETF</t>
  </si>
  <si>
    <t>UBS ETF - MSCI Pacific Socially Responsible UCITS ETF (USD) A-dis</t>
  </si>
  <si>
    <t>ComStage iBoxx EUR Sovereigns Germany Capped 1-5 TR UCITS ETF</t>
  </si>
  <si>
    <t>UBS ETF - MSCI Pacific (ex Japan) UCITS ETF (USD) A-dis</t>
  </si>
  <si>
    <t>ComStage iBoxx EUR Liquid Sovereigns Diversified 25+ TR UCITS ETF</t>
  </si>
  <si>
    <t>db x-trackers MSCI Europe Index UCITS ETF (DR) 1D</t>
  </si>
  <si>
    <t>iShares USD Ultrashort Bond UCITS ETF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</si>
  <si>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</si>
  <si>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</si>
  <si>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</si>
  <si>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</si>
  <si>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</si>
  <si>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DAXglobal Russia Index ETF</t>
  </si>
  <si>
    <t>Market Access Jim Rogers International Commodity Index ETF</t>
  </si>
  <si>
    <t>db x-trackers Barclays USD Corporate Bond UCITS ETF (DR) 1D</t>
  </si>
  <si>
    <t>ComStage iBoxx EUR Sovereigns Inflation-Linked Euro-Inflation TR UCITS ETF</t>
  </si>
  <si>
    <t>UBS ETF - Barclays Capital US 7-10 Year Treasury Bond UCITS ETF (USD) A-dis</t>
  </si>
  <si>
    <t>Market Access TOPIX EUR Hedged Index ETF</t>
  </si>
  <si>
    <t>Market Access DAXglobal BRIC Index ETF</t>
  </si>
  <si>
    <t>Market Access DAXglobal Asia Index ETF</t>
  </si>
  <si>
    <t>UBS ETF - MSCI USA Socially Responsible UCITS ETF (USD) A-dis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</si>
  <si>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</si>
  <si>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</si>
  <si>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</si>
  <si>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UBS ETF - MSCI Japan Socially Responsible UCITS ETF</t>
  </si>
  <si>
    <t>UBS ETF - FTSE 100 UCITS ETF (GBP) A-dis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</si>
  <si>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</si>
  <si>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</si>
  <si>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</si>
  <si>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</si>
  <si>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</si>
  <si>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</si>
  <si>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</si>
  <si>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UBS ETF - Barclays USD Emerging Markets Sovereign UCITS ETF</t>
  </si>
  <si>
    <t>BNP Paribas Easy NMX 30 Infrastructure Global</t>
  </si>
  <si>
    <t>PowerShares EURO STOXX High Dividend Low Volatility UCITS ETF</t>
  </si>
  <si>
    <t>Accumulating or Distributing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</si>
  <si>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</si>
  <si>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</si>
  <si>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</si>
  <si>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</si>
  <si>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</si>
  <si>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</si>
  <si>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</si>
  <si>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</si>
  <si>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</si>
  <si>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</si>
  <si>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</si>
  <si>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</si>
  <si>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DE000A143TJ9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</si>
  <si>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</si>
  <si>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</si>
  <si>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</si>
  <si>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</si>
  <si>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</si>
  <si>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</si>
  <si>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</si>
  <si>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</si>
  <si>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</si>
  <si>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</si>
  <si>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</si>
  <si>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</si>
  <si>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</si>
  <si>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Source FTSE RAFI Europe Equity Income Physical UCITS ETF</t>
  </si>
  <si>
    <t>Ossiam Japan Minimum Variance NR - UCITS ETF Hedged Index 1C (EUR)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</si>
  <si>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</si>
  <si>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</si>
  <si>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</si>
  <si>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</si>
  <si>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</si>
  <si>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</si>
  <si>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</si>
  <si>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</si>
  <si>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</si>
  <si>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</si>
  <si>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</si>
  <si>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</si>
  <si>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</si>
  <si>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</si>
  <si>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</si>
  <si>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</si>
  <si>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</si>
  <si>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</si>
  <si>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</si>
  <si>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</si>
  <si>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</si>
  <si>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</si>
  <si>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</si>
  <si>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</si>
  <si>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</si>
  <si>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</si>
  <si>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</si>
  <si>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</si>
  <si>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</si>
  <si>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</si>
  <si>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</si>
  <si>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</si>
  <si>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</si>
  <si>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</si>
  <si>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</si>
  <si>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</si>
  <si>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</si>
  <si>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</si>
  <si>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</si>
  <si>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</si>
  <si>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</si>
  <si>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</si>
  <si>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</si>
  <si>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</si>
  <si>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</si>
  <si>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</si>
  <si>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</si>
  <si>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</si>
  <si>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</si>
  <si>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UBS ETFs plc - CMCI ex-Agriculture SF UCITS ETF (USD) A-acc</t>
  </si>
  <si>
    <t>UBS ETF - Barclays USD Emerging Markets Sovereign UCITS ETF (hedged to EUR) A-acc</t>
  </si>
  <si>
    <t>iShares Sustainable MSCI Japan SRI EUR Hedged UCITS ETF</t>
  </si>
  <si>
    <t>iShares US Mortgage Backed Securities UCITS ETF</t>
  </si>
  <si>
    <t>VanEck Vectors Junior Gold Miners UCITS ETF</t>
  </si>
  <si>
    <t>VanEck Vectors Gold Miners UCITS ETF</t>
  </si>
  <si>
    <t>VanEck Vectors Morningstar US Wide Moat UCITS ETF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</si>
  <si>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</si>
  <si>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</si>
  <si>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</si>
  <si>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</si>
  <si>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</si>
  <si>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</si>
  <si>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</si>
  <si>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</si>
  <si>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</si>
  <si>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</si>
  <si>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</si>
  <si>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</si>
  <si>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</si>
  <si>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</si>
  <si>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</si>
  <si>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</si>
  <si>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</si>
  <si>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</si>
  <si>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</si>
  <si>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</si>
  <si>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</si>
  <si>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</si>
  <si>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</si>
  <si>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</si>
  <si>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</si>
  <si>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</si>
  <si>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</si>
  <si>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</si>
  <si>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</si>
  <si>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</si>
  <si>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</si>
  <si>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</si>
  <si>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</si>
  <si>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</si>
  <si>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</si>
  <si>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</si>
  <si>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</si>
  <si>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</si>
  <si>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</si>
  <si>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</si>
  <si>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</si>
  <si>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</si>
  <si>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</si>
  <si>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IE00B3F81623</t>
  </si>
  <si>
    <t>IE00BRHZ0620</t>
  </si>
  <si>
    <t>IE00BRHZ0398</t>
  </si>
  <si>
    <t>LAM Alternatif ZyFin Turkey Sovereign Bond UCITS ETF</t>
  </si>
  <si>
    <t>Amundi ETF Floating Rate USD Corporate UCITS ETF - Hedged EUR</t>
  </si>
  <si>
    <t>WisdomTree Enhanced Commodity UCITS ETF - USD Acc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</si>
  <si>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</si>
  <si>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</si>
  <si>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</si>
  <si>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iShares Fallen Angels High Yield Corporate Bond UCITS ETF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</si>
  <si>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</si>
  <si>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</si>
  <si>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</si>
  <si>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</si>
  <si>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</si>
  <si>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</si>
  <si>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</si>
  <si>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</si>
  <si>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</si>
  <si>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</si>
  <si>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</si>
  <si>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</si>
  <si>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</si>
  <si>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</si>
  <si>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</si>
  <si>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</si>
  <si>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</si>
  <si>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</si>
  <si>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</si>
  <si>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</si>
  <si>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</si>
  <si>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</si>
  <si>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</si>
  <si>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</si>
  <si>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</si>
  <si>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</si>
  <si>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</si>
  <si>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</si>
  <si>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</si>
  <si>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iShares Sustainable MSCI USA SRI UCITS ETF</t>
  </si>
  <si>
    <t>IE00BYVJRR92</t>
  </si>
  <si>
    <t>iShares Sustainable MSCI Emerging Markets SRI UCITS ETF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</si>
  <si>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</si>
  <si>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</si>
  <si>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</si>
  <si>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</si>
  <si>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</si>
  <si>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</si>
  <si>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</si>
  <si>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</si>
  <si>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</si>
  <si>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</si>
  <si>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</si>
  <si>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</si>
  <si>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</si>
  <si>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</si>
  <si>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</si>
  <si>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</si>
  <si>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</si>
  <si>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</si>
  <si>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</si>
  <si>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</si>
  <si>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</si>
  <si>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</si>
  <si>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</si>
  <si>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</si>
  <si>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</si>
  <si>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</si>
  <si>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</si>
  <si>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</si>
  <si>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</si>
  <si>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</si>
  <si>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</si>
  <si>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</si>
  <si>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</si>
  <si>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</si>
  <si>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</si>
  <si>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</si>
  <si>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IE00B7RRK356</t>
  </si>
  <si>
    <t>IE00B7L7Z140</t>
  </si>
  <si>
    <t>IE00B7LGZ558</t>
  </si>
  <si>
    <t>IE00B7RRKB38</t>
  </si>
  <si>
    <t>IE00B5SH2232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</si>
  <si>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</si>
  <si>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</si>
  <si>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</si>
  <si>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</si>
  <si>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</si>
  <si>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</si>
  <si>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</si>
  <si>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</si>
  <si>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iShares EURO STOXX Banks 30-15 UCITS ETF (DE)</t>
  </si>
  <si>
    <t>db x-trackers EURO STOXX 50 UCITS ETF (DR) 1D</t>
  </si>
  <si>
    <t>db x-trackers EURO STOXX 50 UCITS ETF (DR) 1C</t>
  </si>
  <si>
    <t>db x-trackers ShortDAX Daily UCITS ETF 1C</t>
  </si>
  <si>
    <t>Lyxor UCITS ETF LevDAX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</si>
  <si>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</si>
  <si>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</si>
  <si>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</si>
  <si>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</si>
  <si>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</si>
  <si>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II iBoxx Sovereigns Eurozone Yield Plus 1-3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</si>
  <si>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</si>
  <si>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</si>
  <si>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</si>
  <si>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</si>
  <si>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iShares Edge MSCI World Minimum Volatility UCITS ETF</t>
  </si>
  <si>
    <t>db x-trackers STOXX Europe 600 UCITS ETF (DR) 1C</t>
  </si>
  <si>
    <t>db x-trackers MSCI Europe Index UCITS ETF (DR) 1C</t>
  </si>
  <si>
    <t>db x-trackers II EONIA UCITS ETF 1C</t>
  </si>
  <si>
    <t>Lyxor UCITS ETF MSCI Emerging Markets</t>
  </si>
  <si>
    <t>Lyxor UCITS ETF DAX</t>
  </si>
  <si>
    <t>db x-trackers DAX UCITS ETF (DR) - Income 1D</t>
  </si>
  <si>
    <t>Source MSCI Europe UCITS ETF</t>
  </si>
  <si>
    <t>iShares Edge MSCI Europe Minimum Volatility UCITS ETF</t>
  </si>
  <si>
    <t>db x-trackers II iBoxx Sovereigns Eurozone Yield Plus UCITS ETF 1C</t>
  </si>
  <si>
    <t>Lyxor UCITS ETF MSCI Europe</t>
  </si>
  <si>
    <t>db x-trackers II iBoxx Sovereigns Eurozone AAA UCITS ETF 1C</t>
  </si>
  <si>
    <t>db x-trackers MSCI Europe Small Cap Index UCITS ETF (DR) 1C</t>
  </si>
  <si>
    <t>db x-trackers MSCI Japan Index UCITS ETF (DR) 1C</t>
  </si>
  <si>
    <t>Lyxor UCITS ETF MSCI India</t>
  </si>
  <si>
    <t>db x-trackers MSCI USA Index UCITS ETF 1C</t>
  </si>
  <si>
    <t>Lyxor UCITS ETF S&amp;P 500</t>
  </si>
  <si>
    <t>db x-trackers FTSE EPRA/NAREIT Developed Europe Real Estate UCITS ETF (DR) 1C</t>
  </si>
  <si>
    <t>VanEck Vectors ETFs</t>
  </si>
  <si>
    <t>Lyxor UCITS ETF EURO STOXX 50 Daily Double Short</t>
  </si>
  <si>
    <t>db x-trackers MSCI AC Asia ex Japan Index UCITS ETF 1C</t>
  </si>
  <si>
    <t>db x-trackers S&amp;P 500 UCITS ETF 1C</t>
  </si>
  <si>
    <t>Source S&amp;P 500 UCITS ETF</t>
  </si>
  <si>
    <t>Lyxor UCITS ETF World Water</t>
  </si>
  <si>
    <t>Lyxor UCITS ETF MSCI World</t>
  </si>
  <si>
    <t>Lyxor UCITS ETF EuroMTS Covered Bond Aggregate</t>
  </si>
  <si>
    <t>db x-trackers MSCI USA Index UCITS ETF (DR) 1C</t>
  </si>
  <si>
    <t>db x-trackers II iBoxx Euro Inflation-Linked UCITS ETF 1C</t>
  </si>
  <si>
    <t>iShares Edge S&amp;P 500 Minimum Volatility UCITS ETF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</si>
  <si>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</si>
  <si>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</si>
  <si>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</si>
  <si>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</si>
  <si>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Lyxor UCITS ETF China Enterprise (HSCEI)</t>
  </si>
  <si>
    <t>Lyxor UCITS ETF EURO STOXX 50 Daily Leverage</t>
  </si>
  <si>
    <t>HSBC S&amp;P 500 UCITS ETF</t>
  </si>
  <si>
    <t>db x-trackers STOXX Global Select Dividend 100 UCITS ETF 1D</t>
  </si>
  <si>
    <t>db x-trackers STOXX Europe 600 Health Care UCITS ETF 1C</t>
  </si>
  <si>
    <t>Lyxor UCITS ETF EURO STOXX 50</t>
  </si>
  <si>
    <t>db x-trackers STOXX Europe 600 Banks UCITS ETF 1C</t>
  </si>
  <si>
    <t>db x-trackers S&amp;P 500 2x Inverse Daily UCITS ETF 1C</t>
  </si>
  <si>
    <t>db x-trackers CSI300 UCITS ETF 1C</t>
  </si>
  <si>
    <t>Lyxor UCITS ETF Japan (Topix)</t>
  </si>
  <si>
    <t>db x-trackers MSCI AC World Index UCITS ETF (DR) 1C</t>
  </si>
  <si>
    <t>db x-trackers II iBoxx Germany Covered UCITS ETF 1C</t>
  </si>
  <si>
    <t>Lyxor UCITS ETF Brazil (IBOVESPA)</t>
  </si>
  <si>
    <t>Lyxor UCITS ETF MSCI World Utilities TR</t>
  </si>
  <si>
    <t>Lyxor UCITS ETF MSCI USA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</si>
  <si>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</si>
  <si>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</si>
  <si>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</si>
  <si>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</si>
  <si>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</si>
  <si>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</si>
  <si>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</si>
  <si>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iShares Global Corporate Bond EUR Hedged UCITS ETF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</si>
  <si>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</si>
  <si>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</si>
  <si>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</si>
  <si>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</si>
  <si>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</si>
  <si>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</si>
  <si>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</si>
  <si>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</si>
  <si>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II Global Sovereign UCITS ETF 5C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</si>
  <si>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</si>
  <si>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</si>
  <si>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</si>
  <si>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</si>
  <si>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Lyxor UCITS ETF EuroMTS Inflation-Linked Investment Grade</t>
  </si>
  <si>
    <t>Lyxor UCITS ETF MSCI World Energy TR</t>
  </si>
  <si>
    <t>db x-trackers STOXX Europe 600 Oil &amp; Gas UCITS ETF 1C</t>
  </si>
  <si>
    <t>iShares Edge MSCI EM Minimum Volatility UCITS ETF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</si>
  <si>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</si>
  <si>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</si>
  <si>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</si>
  <si>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</si>
  <si>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</si>
  <si>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</si>
  <si>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</si>
  <si>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</si>
  <si>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Lyxor UCITS ETF MSCI ACWI</t>
  </si>
  <si>
    <t>db x-trackers MSCI Russia Capped Index UCITS ETF 1C</t>
  </si>
  <si>
    <t>db x-trackers II MTS Ex-Bank of Italy Aggregate UCITS ETF 1D</t>
  </si>
  <si>
    <t>db x-trackers II iBoxx Germany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</si>
  <si>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</si>
  <si>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</si>
  <si>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</si>
  <si>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</si>
  <si>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Lyxor UCITS ETF Turkey (DJ Turkey Titans 20)</t>
  </si>
  <si>
    <t>db x-trackers FTSE Vietnam UCITS ETF 1C</t>
  </si>
  <si>
    <t>db x-trackers MSCI Philippines IM Index UCITS ETF (DR) 1C</t>
  </si>
  <si>
    <t>Lyxor UCITS ETF EURO STOXX 50 Daily Short</t>
  </si>
  <si>
    <t>iShares EURO STOXX Telecommunications 30-15 UCITS ETF (DE)</t>
  </si>
  <si>
    <t>Lyxor UCITS ETF iBoxx USD Liquid Emerging Markets Sovereigns</t>
  </si>
  <si>
    <t>db x-trackers STOXX Europe 600 Industrial Goods UCITS ETF 1C</t>
  </si>
  <si>
    <t>Lyxor UCITS ETF Daily ShortDAX x2</t>
  </si>
  <si>
    <t>db x-trackers MSCI India Index UCITS ETF 1C</t>
  </si>
  <si>
    <t>db x-trackers II iTraxx Crossover Short Daily UCITS ETF 1C</t>
  </si>
  <si>
    <t>db x-trackers II iBoxx EUR Liquid Corporate UCITS ETF 1C</t>
  </si>
  <si>
    <t>db x-trackers II iBoxx Sovereigns Eurozone AAA UCITS ETF 1D</t>
  </si>
  <si>
    <t>Lyxor UCITS ETF MSCI AC Asia-Pacific Ex Japan</t>
  </si>
  <si>
    <t>db x-trackers FTSE Developed Europe Ex UK Property UCITS ETF (DR) 1C</t>
  </si>
  <si>
    <t>Lyxor UCITS ETF Euro Corporate Bond Ex Financials</t>
  </si>
  <si>
    <t>db x-trackers II Fed Funds Effective Rate UCITS ETF 1C</t>
  </si>
  <si>
    <t>db x-trackers II iBoxx EUR Liquid Covered UCITS ETF 1C</t>
  </si>
  <si>
    <t>Lyxor UCITS ETF Barclays Floating Rate Euro 0-7Y</t>
  </si>
  <si>
    <t>Lyxor UCITS ETF Australia (S&amp;P ASX 200)</t>
  </si>
  <si>
    <t>BNP Paribas Easy</t>
  </si>
  <si>
    <t>db x-trackers II Australian Dollar Cash UCITS ETF 1C</t>
  </si>
  <si>
    <t>db x-trackers FTSE 250 UCITS ETF (DR) 1D</t>
  </si>
  <si>
    <t>Lyxor UCITS ETF Daily Double Short Bund</t>
  </si>
  <si>
    <t>db x-trackers MSCI Singapore IM Index UCITS ETF (DR) 1C</t>
  </si>
  <si>
    <t>db x-trackers S&amp;P 500 Equal Weight UCITS ETF (DR) 1C</t>
  </si>
  <si>
    <t>Lyxor UCITS ETF MSCI World Consumer Staples TR</t>
  </si>
  <si>
    <t>Lyxor UCITS ETF STOXX Europe 600 Telecommunications</t>
  </si>
  <si>
    <t>db x-trackers Equity Value Factor UCITS ETF (DR) 1C</t>
  </si>
  <si>
    <t>db x-trackers MSCI Pacific ex Japan Index UCITS ETF (DR) 1C</t>
  </si>
  <si>
    <t>db x-trackers MSCI Nordic Index UCITS ETF (DR) 1D</t>
  </si>
  <si>
    <t>db x-trackers II iBoxx EUR Liquid Corporate Non-Financials UCITS ETF 1C</t>
  </si>
  <si>
    <t>Lyxor UCITS ETF MSCI World Health Care TR</t>
  </si>
  <si>
    <t>Lyxor UCITS ETF Eastern Europe (CECE NTR EUR)</t>
  </si>
  <si>
    <t>db x-trackers MSCI EM LatAm Index UCITS ETF 1C</t>
  </si>
  <si>
    <t>Lyxor UCITS ETF Euro Corporate Bond</t>
  </si>
  <si>
    <t>db x-trackers MSCI Thailand Index UCITS ETF (DR) 1C</t>
  </si>
  <si>
    <t>Source MSCI Emerging Markets UCITS ETF</t>
  </si>
  <si>
    <t>db x-trackers II iBoxx Global Inflation-Linked UCITS ETF 5C</t>
  </si>
  <si>
    <t>db x-trackers Equity Low Beta Factor UCITS ETF (DR) 1C</t>
  </si>
  <si>
    <t>db x-trackers S&amp;P Select Frontier UCITS ETF 1C</t>
  </si>
  <si>
    <t>db x-trackers FTSE 100 Short Daily UCITS ETF 1C</t>
  </si>
  <si>
    <t>Lyxor UCITS ETF MSCI EMU Value</t>
  </si>
  <si>
    <t>db x-trackers EURO STOXX 50 ex Financials UCITS ETF (DR) 1D</t>
  </si>
  <si>
    <t>Source MSCI Europe Value UCITS ETF</t>
  </si>
  <si>
    <t>Lyxor UCITS ETF STOXX Europe 600 Oil &amp; Gas</t>
  </si>
  <si>
    <t>db x-trackers STOXX Europe 600 Telecommunications UCITS ETF 1C</t>
  </si>
  <si>
    <t>Lyxor UCITS ETF STOXX Europe 600 Automobiles &amp; Parts</t>
  </si>
  <si>
    <t>db x-trackers STOXX Europe 600 Food &amp; Beverage UCITS ETF 1C</t>
  </si>
  <si>
    <t>db x-trackers II iBoxx Sovereigns Eurozone Yield Plus 1-3 UCITS ETF 1D</t>
  </si>
  <si>
    <t>db x-trackers Equity Quality Factor UCITS ETF (DR) 1C</t>
  </si>
  <si>
    <t>Lyxor UCITS ETF FTSE EPRA/NAREIT United States</t>
  </si>
  <si>
    <t>Lyxor UCITS ETF Hong Kong (HSI)</t>
  </si>
  <si>
    <t>Lyxor UCITS ETF STOXX Europe 600 Basic Resources</t>
  </si>
  <si>
    <t>db x-trackers MSCI EM EMEA Index UCITS ETF 1C</t>
  </si>
  <si>
    <t>Lyxor UCITS ETF MSCI EM Latin America</t>
  </si>
  <si>
    <t>Lyxor UCITS ETF STOXX Europe 600 Healthcare</t>
  </si>
  <si>
    <t>db x-trackers MSCI Pakistan IM Index UCITS ETF 1C</t>
  </si>
  <si>
    <t>Lyxor UCITS ETF Daily Leveraged Bund</t>
  </si>
  <si>
    <t>Lyxor UCITS ETF STOXX Europe 600 Food &amp; Beverage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</si>
  <si>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</si>
  <si>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</si>
  <si>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</si>
  <si>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Lyxor UCITS ETF STOXX Europe 600 Banks</t>
  </si>
  <si>
    <t>Lyxor UCITS ETF Dow Jones Industrial Average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</si>
  <si>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</si>
  <si>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</si>
  <si>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</si>
  <si>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</si>
  <si>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</si>
  <si>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</si>
  <si>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Equity Momentum Factor UCITS ETF (DR) 1C</t>
  </si>
  <si>
    <t>Lyxor UCITS ETF STOXX Europe 600 Construction &amp; Materials</t>
  </si>
  <si>
    <t>db x-trackers MSCI EFM Africa TOP 50 Capped Index UCITS ETF 1C</t>
  </si>
  <si>
    <t>Lyxor UCITS ETF STOXX Europe 600 Technology</t>
  </si>
  <si>
    <t>Lyxor UCITS ETF MSCI EMU Growth</t>
  </si>
  <si>
    <t>HSBC MSCI Pacific ex Japan UCITS ETF</t>
  </si>
  <si>
    <t>HSBC MSCI Japan UCITS ETF</t>
  </si>
  <si>
    <t>Lyxor UCITS ETF MSCI World Telecommunication Services TR</t>
  </si>
  <si>
    <t>Lyxor UCITS ETF MSCI Malaysia</t>
  </si>
  <si>
    <t>SPDR Barclays 3-10 Year U.S. Corporate Bond UCITS ETF</t>
  </si>
  <si>
    <t>db x-trackers MSCI EM Information Technology Index UCITS ETF 1C</t>
  </si>
  <si>
    <t>Lyxor UCITS ETF STOXX Europe 600 Travel &amp; Leisure</t>
  </si>
  <si>
    <t>Lyxor UCITS ETF MSCI Korea</t>
  </si>
  <si>
    <t>Lyxor UCITS ETF STOXX Europe 600 Media</t>
  </si>
  <si>
    <t>db x-trackers FTSE All-Share UCITS ETF (DR) 1D</t>
  </si>
  <si>
    <t>Lyxor ETF UCITS Canada (S&amp;P TSX 60)</t>
  </si>
  <si>
    <t>Lyxor UCITS ETF STOXX Europe 600 Insurance</t>
  </si>
  <si>
    <t>db x-trackers MSCI Europe Mid Cap Index UCITS ETF (DR) 1C</t>
  </si>
  <si>
    <t>Lyxor UCITS ETF New Energy</t>
  </si>
  <si>
    <t>Lyxor UCITS ETF MSCI Indonesia</t>
  </si>
  <si>
    <t>Lyxor UCITS ETF Thailand (SET50 Net TR)</t>
  </si>
  <si>
    <t>HSBC MSCI EM Far East UCITS ETF</t>
  </si>
  <si>
    <t>Lyxor UCITS ETF EuroMTS Highest Rated Macro-Weighted Government Bond 1-3Y (DR)</t>
  </si>
  <si>
    <t>Source Russell 2000 UCITS ETF</t>
  </si>
  <si>
    <t>HSBC MSCI AC Far East ex Japan UCITS ETF</t>
  </si>
  <si>
    <t>db x-trackers II IBOXX USD TREASURIES UCITS ETF (DR) 1D</t>
  </si>
  <si>
    <t>db x-trackers II EONIA UCITS ETF 1D</t>
  </si>
  <si>
    <t>SPDR Barclays 3-7 Year Euro Corporate Bond UCITS ETF</t>
  </si>
  <si>
    <t>db x-trackers II Australia SSA Bonds UCITS ETF 1C</t>
  </si>
  <si>
    <t>Lyxor UCITS ETF MSCI World Information Technology TR</t>
  </si>
  <si>
    <t>db x-trackers II iBoxx EUR Liquid Corporate Financials UCITS ETF 1C</t>
  </si>
  <si>
    <t>HSBC EURO STOXX 50 UCITS ETF</t>
  </si>
  <si>
    <t>Lyxor UCITS ETF MSCI Taiwan</t>
  </si>
  <si>
    <t>Lyxor UCITS ETF STOXX Europe 600 Personal &amp; Household</t>
  </si>
  <si>
    <t>Lyxor UCITS ETF MSCI EMU Small Cap</t>
  </si>
  <si>
    <t>db x-trackers II iBoxx Germany 1-3 UCITS ETF 1D</t>
  </si>
  <si>
    <t>db x-trackers II MTS Ex-Bank of Italy BTP UCITS ETF 1D</t>
  </si>
  <si>
    <t>Lyxor UCITS ETF Pan Africa</t>
  </si>
  <si>
    <t>Lyxor UCITS ETF MSCI World Consumer Discretionary TR</t>
  </si>
  <si>
    <t>db x-trackers STOXX Europe 600 Utilities UCITS ETF 1C</t>
  </si>
  <si>
    <t>Lyxor UCITS ETF STOXX Europe 600 Utilities</t>
  </si>
  <si>
    <t>Lyxor UCITS ETF STOXX Europe 600 Industrial Goods and Services</t>
  </si>
  <si>
    <t>db x-trackers CSI300 Health Care UCITS ETF 1C</t>
  </si>
  <si>
    <t>Lyxor UCITS ETF STOXX Europe 600 Chemicals</t>
  </si>
  <si>
    <t>db x-trackers II iBoxx Germany 7-10 UCITS ETF 1D</t>
  </si>
  <si>
    <t>db x-trackers MSCI EM Healthcare Index UCITS ETF 1C</t>
  </si>
  <si>
    <t>Lyxor UCITS ETF STOXX Europe Select Dividend 30</t>
  </si>
  <si>
    <t>SPDR Barclays US Corporate Bond UCITS ETF</t>
  </si>
  <si>
    <t>WisdomTree Europe Equity UCITS ETF</t>
  </si>
  <si>
    <t>Lyxor UCITS ETF STOXX Europe 600 Financial Services</t>
  </si>
  <si>
    <t>SPDR Barclays 10+ Year Euro Government Bond UCITS ETF</t>
  </si>
  <si>
    <t>db x-trackers MSCI Pan-Euro Index UCITS ETF (DR) 1C</t>
  </si>
  <si>
    <t>db x-trackers CSI300 Consumer Discretionary UCITS ETF 1C</t>
  </si>
  <si>
    <t>Lyxor UCITS ETF MSCI World Industrials TR</t>
  </si>
  <si>
    <t>Lyxor UCITS ETF STOXX Europe 600 Retail</t>
  </si>
  <si>
    <t>HSBC MSCI Europe UCITS ETF</t>
  </si>
  <si>
    <t>Lyxor UCITS ETF MSCI EMU</t>
  </si>
  <si>
    <t>Lyxor UCITS ETF MSCI World Financials TR</t>
  </si>
  <si>
    <t>Lyxor UCITS ETF Privex</t>
  </si>
  <si>
    <t>Lyxor UCITS ETF MSCI World Materials TR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</si>
  <si>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</si>
  <si>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</si>
  <si>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</si>
  <si>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</si>
  <si>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</si>
  <si>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</si>
  <si>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WisdomTree Japan Equity UCITS ETF- JPY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</si>
  <si>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</si>
  <si>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</si>
  <si>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</si>
  <si>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</si>
  <si>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</si>
  <si>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</si>
  <si>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</si>
  <si>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</si>
  <si>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</si>
  <si>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</si>
  <si>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</si>
  <si>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</si>
  <si>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</si>
  <si>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</si>
  <si>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</si>
  <si>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</si>
  <si>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</si>
  <si>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</si>
  <si>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</si>
  <si>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</si>
  <si>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</si>
  <si>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</si>
  <si>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</si>
  <si>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</si>
  <si>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</si>
  <si>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</si>
  <si>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</si>
  <si>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</si>
  <si>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</si>
  <si>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</si>
  <si>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</si>
  <si>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BNP Paribas RICI Enhanced Brent TR Index ETC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</si>
  <si>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</si>
  <si>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</si>
  <si>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</si>
  <si>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</si>
  <si>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</si>
  <si>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</si>
  <si>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</si>
  <si>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</si>
  <si>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</si>
  <si>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</si>
  <si>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</si>
  <si>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</si>
  <si>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iShares Digitalisation UCITS ETF</t>
  </si>
  <si>
    <t>IE00BYZK4883</t>
  </si>
  <si>
    <t>iShares Healthcare Innovation UCITS ETF</t>
  </si>
  <si>
    <t>IE00BYZK4776</t>
  </si>
  <si>
    <t>iShares Ageing Population UCITS ETF</t>
  </si>
  <si>
    <t>IE00BYZK4669</t>
  </si>
  <si>
    <t>iShares Automation &amp; Robotics UCITS ETF</t>
  </si>
  <si>
    <t>IE00BYZK4552</t>
  </si>
  <si>
    <t>BNP Paribas Easy Equity Value Europe UCITS ETF</t>
  </si>
  <si>
    <t>LU1377382285</t>
  </si>
  <si>
    <t>BNP Paribas Easy MSCI Europe Small Caps ex Controversial Weapons</t>
  </si>
  <si>
    <t>LU1291101555</t>
  </si>
  <si>
    <t>BNP Paribas Easy MSCI Japan ex Controversial Weapons</t>
  </si>
  <si>
    <t>LU1291102447</t>
  </si>
  <si>
    <t>BNP Paribas Easy MSCI EMU ex Controversial Weapons</t>
  </si>
  <si>
    <t>LU1291098827</t>
  </si>
  <si>
    <t>BNP Paribas Easy MSCI UK ex Controversial Weapons</t>
  </si>
  <si>
    <t>LU1291107917</t>
  </si>
  <si>
    <t>BNP Paribas Easy MSCI Europe ex Controversial Weapons</t>
  </si>
  <si>
    <t>LU1291099718</t>
  </si>
  <si>
    <t>BNP Paribas Easy MSCI World ex Controversial Weapons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</si>
  <si>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</si>
  <si>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</si>
  <si>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</si>
  <si>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</si>
  <si>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</si>
  <si>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BNP Paribas Easy MSCI Emerging Markets ex Controversial Weapons</t>
  </si>
  <si>
    <t>LU1291097779</t>
  </si>
  <si>
    <t>BNP Paribas Easy Equity Quality Europe UCITS ETF</t>
  </si>
  <si>
    <t>LU1377382103</t>
  </si>
  <si>
    <t>BNP Paribas Easy MSCI North America ex Controversial Weapons</t>
  </si>
  <si>
    <t>LU1291104575</t>
  </si>
  <si>
    <t>BNP Paribas Easy MSCI KLD 400 Social</t>
  </si>
  <si>
    <t>LU1291103338</t>
  </si>
  <si>
    <t>BNP Paribas Easy MSCI Europe ex UK ex Controversial Weapons</t>
  </si>
  <si>
    <t>LU1291100664</t>
  </si>
  <si>
    <t>Amundi ETF NASDAQ-100 UCITS ETF - Daily Hedged EUR</t>
  </si>
  <si>
    <t>FR0013188711</t>
  </si>
  <si>
    <t>BNP Paribas Easy MSCI Pacific ex Japan ex Controversial Weapons</t>
  </si>
  <si>
    <t>LU1291106356</t>
  </si>
  <si>
    <t>BNP Paribas Easy Equity Momentum Europe UCITS ETF</t>
  </si>
  <si>
    <t>LU1377382012</t>
  </si>
  <si>
    <t>LAM ZyFin MSCI India UCITS ETF</t>
  </si>
  <si>
    <t>IE00BDHBGX15</t>
  </si>
  <si>
    <t>iShares Core FTSE 100 UCITS ETF (Dist)</t>
  </si>
  <si>
    <t>IE0005042456</t>
  </si>
  <si>
    <t>Distribution</t>
  </si>
  <si>
    <t>Source EURO STOXX 50 Distributing UCITS ETF</t>
  </si>
  <si>
    <t>Source Goldman Sachs Equity Factor Index Europe UCITS ETF</t>
  </si>
  <si>
    <t>Source Goldman Sachs Equity Factor Index World UCITS ETF</t>
  </si>
  <si>
    <t>Source JPX-Nikkei 400 UCITS ETF EUR Hedged</t>
  </si>
  <si>
    <t>Source Morningstar US Energy Infrastructure MPL Distributing UCITS ETF</t>
  </si>
  <si>
    <t>Source STOXX Japan Exporters UCITS ETF EUR Hedged</t>
  </si>
  <si>
    <t>db x-trackers II Eurozone Government Bond 1-3 UCITS ETF (DR) 1C</t>
  </si>
  <si>
    <t>db x-trackers II Eurozone Government Bond 3-5 UCITS ETF (DR) 1C</t>
  </si>
  <si>
    <t>db x-trackers II Eurozone Government Bond 5-7 UCITS ETF (DR) 1C</t>
  </si>
  <si>
    <t>db x-trackers MSCI World Financials Index UCITS ETF (DR) 1C</t>
  </si>
  <si>
    <t>db x-trackers Swiss Large Cap UCITS ETF (DR) 1D</t>
  </si>
  <si>
    <t>db x-trackers MSCI Europe Value Factor UCITS ETF (DR) 1C</t>
  </si>
  <si>
    <t>db x-trackers II Eurozone Government Bond 7-10 UCITS ETF (DR) 1C</t>
  </si>
  <si>
    <t>db x-trackers MSCI World Information Technology Index UCITS ETF (DR) 1C</t>
  </si>
  <si>
    <t>db x-trackers II Eurozone Government Bond 3-5 UCITS ETF (DR) 1D</t>
  </si>
  <si>
    <t>db x-trackers MSCI World Energy Index UCITS ETF (DR) 1C</t>
  </si>
  <si>
    <t>db x-trackers iBoxx EUR Corporates Yield Plus UCITS ETF (DR) 1D</t>
  </si>
  <si>
    <t>db x-trackers Harvest CSI300 Index UCITS ETF (DR) 1D</t>
  </si>
  <si>
    <t>db x-trackers MSCI World Consumer Discretionary Index UCITS ETF (DR) 1C</t>
  </si>
  <si>
    <t>db x-trackers MSCI World Health Care Index UCITS ETF (DR) 1C</t>
  </si>
  <si>
    <t>db x-trackers S&amp;P/ASX 200 UCITS ETF (DR) 1D</t>
  </si>
  <si>
    <t>db x-trackers MSCI Canada Index UCITS ETF (DR) 1C</t>
  </si>
  <si>
    <t>db x-trackers Barclays USD Corporate Bond UCITS ETF (DR) (EUR) 2D</t>
  </si>
  <si>
    <t>db x-trackers MSCI World Consumer Staples Index UCITS ETF (DR) 1C</t>
  </si>
  <si>
    <t>db x-trackers iBoxx USD Emerging Sovereigns Quality Weighted UCITS ETF (DR) 1D</t>
  </si>
  <si>
    <t>db x-trackers II Eurozone Government Bond 1-3 UCITS ETF (DR) 1D</t>
  </si>
  <si>
    <t>db x-trackers MSCI World Materials Index UCITS ETF (DR) 1C</t>
  </si>
  <si>
    <t>db x-trackers MSCI World Utilities Index UCITS ETF (DR) 1C</t>
  </si>
  <si>
    <t>db x-trackers II iBoxx USD Liquid Asia Ex-Japan Corporate Bond UCITS ETF (DR) 1D</t>
  </si>
  <si>
    <t>db x-trackers II Eurozone Government Bond UCITS ETF (DR) 1D</t>
  </si>
  <si>
    <t>db x-trackers II iBoxx USD Treasuries 1-3 UCITS ETF (DR) 1D</t>
  </si>
  <si>
    <t>db x-trackers MSCI World Industrials Index UCITS ETF (DR) 1C</t>
  </si>
  <si>
    <t>db x-trackers Harvest FTSE China A-H 50 INDEX UCITS ETF (DR) 1D</t>
  </si>
  <si>
    <t>db x-trackers MSCI World Telecom Services Index UCITS ETF (DR) 1C</t>
  </si>
  <si>
    <t>db x-trackers II iBoxx USD Treasuries Inflation-Linked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</si>
  <si>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</si>
  <si>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</si>
  <si>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</si>
  <si>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</si>
  <si>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</si>
  <si>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</si>
  <si>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</si>
  <si>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</si>
  <si>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</si>
  <si>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</si>
  <si>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</si>
  <si>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</si>
  <si>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</si>
  <si>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</si>
  <si>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</si>
  <si>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</si>
  <si>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</si>
  <si>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</si>
  <si>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</si>
  <si>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</si>
  <si>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</si>
  <si>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</si>
  <si>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</si>
  <si>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db x-trackers SLI UCITS ETF (DR) 1D</t>
  </si>
  <si>
    <t>Source RBIS Equal Risk Equity Europe UCITS ETF</t>
  </si>
  <si>
    <t>db x-trackers II Eurozone Government Bond 25+ UCITS ETF (DR) 1C</t>
  </si>
  <si>
    <t>db x-trackers II Eurozone Government Bond 15+ UCITS ETF (DR) 1C</t>
  </si>
  <si>
    <t>db x-trackers II Eurozone Government Bond 10-15 UCITS ETF (DR) 1C</t>
  </si>
  <si>
    <t>db x-trackers II Eurozone Government Bond UCITS ETF (DR) 1C</t>
  </si>
  <si>
    <t>ComStage 1 SDAX UCITS ETF</t>
  </si>
  <si>
    <t>DE000ETF9058</t>
  </si>
  <si>
    <t>ComStage 1 TecDAX UCITS ETF</t>
  </si>
  <si>
    <t>DE000ETF9082</t>
  </si>
  <si>
    <t>UBS (Irl) ETF plc - S&amp;P 500 UCITS ETF (hedged to EUR) A-acc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</si>
  <si>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</si>
  <si>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</si>
  <si>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</si>
  <si>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</si>
  <si>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</si>
  <si>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</si>
  <si>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</si>
  <si>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</si>
  <si>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ICBCCS Wisdom Tree S&amp;P China 500 UCITS ETF</t>
  </si>
  <si>
    <t>db x-trackers MSCI EMU Minimum Volatility UCITS ETF (DR)</t>
  </si>
  <si>
    <t>PowerShares US High Yield Fallen Angels UCITS ETF</t>
  </si>
  <si>
    <t>BNP Paribas Easy MSCI Emerging Markets SRI</t>
  </si>
  <si>
    <t>Lyxor EUR 2-10Y Inflation Expectations UCITS ETF</t>
  </si>
  <si>
    <t>Lyxor US$ 10Y Inflation Expectations UCITS ETF</t>
  </si>
  <si>
    <t>Lyxor US TIPS (DR) UCITS ETF</t>
  </si>
  <si>
    <t>Lyxor Commodities Thomson Reuters/CoreCommodity CRB EX-Agriculture TR UCITS ETF</t>
  </si>
  <si>
    <t>BNP Paribas Easy FTSE EPRA/NAREIT Developed Europe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</si>
  <si>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</si>
  <si>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</si>
  <si>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</si>
  <si>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</si>
  <si>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</si>
  <si>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</si>
  <si>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</si>
  <si>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</si>
  <si>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</si>
  <si>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</si>
  <si>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</si>
  <si>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</si>
  <si>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</si>
  <si>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</si>
  <si>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</si>
  <si>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</si>
  <si>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</si>
  <si>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db x-trackers II iBoxx $ Treasuries UCITS ETF (DR)</t>
  </si>
  <si>
    <t>Ossiam iStoxx Europe Minimum Variance High Dividend NR - UCITS ETF 1D (EUR)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</si>
  <si>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</si>
  <si>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</si>
  <si>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</si>
  <si>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</si>
  <si>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</si>
  <si>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</si>
  <si>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</si>
  <si>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</si>
  <si>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</si>
  <si>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</si>
  <si>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UBS ETF - Barclays TIPS 10+ UCITS ETF (USD) A-dis</t>
  </si>
  <si>
    <t>LU1459802754</t>
  </si>
  <si>
    <t>OTC Turnover (MEUR) *</t>
  </si>
  <si>
    <t>BNP Paribas Easy Low Carbon 100 Europe UCITS ETF</t>
  </si>
  <si>
    <t>BNP Paribas Easy S&amp;P 500 UCITS ETF (EUR H Capitalisation)</t>
  </si>
  <si>
    <t>UBS ETF - Barclays MSCI Euro Area Liquid Corporates Sustainable UCITS ETF (EUR) A-dis</t>
  </si>
  <si>
    <t>FR0010655597</t>
  </si>
  <si>
    <t>FR0013041530</t>
  </si>
  <si>
    <t>LU1484799769</t>
  </si>
  <si>
    <t>ETF</t>
  </si>
  <si>
    <t>Fixed Income</t>
  </si>
  <si>
    <t xml:space="preserve">COMMERZBANK AG                          </t>
  </si>
  <si>
    <t>ETF and ETP Segment of Deutsche Börse Group</t>
  </si>
  <si>
    <t>** Based on Clearstream OTC transaction data.</t>
  </si>
  <si>
    <t>02/2017</t>
  </si>
  <si>
    <t>100,000€</t>
  </si>
  <si>
    <t>Ossiam Global Multi-Asset Risk-Control - UCITS ETF 1C (EUR)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</si>
  <si>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</si>
  <si>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</si>
  <si>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</si>
  <si>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</si>
  <si>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</si>
  <si>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</si>
  <si>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</si>
  <si>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</si>
  <si>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</si>
  <si>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</si>
  <si>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</si>
  <si>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</si>
  <si>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</si>
  <si>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</si>
  <si>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</si>
  <si>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</si>
  <si>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</si>
  <si>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</si>
  <si>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</si>
  <si>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</si>
  <si>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</si>
  <si>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</si>
  <si>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>Equities</t>
  </si>
  <si>
    <t xml:space="preserve">SOCIETE GENERALE S.A. FRANKFURT         </t>
  </si>
  <si>
    <t>Amundi ETF CAC 40 UCITS ETF DR (C)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</si>
  <si>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</si>
  <si>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</si>
  <si>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</si>
  <si>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</si>
  <si>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</si>
  <si>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</si>
  <si>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TIMBER HILL (EUROPE) AG                 </t>
  </si>
  <si>
    <t xml:space="preserve">KCG EUROPE LIMITED                      </t>
  </si>
  <si>
    <t>BNP Paribas Easy FTSE EPRA/NAREIT Eurozone Capped UCITS ETF QD</t>
  </si>
  <si>
    <t xml:space="preserve">GOLDENBERG HEHMEYER LLP                 </t>
  </si>
  <si>
    <t xml:space="preserve">VIRTU FINANCIAL IRELAND LIMITED         </t>
  </si>
  <si>
    <t>db x-trackers II ESG EUR Corporate Bond UCITS ETF 1C (DR)</t>
  </si>
  <si>
    <t>db x-trackers II EUR Corporate Bond ex Financials UCITS ETF (DR)</t>
  </si>
  <si>
    <t>db x-trackers II EUR Corporate Bond UCITS ETF 1C (DR)</t>
  </si>
  <si>
    <t>db x-trackers II EUR High Yield Corporate Bond UCITS ETF 1D (DR)</t>
  </si>
  <si>
    <t>db x-trackers II Eurozone Government Bond Yield Plus 1-3 UCITS ETF (DR)</t>
  </si>
  <si>
    <t>db x-trackers II Eurozone Inflation-Linked Bond UCITS ETF (DR)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</si>
  <si>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</si>
  <si>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</si>
  <si>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</si>
  <si>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</si>
  <si>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</si>
  <si>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</si>
  <si>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</si>
  <si>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db x-trackers MSCI World Momentum Factor UCITS ETF (DR) 1C</t>
  </si>
  <si>
    <t>db x-trackers MSCI World Quality Factor UCITS ETF (DR) 1C</t>
  </si>
  <si>
    <t>db x-trackers MSCI World Value Factor UCITS ETF (DR) 1C</t>
  </si>
  <si>
    <t>Deka Euro STOXX 50 UCITS ETF</t>
  </si>
  <si>
    <t xml:space="preserve">HSBC BANK PLC                           </t>
  </si>
  <si>
    <t>iShares Ageing Population UCITS ETF USD (Acc)</t>
  </si>
  <si>
    <t>iShares Agribusiness UCITS ETF USD (Acc)</t>
  </si>
  <si>
    <t>iShares Asia Pacific Dividend UCITS ETF USD (Dist)</t>
  </si>
  <si>
    <t>iShares Asia Property Yield UCITS ETF USD (Dist)</t>
  </si>
  <si>
    <t>iShares Austria Govt Bond UCITS ETF EUR (Dist)</t>
  </si>
  <si>
    <t>iShares Automation &amp; Robotics UCITS ETF USD (Acc)</t>
  </si>
  <si>
    <t>iShares Belgium Govt Bond UCITS ETF EUR (Dist)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</si>
  <si>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</si>
  <si>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</si>
  <si>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</si>
  <si>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</si>
  <si>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</si>
  <si>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EURO STOXX 50 UCITS ETF EUR (Acc)</t>
  </si>
  <si>
    <t>iShares Core FTSE 100 UCITS ETF GBP (Dist)</t>
  </si>
  <si>
    <t>iShares Core MSCI EM IMI UCITS ETF USD (Acc)</t>
  </si>
  <si>
    <t>iShares Core MSCI Japan IMI UCITS ETF USD (Acc)</t>
  </si>
  <si>
    <t>iShares Core MSCI Pacific ex-Japan UCITS ETF USD (Acc)</t>
  </si>
  <si>
    <t>iShares Core MSCI World UCITS ETF USD (Acc)</t>
  </si>
  <si>
    <t>iShares Core S&amp;P 500 UCITS ETF USD (Acc)</t>
  </si>
  <si>
    <t>iShares Developed Markets Property Yield UCITS ETF USD (Dist)</t>
  </si>
  <si>
    <t>iShares Digitalisation UCITS ETF USD (Acc)</t>
  </si>
  <si>
    <t>iShares Dow Jones Global Sustainability Screened UCITS ETF USD (Acc)</t>
  </si>
  <si>
    <t>iShares Dow Jones Industrial Average UCITS ETF USD (Acc)</t>
  </si>
  <si>
    <t>iShares Edge MSCI EM Minimum Volatility UCITS ETF USD (Acc)</t>
  </si>
  <si>
    <t>iShares Edge MSCI Europe Minimum Volatility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</si>
  <si>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</si>
  <si>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</si>
  <si>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</si>
  <si>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</si>
  <si>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</si>
  <si>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Multifactor UCITS ETF USD (Acc)</t>
  </si>
  <si>
    <t>iShares Edge MSCI World Minimum Volatility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</si>
  <si>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</si>
  <si>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</si>
  <si>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</si>
  <si>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</si>
  <si>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</si>
  <si>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</si>
  <si>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</si>
  <si>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</si>
  <si>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</si>
  <si>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</si>
  <si>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</si>
  <si>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</si>
  <si>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BBB-BB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</si>
  <si>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</si>
  <si>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</si>
  <si>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</si>
  <si>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</si>
  <si>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</si>
  <si>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Corp Bond Sustainability Screened 0-3yr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</si>
  <si>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</si>
  <si>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</si>
  <si>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</si>
  <si>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</si>
  <si>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(Acc)</t>
  </si>
  <si>
    <t>iShares Euro Govt Bond 1-3yr UCITS ETF (Dist)</t>
  </si>
  <si>
    <t>iShares Euro Govt Bond 15-30yr UCITS ETF (Dist)</t>
  </si>
  <si>
    <t>iShares Euro Govt Bond 20yr Target Duration UCITS ETF (Dist)</t>
  </si>
  <si>
    <t>iShares Euro Govt Bond 3-5yr UCITS ETF (Dist)</t>
  </si>
  <si>
    <t>iShares Euro Govt Bond 3-7yr UCITS ETF (Acc)</t>
  </si>
  <si>
    <t>iShares Euro Govt Bond 5-7yr UCITS ETF (Dist)</t>
  </si>
  <si>
    <t>iShares Euro Govt Bond 7-10yr UCITS ETF (Acc)</t>
  </si>
  <si>
    <t>iShares Euro Govt Bond 7-10yr UCITS ETF (Dist)</t>
  </si>
  <si>
    <t>iShares Euro High Yield Corp Bond UCITS ETF (Dist)</t>
  </si>
  <si>
    <t>iShares Euro Inflation Linked Govt Bond UCITS ETF (Acc)</t>
  </si>
  <si>
    <t>iShares Euro STOXX 50 ex-Financials UCITS ETF (Acc)</t>
  </si>
  <si>
    <t>iShares Euro STOXX 50 UCITS ETF (DE)</t>
  </si>
  <si>
    <t>iShares Euro STOXX 50 UCITS ETF (Dist)</t>
  </si>
  <si>
    <t>iShares Euro STOXX Banks 30-15 UCITS ETF (DE)</t>
  </si>
  <si>
    <t>iShares EURO STOXX Mid UCITS ETF (Dist)</t>
  </si>
  <si>
    <t>iShares EURO STOXX Small UCITS ETF (Dist)</t>
  </si>
  <si>
    <t>iShares Euro STOXX Telecommunications 30-15 UCITS ETF (DE)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</si>
  <si>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</si>
  <si>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</si>
  <si>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</si>
  <si>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</si>
  <si>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Fallen Angels High Yield Corp Bond UCITS ETF USD (Dist)</t>
  </si>
  <si>
    <t>iShares Finland Govt Bond UCITS ETF EUR (Dist)</t>
  </si>
  <si>
    <t>iShares France Govt Bond UCITS ETF EUR (Dist)</t>
  </si>
  <si>
    <t>iShares FTSE 100 UCITS ETF GBP (Acc)</t>
  </si>
  <si>
    <t>iShares FTSE MIB UCITS ETF EUR (Acc)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</si>
  <si>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</si>
  <si>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</si>
  <si>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</si>
  <si>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</si>
  <si>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</si>
  <si>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</si>
  <si>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</si>
  <si>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</si>
  <si>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</si>
  <si>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</si>
  <si>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</si>
  <si>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</si>
  <si>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</si>
  <si>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</si>
  <si>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Healthcare Innovation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</si>
  <si>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</si>
  <si>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</si>
  <si>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</si>
  <si>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JPX-Nikkei 400 EUR Hedged UCITS ETF (Acc)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</si>
  <si>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</si>
  <si>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</si>
  <si>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</si>
  <si>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</si>
  <si>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</si>
  <si>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(Acc)</t>
  </si>
  <si>
    <t>iShares MSCI Brazil UCITS ETF USD (Dist)</t>
  </si>
  <si>
    <t>iShares MSCI Canada UCITS ETF USD (Acc)</t>
  </si>
  <si>
    <t>iShares MSCI China A UCITS ETF USD (Acc)</t>
  </si>
  <si>
    <t>iShares MSCI Eastern Europe Capped UCITS ETF USD (Dist)</t>
  </si>
  <si>
    <t>iShares MSCI EM Asia UCITS ETF USD (Acc)</t>
  </si>
  <si>
    <t>iShares MSCI EM Consumer Growth UCITS ETF USD (Acc)</t>
  </si>
  <si>
    <t>iShares MSCI EM Islamic UCITS ETF USD (Dist)</t>
  </si>
  <si>
    <t>iShares MSCI EM Latin America UCITS ETF USD (Dist)</t>
  </si>
  <si>
    <t>iShares MSCI EM Small Cap UCITS ETF USD (Dist)</t>
  </si>
  <si>
    <t>iShares MSCI EM SRI UCITS ETF USD (Acc)</t>
  </si>
  <si>
    <t>iShares MSCI EM UCITS ETF USD (Acc)</t>
  </si>
  <si>
    <t>iShares MSCI EM UCITS ETF USD (Dist)</t>
  </si>
  <si>
    <t>iShares MSCI EMU Large Cap UCITS ETF EUR (Acc)</t>
  </si>
  <si>
    <t>iShares MSCI EMU Mid Cap UCITS ETF EUR (Acc)</t>
  </si>
  <si>
    <t>iShares MSCI EMU Small Cap UCITS ETF EUR (Acc)</t>
  </si>
  <si>
    <t>iShares MSCI EMU UCITS ETF EUR (Acc)</t>
  </si>
  <si>
    <t>iShares MSCI EMU USD Hedged UCITS ETF (Acc)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</si>
  <si>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</si>
  <si>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</si>
  <si>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</si>
  <si>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</si>
  <si>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France UCITS ETF EUR (Acc)</t>
  </si>
  <si>
    <t>iShares MSCI GCC ex-Saudi Arabia UCITS ETF USD (Dist)</t>
  </si>
  <si>
    <t>iShares MSCI Japan EUR Hedged UCITS ETF (Acc)</t>
  </si>
  <si>
    <t>iShares MSCI Japan Small Cap UCITS ETF USD (Dist)</t>
  </si>
  <si>
    <t>iShares MSCI Japan SRI EUR Hedged UCITS ETF (Acc)</t>
  </si>
  <si>
    <t>iShares MSCI Japan SRI UCITS ETF</t>
  </si>
  <si>
    <t>IE00BYX8XC17</t>
  </si>
  <si>
    <t>iShares MSCI Japan UCITS ETF USD (Acc)</t>
  </si>
  <si>
    <t>iShares MSCI Japan UCITS ETF USD (Dist)</t>
  </si>
  <si>
    <t>iShares MSCI Korea UCITS ETF USD (Acc)</t>
  </si>
  <si>
    <t>iShares MSCI Korea UCITS ETF USD (Dist)</t>
  </si>
  <si>
    <t>iShares MSCI Mexico Capped UCITS ETF USD (Acc)</t>
  </si>
  <si>
    <t>iShares MSCI North America UCITS ETF USD (Dist)</t>
  </si>
  <si>
    <t>iShares MSCI Pacific ex-Japan UCITS ETF USD (Dist)</t>
  </si>
  <si>
    <t>iShares MSCI Poland UCITS ETF USD (Acc)</t>
  </si>
  <si>
    <t>iShares MSCI Russia ADR/GDR UCITS ETF USD (Acc)</t>
  </si>
  <si>
    <t>iShares MSCI South Africa UCITS ETF USD (Acc)</t>
  </si>
  <si>
    <t>iShares MSCI Taiwan UCITS ETF USD (Dist)</t>
  </si>
  <si>
    <t>iShares MSCI Target UK Real Estate UCITS ETF GBP (Dist)</t>
  </si>
  <si>
    <t>iShares MSCI Target US Real Estate UCITS ETF USD (Dist)</t>
  </si>
  <si>
    <t>iShares MSCI Turkey UCITS ETF USD (Dist)</t>
  </si>
  <si>
    <t>iShares MSCI UK Large Cap UCITS ETF GBP (Acc)</t>
  </si>
  <si>
    <t>iShares MSCI UK Small Cap UCITS ETF GBP (Acc)</t>
  </si>
  <si>
    <t>iShares MSCI UK UCITS ETF GBP (Acc)</t>
  </si>
  <si>
    <t>iShares MSCI USA Dividend IQ UCITS ETF USD (Dist)</t>
  </si>
  <si>
    <t>iShares MSCI USA Islamic UCITS ETF USD (Dist)</t>
  </si>
  <si>
    <t>iShares MSCI USA Small Cap UCITS ETF USD (Acc)</t>
  </si>
  <si>
    <t>iShares MSCI USA SRI UCITS ETF USD (Acc)</t>
  </si>
  <si>
    <t>iShares MSCI USA UCITS ETF USD (Acc)</t>
  </si>
  <si>
    <t>iShares MSCI World EUR Hedged UCITS ETF (Acc)</t>
  </si>
  <si>
    <t>iShares MSCI World Islamic UCITS ETF USD (Dist)</t>
  </si>
  <si>
    <t>iShares MSCI World UCITS ETF USD (Dist)</t>
  </si>
  <si>
    <t>iShares NASDAQ 100 UCITS ETF USD (Acc)</t>
  </si>
  <si>
    <t>iShares Netherlands Govt Bond UCITS ETF EUR (Dist)</t>
  </si>
  <si>
    <t>iShares Nikkei 225 UCITS ETF JPY (Acc)</t>
  </si>
  <si>
    <t>iShares Oil &amp; Gas Exploration &amp; Production UCITS ETF USD (Acc)</t>
  </si>
  <si>
    <t>iShares S&amp;P 500 Consumer Discretionary Sector UCITS ETF USD (Acc)</t>
  </si>
  <si>
    <t>iShares S&amp;P 500 Energy Sector UCITS ETF USD (Acc)</t>
  </si>
  <si>
    <t>iShares S&amp;P 500 Financials Sector UCITS ETF USD (Acc)</t>
  </si>
  <si>
    <t>iShares S&amp;P 500 Health Care Sector UCITS ETF USD (Acc)</t>
  </si>
  <si>
    <t>iShares S&amp;P 500 Information Technology Sector UCITS ETF USD (Acc)</t>
  </si>
  <si>
    <t>iShares S&amp;P 500 UCITS ETF USD (Dist)</t>
  </si>
  <si>
    <t>iShares S&amp;P Small Cap 600 UCITS ETF USD (Dist)</t>
  </si>
  <si>
    <t>iShares Spain Govt Bond UCITS ETF EUR (Dist)</t>
  </si>
  <si>
    <t>iShares STOXX Europe 50 UCITS ETF EUR (Dist)</t>
  </si>
  <si>
    <t>iShares TA-35 Israel UCITS ETF USD (Acc)</t>
  </si>
  <si>
    <t>iShares UK Dividend UCITS ETF GBP (Dist)</t>
  </si>
  <si>
    <t>iShares US Aggregate Bond UCITS ETF USD (Dist)</t>
  </si>
  <si>
    <t>iShares US Equity Buyback Achievers UCITS ETF USD (Acc)</t>
  </si>
  <si>
    <t>iShares US Mortgage Backed Securities UCITS ETF USD (Dist)</t>
  </si>
  <si>
    <t>iShares US Property Yield UCITS ETF USD (Dist)</t>
  </si>
  <si>
    <t>iShares USD Corp Bond Interest Rate Hedged UCITS ETF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</si>
  <si>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</si>
  <si>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</si>
  <si>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</si>
  <si>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</si>
  <si>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</si>
  <si>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</si>
  <si>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(Acc)</t>
  </si>
  <si>
    <t>iShares USD Treasury Bond 1-3yr UCITS ETF (Dist)</t>
  </si>
  <si>
    <t>iShares USD Treasury Bond 20+yr UCITS ETF (Dist)</t>
  </si>
  <si>
    <t>iShares USD Treasury Bond 3-7yr UCITS ETF (Acc)</t>
  </si>
  <si>
    <t>iShares USD Treasury Bond 7-10yr UCITS ETF (Acc)</t>
  </si>
  <si>
    <t>iShares USD Treasury Bond 7-10yr UCITS ETF (Dist)</t>
  </si>
  <si>
    <t>iShares USD Ultrashort Bond UCITS ETF (Dist)</t>
  </si>
  <si>
    <t>Lyxor EURO STOXX 50 (DR) UCITS ETF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</si>
  <si>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</si>
  <si>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</si>
  <si>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</si>
  <si>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Japan (TOPIX) (DR) UCITS ETF</t>
  </si>
  <si>
    <t>Lyxor MSCI EMU (DR) UCITS ETF</t>
  </si>
  <si>
    <t>Lyxor USD 10Y Inflation Expectations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</si>
  <si>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</si>
  <si>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</si>
  <si>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</si>
  <si>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</si>
  <si>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</si>
  <si>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</si>
  <si>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</si>
  <si>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</si>
  <si>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</si>
  <si>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</si>
  <si>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</si>
  <si>
    <t>03/2017</t>
  </si>
  <si>
    <t>Turnover Report: March 2017</t>
  </si>
  <si>
    <t>Designated Sponsor Report: March 2017</t>
  </si>
  <si>
    <t>New Listings: March 2017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</si>
  <si>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</si>
  <si>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</si>
  <si>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</si>
  <si>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</si>
  <si>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</si>
  <si>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</si>
  <si>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</si>
  <si>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</si>
  <si>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</si>
  <si>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</si>
  <si>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</si>
  <si>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</si>
  <si>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WisdomTree India Quality Index</t>
  </si>
  <si>
    <t>MSCI Japan SRI Index</t>
  </si>
  <si>
    <t>Markit iBoxx EUR Liquid High Yield Index</t>
  </si>
  <si>
    <t>S&amp;P 500 Materials Capped 35/20 Index</t>
  </si>
  <si>
    <t>S&amp;P 500 Consumer Staples Capped 35/20 Index</t>
  </si>
  <si>
    <t>S&amp;P 500 Utilities Capped 35/20 Index</t>
  </si>
  <si>
    <t>S&amp;P 500 Industrials Capped 35/20 Index</t>
  </si>
  <si>
    <t xml:space="preserve">AMUNDI ETF S&amp;P 500 UCITS ETF - DAILY HEDGED EUR </t>
  </si>
  <si>
    <t>BNP Paribas Easy Energy &amp; Metals Enhanced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</si>
</sst>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19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4" fontId="5" fillId="5" borderId="29" xfId="12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0" fontId="8" fillId="5" borderId="0" xfId="1" applyFont="1" applyFill="1" applyBorder="1" applyAlignment="1">
      <alignment vertical="center"/>
    </xf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164" fontId="5" fillId="0" borderId="31" xfId="11" applyNumberFormat="1" applyFont="1" applyBorder="1"/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164" fontId="5" fillId="0" borderId="6" xfId="11" applyNumberFormat="1" applyFont="1" applyBorder="1"/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8" xfId="9" applyNumberFormat="1" applyFont="1" applyFill="1" applyBorder="1" applyAlignment="1">
      <alignment horizontal="left" vertical="top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164" fontId="5" fillId="0" borderId="38" xfId="11" applyNumberFormat="1" applyFont="1" applyBorder="1"/>
    <xf numFmtId="14" fontId="5" fillId="5" borderId="41" xfId="11" applyNumberFormat="1" applyFont="1" applyFill="1" applyBorder="1"/>
    <xf numFmtId="0" fontId="5" fillId="5" borderId="42" xfId="9" applyNumberFormat="1" applyFont="1" applyFill="1" applyBorder="1" applyAlignment="1">
      <alignment horizontal="left" vertical="top"/>
    </xf>
    <xf numFmtId="0" fontId="5" fillId="5" borderId="43" xfId="9" applyNumberFormat="1" applyFont="1" applyFill="1" applyBorder="1" applyAlignment="1">
      <alignment horizontal="left" vertical="top"/>
    </xf>
    <xf numFmtId="0" fontId="5" fillId="0" borderId="43" xfId="9" applyNumberFormat="1" applyFont="1" applyBorder="1" applyAlignment="1">
      <alignment horizontal="left" vertical="top"/>
    </xf>
    <xf numFmtId="164" fontId="5" fillId="0" borderId="43" xfId="11" applyNumberFormat="1" applyFont="1" applyBorder="1"/>
    <xf numFmtId="14" fontId="5" fillId="5" borderId="44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5" xfId="9" applyNumberFormat="1" applyFont="1" applyFill="1" applyBorder="1" applyAlignment="1">
      <alignment vertical="center"/>
    </xf>
    <xf numFmtId="0" fontId="5" fillId="0" borderId="35" xfId="1" applyNumberFormat="1" applyFont="1" applyBorder="1" applyAlignment="1">
      <alignment horizontal="left" vertical="top" wrapText="1"/>
    </xf>
    <xf numFmtId="0" fontId="4" fillId="0" borderId="46" xfId="0" applyFont="1" applyFill="1" applyBorder="1" applyAlignment="1"/>
    <xf numFmtId="2" fontId="5" fillId="0" borderId="0" xfId="9" applyNumberFormat="1" applyFont="1" applyAlignment="1">
      <alignment vertical="center"/>
    </xf>
    <xf numFmtId="0" fontId="4" fillId="0" borderId="0" xfId="0" applyFont="1" applyAlignment="1"/>
    <xf numFmtId="0" fontId="4" fillId="0" borderId="46" xfId="0" applyFont="1" applyFill="1" applyBorder="1" applyAlignment="1">
      <alignment wrapText="1"/>
    </xf>
    <xf numFmtId="0" fontId="5" fillId="5" borderId="14" xfId="9" applyNumberFormat="1" applyFont="1" applyFill="1" applyBorder="1" applyAlignment="1">
      <alignment horizontal="left" vertical="top"/>
    </xf>
    <xf numFmtId="4" fontId="5" fillId="5" borderId="48" xfId="9" applyNumberFormat="1" applyFont="1" applyFill="1" applyBorder="1" applyAlignment="1">
      <alignment vertical="center"/>
    </xf>
    <xf numFmtId="4" fontId="5" fillId="5" borderId="47" xfId="9" applyNumberFormat="1" applyFont="1" applyFill="1" applyBorder="1" applyAlignment="1">
      <alignment vertical="center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42430</c:v>
              </c:pt>
              <c:pt idx="1">
                <c:v>42461</c:v>
              </c:pt>
              <c:pt idx="2">
                <c:v>42491</c:v>
              </c:pt>
              <c:pt idx="3">
                <c:v>42522</c:v>
              </c:pt>
              <c:pt idx="4">
                <c:v>42552</c:v>
              </c:pt>
              <c:pt idx="5">
                <c:v>42583</c:v>
              </c:pt>
              <c:pt idx="6">
                <c:v>42614</c:v>
              </c:pt>
              <c:pt idx="7">
                <c:v>42644</c:v>
              </c:pt>
              <c:pt idx="8">
                <c:v>42675</c:v>
              </c:pt>
              <c:pt idx="9">
                <c:v>42705</c:v>
              </c:pt>
              <c:pt idx="10">
                <c:v>42736</c:v>
              </c:pt>
              <c:pt idx="11">
                <c:v>42767</c:v>
              </c:pt>
              <c:pt idx="12">
                <c:v>42795</c:v>
              </c:pt>
            </c:numLit>
          </c:cat>
          <c:val>
            <c:numLit>
              <c:formatCode>General</c:formatCode>
              <c:ptCount val="13"/>
              <c:pt idx="0">
                <c:v>13853.6114342243</c:v>
              </c:pt>
              <c:pt idx="1">
                <c:v>12349.833597548801</c:v>
              </c:pt>
              <c:pt idx="2">
                <c:v>10575.3950511859</c:v>
              </c:pt>
              <c:pt idx="3">
                <c:v>17574.7680364517</c:v>
              </c:pt>
              <c:pt idx="4">
                <c:v>12623.652248513201</c:v>
              </c:pt>
              <c:pt idx="5">
                <c:v>9412.7995064979605</c:v>
              </c:pt>
              <c:pt idx="6">
                <c:v>10923.452041832999</c:v>
              </c:pt>
              <c:pt idx="7">
                <c:v>9235.9776866703396</c:v>
              </c:pt>
              <c:pt idx="8">
                <c:v>14711.02877529</c:v>
              </c:pt>
              <c:pt idx="9">
                <c:v>13281.3539922</c:v>
              </c:pt>
              <c:pt idx="10">
                <c:v>11611.92364399</c:v>
              </c:pt>
              <c:pt idx="11">
                <c:v>10034.967513359999</c:v>
              </c:pt>
              <c:pt idx="12">
                <c:v>12122.7427878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433865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58.7109375" style="7" customWidth="1"/>
    <col min="2" max="2" width="12.7109375" style="7" customWidth="1"/>
    <col min="3" max="3" width="16" style="7" customWidth="1"/>
    <col min="4" max="4" width="6.42578125" style="7" customWidth="1"/>
    <col min="5" max="5" width="53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21" t="s">
        <v>245</v>
      </c>
      <c r="B1" s="118"/>
      <c r="C1" s="163"/>
      <c r="D1" s="2"/>
      <c r="E1" s="3"/>
      <c r="F1" s="4"/>
      <c r="G1" s="4"/>
    </row>
    <row r="2" spans="1:7" ht="24.75" customHeight="1" x14ac:dyDescent="0.2">
      <c r="A2" s="6" t="s">
        <v>3270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10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10"/>
      <c r="B26" s="110"/>
      <c r="C26" s="110"/>
      <c r="D26" s="110"/>
      <c r="E26" s="104"/>
      <c r="F26" s="104"/>
      <c r="G26" s="104"/>
    </row>
    <row r="27" spans="1:7" ht="12.75" thickBot="1" x14ac:dyDescent="0.25">
      <c r="A27" s="110"/>
      <c r="B27" s="110"/>
      <c r="C27" s="110"/>
      <c r="D27" s="110"/>
      <c r="E27" s="104"/>
      <c r="F27" s="104"/>
      <c r="G27" s="104"/>
    </row>
    <row r="28" spans="1:7" ht="12.75" customHeight="1" x14ac:dyDescent="0.2">
      <c r="A28" s="200" t="s">
        <v>524</v>
      </c>
      <c r="B28" s="25"/>
      <c r="C28" s="27" t="s">
        <v>521</v>
      </c>
      <c r="D28" s="1"/>
      <c r="E28" s="200" t="s">
        <v>527</v>
      </c>
      <c r="F28" s="165"/>
      <c r="G28" s="166" t="s">
        <v>719</v>
      </c>
    </row>
    <row r="29" spans="1:7" ht="12.75" customHeight="1" thickBot="1" x14ac:dyDescent="0.25">
      <c r="A29" s="201"/>
      <c r="B29" s="26"/>
      <c r="C29" s="167" t="s">
        <v>520</v>
      </c>
      <c r="D29" s="1"/>
      <c r="E29" s="201"/>
      <c r="F29" s="168"/>
      <c r="G29" s="169" t="s">
        <v>720</v>
      </c>
    </row>
    <row r="30" spans="1:7" ht="17.25" customHeight="1" x14ac:dyDescent="0.2">
      <c r="A30" s="28" t="s">
        <v>2539</v>
      </c>
      <c r="B30" s="12" t="s">
        <v>81</v>
      </c>
      <c r="C30" s="133">
        <v>2.6000434782608699</v>
      </c>
      <c r="D30"/>
      <c r="E30" s="28" t="s">
        <v>1688</v>
      </c>
      <c r="F30" s="12" t="s">
        <v>463</v>
      </c>
      <c r="G30" s="31">
        <v>1658.64667678</v>
      </c>
    </row>
    <row r="31" spans="1:7" ht="17.25" customHeight="1" x14ac:dyDescent="0.2">
      <c r="A31" s="29" t="s">
        <v>1693</v>
      </c>
      <c r="B31" s="13" t="s">
        <v>651</v>
      </c>
      <c r="C31" s="133">
        <v>2.685739130434782</v>
      </c>
      <c r="D31"/>
      <c r="E31" s="164" t="s">
        <v>1458</v>
      </c>
      <c r="F31" s="13" t="s">
        <v>469</v>
      </c>
      <c r="G31" s="133">
        <v>516.71935212999995</v>
      </c>
    </row>
    <row r="32" spans="1:7" ht="17.25" customHeight="1" x14ac:dyDescent="0.2">
      <c r="A32" s="29" t="s">
        <v>1458</v>
      </c>
      <c r="B32" s="13" t="s">
        <v>469</v>
      </c>
      <c r="C32" s="133">
        <v>4.2806956521739128</v>
      </c>
      <c r="D32"/>
      <c r="E32" s="29" t="s">
        <v>1481</v>
      </c>
      <c r="F32" s="13" t="s">
        <v>478</v>
      </c>
      <c r="G32" s="133">
        <v>419.14438044999997</v>
      </c>
    </row>
    <row r="33" spans="1:7" ht="17.25" customHeight="1" x14ac:dyDescent="0.2">
      <c r="A33" s="29" t="s">
        <v>1518</v>
      </c>
      <c r="B33" s="13" t="s">
        <v>65</v>
      </c>
      <c r="C33" s="133">
        <v>5.0881304347826086</v>
      </c>
      <c r="D33"/>
      <c r="E33" s="29" t="s">
        <v>2540</v>
      </c>
      <c r="F33" s="13" t="s">
        <v>470</v>
      </c>
      <c r="G33" s="133">
        <v>334.18631300999999</v>
      </c>
    </row>
    <row r="34" spans="1:7" ht="17.25" customHeight="1" x14ac:dyDescent="0.2">
      <c r="A34" s="29" t="s">
        <v>1481</v>
      </c>
      <c r="B34" s="13" t="s">
        <v>478</v>
      </c>
      <c r="C34" s="133">
        <v>5.2931304347826087</v>
      </c>
      <c r="D34"/>
      <c r="E34" s="29" t="s">
        <v>2547</v>
      </c>
      <c r="F34" s="13" t="s">
        <v>104</v>
      </c>
      <c r="G34" s="133">
        <v>164.9316378</v>
      </c>
    </row>
    <row r="35" spans="1:7" ht="17.25" customHeight="1" x14ac:dyDescent="0.2">
      <c r="A35" s="29" t="s">
        <v>2546</v>
      </c>
      <c r="B35" s="13" t="s">
        <v>678</v>
      </c>
      <c r="C35" s="133">
        <v>5.4514782608695649</v>
      </c>
      <c r="D35"/>
      <c r="E35" s="29" t="s">
        <v>2546</v>
      </c>
      <c r="F35" s="13" t="s">
        <v>678</v>
      </c>
      <c r="G35" s="133">
        <v>140.08189555000001</v>
      </c>
    </row>
    <row r="36" spans="1:7" ht="17.25" customHeight="1" x14ac:dyDescent="0.2">
      <c r="A36" s="29" t="s">
        <v>2570</v>
      </c>
      <c r="B36" s="13" t="s">
        <v>289</v>
      </c>
      <c r="C36" s="133">
        <v>5.5487391304347824</v>
      </c>
      <c r="D36"/>
      <c r="E36" s="29" t="s">
        <v>1693</v>
      </c>
      <c r="F36" s="13" t="s">
        <v>651</v>
      </c>
      <c r="G36" s="133">
        <v>126.22728856000001</v>
      </c>
    </row>
    <row r="37" spans="1:7" ht="17.25" customHeight="1" x14ac:dyDescent="0.2">
      <c r="A37" s="29" t="s">
        <v>2559</v>
      </c>
      <c r="B37" s="13" t="s">
        <v>189</v>
      </c>
      <c r="C37" s="133">
        <v>5.6199130434782614</v>
      </c>
      <c r="D37"/>
      <c r="E37" s="164" t="s">
        <v>1692</v>
      </c>
      <c r="F37" s="13" t="s">
        <v>1698</v>
      </c>
      <c r="G37" s="133">
        <v>123.18127329000001</v>
      </c>
    </row>
    <row r="38" spans="1:7" ht="17.25" customHeight="1" x14ac:dyDescent="0.2">
      <c r="A38" s="29" t="s">
        <v>1176</v>
      </c>
      <c r="B38" s="13" t="s">
        <v>2507</v>
      </c>
      <c r="C38" s="133">
        <v>5.7391739130434782</v>
      </c>
      <c r="D38"/>
      <c r="E38" s="29" t="s">
        <v>1781</v>
      </c>
      <c r="F38" s="13" t="s">
        <v>1813</v>
      </c>
      <c r="G38" s="133">
        <v>117.35654036</v>
      </c>
    </row>
    <row r="39" spans="1:7" ht="17.25" customHeight="1" thickBot="1" x14ac:dyDescent="0.25">
      <c r="A39" s="16" t="s">
        <v>2549</v>
      </c>
      <c r="B39" s="15" t="s">
        <v>290</v>
      </c>
      <c r="C39" s="147">
        <v>5.9369130434782624</v>
      </c>
      <c r="D39"/>
      <c r="E39" s="16" t="s">
        <v>2552</v>
      </c>
      <c r="F39" s="15" t="s">
        <v>1107</v>
      </c>
      <c r="G39" s="147">
        <v>111.49519629000001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10"/>
      <c r="B41" s="110"/>
      <c r="C41" s="110"/>
      <c r="E41" s="104"/>
      <c r="F41" s="104"/>
      <c r="G41" s="104"/>
    </row>
    <row r="42" spans="1:7" ht="12.75" x14ac:dyDescent="0.2">
      <c r="A42" s="200" t="s">
        <v>525</v>
      </c>
      <c r="B42" s="25"/>
      <c r="C42" s="27" t="s">
        <v>521</v>
      </c>
      <c r="D42" s="110"/>
      <c r="E42" s="202" t="s">
        <v>526</v>
      </c>
      <c r="F42" s="165"/>
      <c r="G42" s="166" t="s">
        <v>719</v>
      </c>
    </row>
    <row r="43" spans="1:7" ht="12.75" customHeight="1" thickBot="1" x14ac:dyDescent="0.25">
      <c r="A43" s="201"/>
      <c r="B43" s="26"/>
      <c r="C43" s="167" t="s">
        <v>520</v>
      </c>
      <c r="D43" s="103"/>
      <c r="E43" s="203"/>
      <c r="F43" s="168"/>
      <c r="G43" s="169" t="s">
        <v>720</v>
      </c>
    </row>
    <row r="44" spans="1:7" ht="17.25" customHeight="1" x14ac:dyDescent="0.2">
      <c r="A44" s="29" t="s">
        <v>1657</v>
      </c>
      <c r="B44" s="12" t="s">
        <v>455</v>
      </c>
      <c r="C44" s="31">
        <v>0.95739130434782604</v>
      </c>
      <c r="D44" s="1"/>
      <c r="E44" s="28" t="s">
        <v>1162</v>
      </c>
      <c r="F44" s="12" t="s">
        <v>1810</v>
      </c>
      <c r="G44" s="133">
        <v>108.53688768000001</v>
      </c>
    </row>
    <row r="45" spans="1:7" ht="17.25" customHeight="1" x14ac:dyDescent="0.2">
      <c r="A45" s="29" t="s">
        <v>1171</v>
      </c>
      <c r="B45" s="14" t="s">
        <v>2377</v>
      </c>
      <c r="C45" s="31">
        <v>3.3635217391304351</v>
      </c>
      <c r="E45" s="29" t="s">
        <v>2564</v>
      </c>
      <c r="F45" s="13" t="s">
        <v>222</v>
      </c>
      <c r="G45" s="133">
        <v>57.257262130000001</v>
      </c>
    </row>
    <row r="46" spans="1:7" ht="17.25" customHeight="1" x14ac:dyDescent="0.2">
      <c r="A46" s="29" t="s">
        <v>2749</v>
      </c>
      <c r="B46" s="14" t="s">
        <v>140</v>
      </c>
      <c r="C46" s="31">
        <v>3.4816956521739129</v>
      </c>
      <c r="E46" s="29" t="s">
        <v>2238</v>
      </c>
      <c r="F46" s="13" t="s">
        <v>1808</v>
      </c>
      <c r="G46" s="133">
        <v>55.415334689999995</v>
      </c>
    </row>
    <row r="47" spans="1:7" ht="17.25" customHeight="1" x14ac:dyDescent="0.2">
      <c r="A47" s="29" t="s">
        <v>1249</v>
      </c>
      <c r="B47" s="14" t="s">
        <v>2421</v>
      </c>
      <c r="C47" s="31">
        <v>3.5137391304347831</v>
      </c>
      <c r="E47" s="29" t="s">
        <v>1636</v>
      </c>
      <c r="F47" s="13" t="s">
        <v>1809</v>
      </c>
      <c r="G47" s="133">
        <v>43.410557880000006</v>
      </c>
    </row>
    <row r="48" spans="1:7" ht="17.25" customHeight="1" x14ac:dyDescent="0.2">
      <c r="A48" s="29" t="s">
        <v>2253</v>
      </c>
      <c r="B48" s="14" t="s">
        <v>36</v>
      </c>
      <c r="C48" s="31">
        <v>3.8159999999999998</v>
      </c>
      <c r="E48" s="29" t="s">
        <v>1375</v>
      </c>
      <c r="F48" s="13" t="s">
        <v>224</v>
      </c>
      <c r="G48" s="133">
        <v>42.796764639999999</v>
      </c>
    </row>
    <row r="49" spans="1:7" ht="17.25" customHeight="1" x14ac:dyDescent="0.2">
      <c r="A49" s="29" t="s">
        <v>2256</v>
      </c>
      <c r="B49" s="14" t="s">
        <v>948</v>
      </c>
      <c r="C49" s="31">
        <v>3.9250434782608692</v>
      </c>
      <c r="E49" s="29" t="s">
        <v>1159</v>
      </c>
      <c r="F49" s="13" t="s">
        <v>2366</v>
      </c>
      <c r="G49" s="133">
        <v>39.898250850000004</v>
      </c>
    </row>
    <row r="50" spans="1:7" ht="17.25" customHeight="1" x14ac:dyDescent="0.2">
      <c r="A50" s="29" t="s">
        <v>1261</v>
      </c>
      <c r="B50" s="14" t="s">
        <v>8</v>
      </c>
      <c r="C50" s="31">
        <v>4.1281739130434776</v>
      </c>
      <c r="E50" s="29" t="s">
        <v>1344</v>
      </c>
      <c r="F50" s="13" t="s">
        <v>2095</v>
      </c>
      <c r="G50" s="133">
        <v>37.989517490000004</v>
      </c>
    </row>
    <row r="51" spans="1:7" ht="17.25" customHeight="1" x14ac:dyDescent="0.2">
      <c r="A51" s="29" t="s">
        <v>1500</v>
      </c>
      <c r="B51" s="14" t="s">
        <v>667</v>
      </c>
      <c r="C51" s="31">
        <v>4.2210000000000001</v>
      </c>
      <c r="E51" s="29" t="s">
        <v>1174</v>
      </c>
      <c r="F51" s="13" t="s">
        <v>2414</v>
      </c>
      <c r="G51" s="133">
        <v>35.929248729999998</v>
      </c>
    </row>
    <row r="52" spans="1:7" ht="17.25" customHeight="1" x14ac:dyDescent="0.2">
      <c r="A52" s="29" t="s">
        <v>2776</v>
      </c>
      <c r="B52" s="14" t="s">
        <v>1010</v>
      </c>
      <c r="C52" s="31">
        <v>4.2481304347826088</v>
      </c>
      <c r="D52" s="5"/>
      <c r="E52" s="29" t="s">
        <v>1951</v>
      </c>
      <c r="F52" s="13" t="s">
        <v>116</v>
      </c>
      <c r="G52" s="133">
        <v>35.666157149999997</v>
      </c>
    </row>
    <row r="53" spans="1:7" ht="17.25" customHeight="1" thickBot="1" x14ac:dyDescent="0.25">
      <c r="A53" s="16" t="s">
        <v>1926</v>
      </c>
      <c r="B53" s="15" t="s">
        <v>160</v>
      </c>
      <c r="C53" s="32">
        <v>4.3194347826086954</v>
      </c>
      <c r="D53" s="5"/>
      <c r="E53" s="16" t="s">
        <v>1169</v>
      </c>
      <c r="F53" s="15" t="s">
        <v>2410</v>
      </c>
      <c r="G53" s="147">
        <v>34.835599469999998</v>
      </c>
    </row>
    <row r="54" spans="1:7" ht="17.25" customHeight="1" thickBot="1" x14ac:dyDescent="0.25">
      <c r="A54" s="113"/>
      <c r="B54" s="114"/>
      <c r="C54" s="115"/>
      <c r="D54" s="5"/>
      <c r="E54" s="113"/>
      <c r="F54" s="104"/>
      <c r="G54" s="116"/>
    </row>
    <row r="55" spans="1:7" ht="17.25" customHeight="1" x14ac:dyDescent="0.2">
      <c r="A55" s="200" t="s">
        <v>522</v>
      </c>
      <c r="B55" s="25"/>
      <c r="C55" s="27" t="s">
        <v>521</v>
      </c>
      <c r="D55" s="104"/>
      <c r="E55" s="200" t="s">
        <v>523</v>
      </c>
      <c r="F55" s="165"/>
      <c r="G55" s="166" t="s">
        <v>719</v>
      </c>
    </row>
    <row r="56" spans="1:7" ht="12.75" customHeight="1" thickBot="1" x14ac:dyDescent="0.25">
      <c r="A56" s="201"/>
      <c r="B56" s="26"/>
      <c r="C56" s="167" t="s">
        <v>520</v>
      </c>
      <c r="D56" s="24"/>
      <c r="E56" s="201"/>
      <c r="F56" s="168"/>
      <c r="G56" s="169" t="s">
        <v>720</v>
      </c>
    </row>
    <row r="57" spans="1:7" ht="18" customHeight="1" x14ac:dyDescent="0.2">
      <c r="A57" s="28" t="s">
        <v>1638</v>
      </c>
      <c r="B57" s="12" t="s">
        <v>666</v>
      </c>
      <c r="C57" s="31">
        <v>13.48852173913043</v>
      </c>
      <c r="D57" s="24"/>
      <c r="E57" s="28" t="s">
        <v>1377</v>
      </c>
      <c r="F57" s="12" t="s">
        <v>17</v>
      </c>
      <c r="G57" s="31">
        <v>55.12921111</v>
      </c>
    </row>
    <row r="58" spans="1:7" ht="17.25" customHeight="1" x14ac:dyDescent="0.2">
      <c r="A58" s="29" t="s">
        <v>1654</v>
      </c>
      <c r="B58" s="13" t="s">
        <v>401</v>
      </c>
      <c r="C58" s="31">
        <v>19.446652173913041</v>
      </c>
      <c r="E58" s="29" t="s">
        <v>1638</v>
      </c>
      <c r="F58" s="13" t="s">
        <v>666</v>
      </c>
      <c r="G58" s="31">
        <v>44.379256420000004</v>
      </c>
    </row>
    <row r="59" spans="1:7" ht="17.25" customHeight="1" x14ac:dyDescent="0.2">
      <c r="A59" s="29" t="s">
        <v>1696</v>
      </c>
      <c r="B59" s="13" t="s">
        <v>657</v>
      </c>
      <c r="C59" s="31">
        <v>20.90469565217391</v>
      </c>
      <c r="E59" s="29" t="s">
        <v>3293</v>
      </c>
      <c r="F59" s="13" t="s">
        <v>2353</v>
      </c>
      <c r="G59" s="31">
        <v>26.42467697</v>
      </c>
    </row>
    <row r="60" spans="1:7" ht="17.25" customHeight="1" x14ac:dyDescent="0.2">
      <c r="A60" s="7" t="s">
        <v>1655</v>
      </c>
      <c r="B60" s="7" t="s">
        <v>402</v>
      </c>
      <c r="C60" s="135">
        <v>21.15834782608696</v>
      </c>
      <c r="E60" s="7" t="s">
        <v>1945</v>
      </c>
      <c r="F60" s="7" t="s">
        <v>82</v>
      </c>
      <c r="G60" s="135">
        <v>14.37479179</v>
      </c>
    </row>
    <row r="61" spans="1:7" ht="17.25" customHeight="1" thickBot="1" x14ac:dyDescent="0.25">
      <c r="A61" s="16" t="s">
        <v>1377</v>
      </c>
      <c r="B61" s="15" t="s">
        <v>17</v>
      </c>
      <c r="C61" s="32">
        <v>23.88369565217392</v>
      </c>
      <c r="E61" s="16" t="s">
        <v>1696</v>
      </c>
      <c r="F61" s="15" t="s">
        <v>657</v>
      </c>
      <c r="G61" s="32">
        <v>9.1980625199999988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865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48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93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1" width="12.7109375" style="40" customWidth="1"/>
    <col min="12" max="12" width="11" style="131" customWidth="1"/>
    <col min="13" max="13" width="12.42578125" style="131" bestFit="1" customWidth="1"/>
    <col min="14" max="14" width="19.85546875" style="131" customWidth="1"/>
    <col min="15" max="15" width="16.7109375" style="131" customWidth="1"/>
    <col min="16" max="16384" width="9.140625" style="131"/>
  </cols>
  <sheetData>
    <row r="1" spans="1:16" ht="26.25" customHeight="1" x14ac:dyDescent="0.2">
      <c r="A1" s="38" t="s">
        <v>245</v>
      </c>
    </row>
    <row r="2" spans="1:16" ht="15.75" customHeight="1" x14ac:dyDescent="0.2">
      <c r="A2" s="6" t="s">
        <v>3270</v>
      </c>
      <c r="F2" s="30"/>
      <c r="G2" s="30"/>
      <c r="H2" s="30"/>
    </row>
    <row r="4" spans="1:16" x14ac:dyDescent="0.2">
      <c r="A4" s="40"/>
      <c r="B4" s="40"/>
      <c r="C4" s="40"/>
      <c r="D4" s="40"/>
      <c r="E4" s="40"/>
      <c r="F4" s="100"/>
      <c r="G4" s="100"/>
      <c r="H4" s="100"/>
      <c r="I4" s="100"/>
      <c r="J4" s="100"/>
      <c r="K4" s="100"/>
    </row>
    <row r="5" spans="1:16" s="51" customFormat="1" ht="30" customHeight="1" x14ac:dyDescent="0.2">
      <c r="A5" s="41" t="s">
        <v>314</v>
      </c>
      <c r="B5" s="41" t="s">
        <v>80</v>
      </c>
      <c r="C5" s="41" t="s">
        <v>1493</v>
      </c>
      <c r="D5" s="41" t="s">
        <v>181</v>
      </c>
      <c r="E5" s="84" t="s">
        <v>1098</v>
      </c>
      <c r="F5" s="41" t="s">
        <v>509</v>
      </c>
      <c r="G5" s="41"/>
      <c r="H5" s="41"/>
      <c r="I5" s="41"/>
      <c r="J5" s="41" t="s">
        <v>242</v>
      </c>
      <c r="K5" s="41" t="s">
        <v>141</v>
      </c>
    </row>
    <row r="6" spans="1:16" ht="21.95" customHeight="1" x14ac:dyDescent="0.2">
      <c r="A6" s="61"/>
      <c r="B6" s="61"/>
      <c r="C6" s="61"/>
      <c r="D6" s="61"/>
      <c r="E6" s="85"/>
      <c r="F6" s="62" t="s">
        <v>3269</v>
      </c>
      <c r="G6" s="62" t="s">
        <v>3001</v>
      </c>
      <c r="H6" s="63" t="s">
        <v>77</v>
      </c>
      <c r="I6" s="64" t="s">
        <v>78</v>
      </c>
      <c r="J6" s="65" t="s">
        <v>243</v>
      </c>
      <c r="K6" s="65">
        <v>100000</v>
      </c>
    </row>
    <row r="7" spans="1:16" x14ac:dyDescent="0.2">
      <c r="A7" s="175" t="s">
        <v>1688</v>
      </c>
      <c r="B7" s="188" t="s">
        <v>463</v>
      </c>
      <c r="C7" s="175" t="s">
        <v>644</v>
      </c>
      <c r="D7" s="175" t="s">
        <v>183</v>
      </c>
      <c r="E7" s="175" t="s">
        <v>713</v>
      </c>
      <c r="F7" s="177">
        <v>1658.64667678</v>
      </c>
      <c r="G7" s="177">
        <v>1093.55255053</v>
      </c>
      <c r="H7" s="58">
        <f t="shared" ref="H7:H70" si="0">IF(ISERROR(F7/G7-1),"",IF((F7/G7-1)&gt;10000%,"",F7/G7-1))</f>
        <v>0.5167507734092176</v>
      </c>
      <c r="I7" s="98">
        <f t="shared" ref="I7:I70" si="1">F7/$F$1147</f>
        <v>0.13746612449105838</v>
      </c>
      <c r="J7" s="99">
        <v>8345.94708627</v>
      </c>
      <c r="K7" s="99">
        <v>2.232478260869565</v>
      </c>
    </row>
    <row r="8" spans="1:16" ht="12.75" x14ac:dyDescent="0.2">
      <c r="A8" s="175" t="s">
        <v>1458</v>
      </c>
      <c r="B8" s="188" t="s">
        <v>469</v>
      </c>
      <c r="C8" s="175" t="s">
        <v>644</v>
      </c>
      <c r="D8" s="175" t="s">
        <v>183</v>
      </c>
      <c r="E8" s="175" t="s">
        <v>184</v>
      </c>
      <c r="F8" s="177">
        <v>516.71935212999995</v>
      </c>
      <c r="G8" s="177">
        <v>460.79349823000001</v>
      </c>
      <c r="H8" s="58">
        <f t="shared" si="0"/>
        <v>0.12136858292233366</v>
      </c>
      <c r="I8" s="98">
        <f t="shared" si="1"/>
        <v>4.2824917314360063E-2</v>
      </c>
      <c r="J8" s="99">
        <v>8119.0675280200003</v>
      </c>
      <c r="K8" s="99">
        <v>4.2806956521739128</v>
      </c>
      <c r="O8"/>
      <c r="P8"/>
    </row>
    <row r="9" spans="1:16" ht="12.75" x14ac:dyDescent="0.2">
      <c r="A9" s="175" t="s">
        <v>1481</v>
      </c>
      <c r="B9" s="188" t="s">
        <v>478</v>
      </c>
      <c r="C9" s="175" t="s">
        <v>644</v>
      </c>
      <c r="D9" s="175" t="s">
        <v>183</v>
      </c>
      <c r="E9" s="175" t="s">
        <v>184</v>
      </c>
      <c r="F9" s="177">
        <v>419.14438044999997</v>
      </c>
      <c r="G9" s="177">
        <v>268.27631553999998</v>
      </c>
      <c r="H9" s="58">
        <f t="shared" si="0"/>
        <v>0.56236073097367978</v>
      </c>
      <c r="I9" s="98">
        <f t="shared" si="1"/>
        <v>3.4738051442350433E-2</v>
      </c>
      <c r="J9" s="99">
        <v>5717.2792296199996</v>
      </c>
      <c r="K9" s="99">
        <v>5.2931304347826087</v>
      </c>
      <c r="O9"/>
      <c r="P9"/>
    </row>
    <row r="10" spans="1:16" ht="12.75" x14ac:dyDescent="0.2">
      <c r="A10" s="175" t="s">
        <v>2540</v>
      </c>
      <c r="B10" s="188" t="s">
        <v>470</v>
      </c>
      <c r="C10" s="175" t="s">
        <v>644</v>
      </c>
      <c r="D10" s="175" t="s">
        <v>183</v>
      </c>
      <c r="E10" s="175" t="s">
        <v>184</v>
      </c>
      <c r="F10" s="177">
        <v>334.18631300999999</v>
      </c>
      <c r="G10" s="177">
        <v>294.85475263999996</v>
      </c>
      <c r="H10" s="58">
        <f t="shared" si="0"/>
        <v>0.1333930011907305</v>
      </c>
      <c r="I10" s="98">
        <f t="shared" si="1"/>
        <v>2.7696855484993545E-2</v>
      </c>
      <c r="J10" s="99">
        <v>1427.8718978699999</v>
      </c>
      <c r="K10" s="99">
        <v>11.26669565217391</v>
      </c>
      <c r="O10"/>
      <c r="P10"/>
    </row>
    <row r="11" spans="1:16" ht="12.75" x14ac:dyDescent="0.2">
      <c r="A11" s="175" t="s">
        <v>2539</v>
      </c>
      <c r="B11" s="188" t="s">
        <v>81</v>
      </c>
      <c r="C11" s="175" t="s">
        <v>515</v>
      </c>
      <c r="D11" s="175" t="s">
        <v>183</v>
      </c>
      <c r="E11" s="175" t="s">
        <v>713</v>
      </c>
      <c r="F11" s="177">
        <v>299.48740233999996</v>
      </c>
      <c r="G11" s="177">
        <v>248.18391323</v>
      </c>
      <c r="H11" s="58">
        <f t="shared" si="0"/>
        <v>0.20671561038065889</v>
      </c>
      <c r="I11" s="98">
        <f t="shared" si="1"/>
        <v>2.4821062321420943E-2</v>
      </c>
      <c r="J11" s="99">
        <v>4305.1405007632002</v>
      </c>
      <c r="K11" s="99">
        <v>2.6000434782608699</v>
      </c>
      <c r="O11"/>
      <c r="P11"/>
    </row>
    <row r="12" spans="1:16" ht="12.75" x14ac:dyDescent="0.2">
      <c r="A12" s="175" t="s">
        <v>1777</v>
      </c>
      <c r="B12" s="188" t="s">
        <v>468</v>
      </c>
      <c r="C12" s="175" t="s">
        <v>644</v>
      </c>
      <c r="D12" s="175" t="s">
        <v>183</v>
      </c>
      <c r="E12" s="175" t="s">
        <v>184</v>
      </c>
      <c r="F12" s="177">
        <v>219.29400687999998</v>
      </c>
      <c r="G12" s="177">
        <v>240.45412078999999</v>
      </c>
      <c r="H12" s="58">
        <f t="shared" si="0"/>
        <v>-8.8000629144884268E-2</v>
      </c>
      <c r="I12" s="98">
        <f t="shared" si="1"/>
        <v>1.8174755161498166E-2</v>
      </c>
      <c r="J12" s="99">
        <v>5349.5799339499999</v>
      </c>
      <c r="K12" s="99">
        <v>4.6595652173913047</v>
      </c>
      <c r="O12"/>
      <c r="P12"/>
    </row>
    <row r="13" spans="1:16" ht="12.75" x14ac:dyDescent="0.2">
      <c r="A13" s="175" t="s">
        <v>1494</v>
      </c>
      <c r="B13" s="188" t="s">
        <v>301</v>
      </c>
      <c r="C13" s="175" t="s">
        <v>1266</v>
      </c>
      <c r="D13" s="175" t="s">
        <v>183</v>
      </c>
      <c r="E13" s="175" t="s">
        <v>713</v>
      </c>
      <c r="F13" s="177">
        <v>179.77235827999999</v>
      </c>
      <c r="G13" s="177">
        <v>158.44010172</v>
      </c>
      <c r="H13" s="58">
        <f t="shared" si="0"/>
        <v>0.13463925059641135</v>
      </c>
      <c r="I13" s="98">
        <f t="shared" si="1"/>
        <v>1.4899260782498444E-2</v>
      </c>
      <c r="J13" s="99">
        <v>2472.4250743100001</v>
      </c>
      <c r="K13" s="99">
        <v>3.098347826086957</v>
      </c>
      <c r="O13"/>
      <c r="P13"/>
    </row>
    <row r="14" spans="1:16" ht="12.75" x14ac:dyDescent="0.2">
      <c r="A14" s="175" t="s">
        <v>1384</v>
      </c>
      <c r="B14" s="188" t="s">
        <v>349</v>
      </c>
      <c r="C14" s="175" t="s">
        <v>1369</v>
      </c>
      <c r="D14" s="175" t="s">
        <v>182</v>
      </c>
      <c r="E14" s="175" t="s">
        <v>713</v>
      </c>
      <c r="F14" s="177">
        <v>172.63940830999999</v>
      </c>
      <c r="G14" s="177">
        <v>62.752916939999999</v>
      </c>
      <c r="H14" s="58">
        <f t="shared" si="0"/>
        <v>1.7510977453855392</v>
      </c>
      <c r="I14" s="98">
        <f t="shared" si="1"/>
        <v>1.4308092692095929E-2</v>
      </c>
      <c r="J14" s="99">
        <v>473.51945510000002</v>
      </c>
      <c r="K14" s="99">
        <v>6.456130434782609</v>
      </c>
      <c r="O14"/>
      <c r="P14"/>
    </row>
    <row r="15" spans="1:16" ht="12.75" x14ac:dyDescent="0.2">
      <c r="A15" s="175" t="s">
        <v>2547</v>
      </c>
      <c r="B15" s="188" t="s">
        <v>104</v>
      </c>
      <c r="C15" s="175" t="s">
        <v>2536</v>
      </c>
      <c r="D15" s="175" t="s">
        <v>182</v>
      </c>
      <c r="E15" s="175" t="s">
        <v>713</v>
      </c>
      <c r="F15" s="177">
        <v>164.9316378</v>
      </c>
      <c r="G15" s="177">
        <v>164.03597335000001</v>
      </c>
      <c r="H15" s="58">
        <f t="shared" si="0"/>
        <v>5.4601709107364726E-3</v>
      </c>
      <c r="I15" s="98">
        <f t="shared" si="1"/>
        <v>1.3669284345924742E-2</v>
      </c>
      <c r="J15" s="99">
        <v>364.27508387</v>
      </c>
      <c r="K15" s="99">
        <v>8.6938260869565216</v>
      </c>
      <c r="O15"/>
      <c r="P15"/>
    </row>
    <row r="16" spans="1:16" ht="12.75" x14ac:dyDescent="0.2">
      <c r="A16" s="175" t="s">
        <v>2546</v>
      </c>
      <c r="B16" s="188" t="s">
        <v>678</v>
      </c>
      <c r="C16" s="175" t="s">
        <v>644</v>
      </c>
      <c r="D16" s="175" t="s">
        <v>183</v>
      </c>
      <c r="E16" s="175" t="s">
        <v>713</v>
      </c>
      <c r="F16" s="177">
        <v>140.08189555000001</v>
      </c>
      <c r="G16" s="177">
        <v>174.17255129</v>
      </c>
      <c r="H16" s="58">
        <f t="shared" si="0"/>
        <v>-0.19572920926695569</v>
      </c>
      <c r="I16" s="98">
        <f t="shared" si="1"/>
        <v>1.1609775344079436E-2</v>
      </c>
      <c r="J16" s="99">
        <v>1993.27924798</v>
      </c>
      <c r="K16" s="99">
        <v>5.4514782608695649</v>
      </c>
      <c r="O16"/>
      <c r="P16"/>
    </row>
    <row r="17" spans="1:16" ht="12.75" x14ac:dyDescent="0.2">
      <c r="A17" s="175" t="s">
        <v>1693</v>
      </c>
      <c r="B17" s="188" t="s">
        <v>651</v>
      </c>
      <c r="C17" s="175" t="s">
        <v>644</v>
      </c>
      <c r="D17" s="175" t="s">
        <v>183</v>
      </c>
      <c r="E17" s="175" t="s">
        <v>713</v>
      </c>
      <c r="F17" s="177">
        <v>126.22728856000001</v>
      </c>
      <c r="G17" s="177">
        <v>75.320815790000012</v>
      </c>
      <c r="H17" s="58">
        <f t="shared" si="0"/>
        <v>0.67586194116552045</v>
      </c>
      <c r="I17" s="98">
        <f t="shared" si="1"/>
        <v>1.0461526500052333E-2</v>
      </c>
      <c r="J17" s="99">
        <v>19732.607389497767</v>
      </c>
      <c r="K17" s="99">
        <v>2.685739130434782</v>
      </c>
      <c r="O17"/>
      <c r="P17"/>
    </row>
    <row r="18" spans="1:16" ht="12.75" x14ac:dyDescent="0.2">
      <c r="A18" s="175" t="s">
        <v>1692</v>
      </c>
      <c r="B18" s="188" t="s">
        <v>1698</v>
      </c>
      <c r="C18" s="175" t="s">
        <v>644</v>
      </c>
      <c r="D18" s="175" t="s">
        <v>614</v>
      </c>
      <c r="E18" s="175" t="s">
        <v>713</v>
      </c>
      <c r="F18" s="177">
        <v>123.18127329000001</v>
      </c>
      <c r="G18" s="177">
        <v>102.9037957</v>
      </c>
      <c r="H18" s="58">
        <f t="shared" si="0"/>
        <v>0.19705276614981071</v>
      </c>
      <c r="I18" s="98">
        <f t="shared" si="1"/>
        <v>1.0209077367775187E-2</v>
      </c>
      <c r="J18" s="99">
        <v>9002.2831932168483</v>
      </c>
      <c r="K18" s="99">
        <v>6.2177391304347829</v>
      </c>
      <c r="O18"/>
      <c r="P18"/>
    </row>
    <row r="19" spans="1:16" ht="12.75" x14ac:dyDescent="0.2">
      <c r="A19" s="175" t="s">
        <v>2560</v>
      </c>
      <c r="B19" s="188" t="s">
        <v>403</v>
      </c>
      <c r="C19" s="175" t="s">
        <v>645</v>
      </c>
      <c r="D19" s="175" t="s">
        <v>183</v>
      </c>
      <c r="E19" s="175" t="s">
        <v>713</v>
      </c>
      <c r="F19" s="177">
        <v>119.53039706999999</v>
      </c>
      <c r="G19" s="177">
        <v>65.908813620000004</v>
      </c>
      <c r="H19" s="58">
        <f t="shared" si="0"/>
        <v>0.81357227516121666</v>
      </c>
      <c r="I19" s="98">
        <f t="shared" si="1"/>
        <v>9.906498276045856E-3</v>
      </c>
      <c r="J19" s="99">
        <v>1030.6633398650001</v>
      </c>
      <c r="K19" s="99">
        <v>2.9828260869565222</v>
      </c>
      <c r="O19"/>
      <c r="P19"/>
    </row>
    <row r="20" spans="1:16" ht="12.75" x14ac:dyDescent="0.2">
      <c r="A20" s="175" t="s">
        <v>1781</v>
      </c>
      <c r="B20" s="188" t="s">
        <v>1813</v>
      </c>
      <c r="C20" s="175" t="s">
        <v>644</v>
      </c>
      <c r="D20" s="175" t="s">
        <v>614</v>
      </c>
      <c r="E20" s="175" t="s">
        <v>184</v>
      </c>
      <c r="F20" s="177">
        <v>117.35654036</v>
      </c>
      <c r="G20" s="177">
        <v>83.16767123000001</v>
      </c>
      <c r="H20" s="58">
        <f t="shared" si="0"/>
        <v>0.41108364132801967</v>
      </c>
      <c r="I20" s="98">
        <f t="shared" si="1"/>
        <v>9.7263323243057809E-3</v>
      </c>
      <c r="J20" s="99">
        <v>5887.4989194999998</v>
      </c>
      <c r="K20" s="99">
        <v>7.7623478260869563</v>
      </c>
      <c r="O20"/>
      <c r="P20"/>
    </row>
    <row r="21" spans="1:16" ht="12.75" x14ac:dyDescent="0.2">
      <c r="A21" s="175" t="s">
        <v>2552</v>
      </c>
      <c r="B21" s="188" t="s">
        <v>1107</v>
      </c>
      <c r="C21" s="175" t="s">
        <v>515</v>
      </c>
      <c r="D21" s="175" t="s">
        <v>183</v>
      </c>
      <c r="E21" s="175" t="s">
        <v>184</v>
      </c>
      <c r="F21" s="177">
        <v>111.49519629000001</v>
      </c>
      <c r="G21" s="177">
        <v>29.420536640000002</v>
      </c>
      <c r="H21" s="58">
        <f t="shared" si="0"/>
        <v>2.7897064099915752</v>
      </c>
      <c r="I21" s="98">
        <f t="shared" si="1"/>
        <v>9.240553005002072E-3</v>
      </c>
      <c r="J21" s="99">
        <v>1075.1316447612001</v>
      </c>
      <c r="K21" s="99">
        <v>7.5386956521739128</v>
      </c>
      <c r="O21"/>
      <c r="P21"/>
    </row>
    <row r="22" spans="1:16" ht="12.75" x14ac:dyDescent="0.2">
      <c r="A22" s="175" t="s">
        <v>1162</v>
      </c>
      <c r="B22" s="188" t="s">
        <v>1810</v>
      </c>
      <c r="C22" s="175" t="s">
        <v>644</v>
      </c>
      <c r="D22" s="175" t="s">
        <v>614</v>
      </c>
      <c r="E22" s="175" t="s">
        <v>184</v>
      </c>
      <c r="F22" s="177">
        <v>108.53688768000001</v>
      </c>
      <c r="G22" s="177">
        <v>45.68172672</v>
      </c>
      <c r="H22" s="58">
        <f t="shared" si="0"/>
        <v>1.3759366265916841</v>
      </c>
      <c r="I22" s="98">
        <f t="shared" si="1"/>
        <v>8.9953728678708114E-3</v>
      </c>
      <c r="J22" s="99">
        <v>5278.8886686599999</v>
      </c>
      <c r="K22" s="99">
        <v>6.3828260869565216</v>
      </c>
      <c r="O22"/>
      <c r="P22"/>
    </row>
    <row r="23" spans="1:16" ht="12.75" x14ac:dyDescent="0.2">
      <c r="A23" s="175" t="s">
        <v>1778</v>
      </c>
      <c r="B23" s="188" t="s">
        <v>1765</v>
      </c>
      <c r="C23" s="175" t="s">
        <v>644</v>
      </c>
      <c r="D23" s="175" t="s">
        <v>183</v>
      </c>
      <c r="E23" s="175" t="s">
        <v>184</v>
      </c>
      <c r="F23" s="177">
        <v>103.40363918999999</v>
      </c>
      <c r="G23" s="177">
        <v>88.011352310000007</v>
      </c>
      <c r="H23" s="58">
        <f t="shared" si="0"/>
        <v>0.17488978951015488</v>
      </c>
      <c r="I23" s="98">
        <f t="shared" si="1"/>
        <v>8.569937007510374E-3</v>
      </c>
      <c r="J23" s="99">
        <v>7291.4580345773584</v>
      </c>
      <c r="K23" s="99">
        <v>2.866173913043478</v>
      </c>
      <c r="O23"/>
      <c r="P23"/>
    </row>
    <row r="24" spans="1:16" ht="12.75" x14ac:dyDescent="0.2">
      <c r="A24" s="175" t="s">
        <v>1465</v>
      </c>
      <c r="B24" s="188" t="s">
        <v>331</v>
      </c>
      <c r="C24" s="175" t="s">
        <v>644</v>
      </c>
      <c r="D24" s="175" t="s">
        <v>183</v>
      </c>
      <c r="E24" s="175" t="s">
        <v>184</v>
      </c>
      <c r="F24" s="177">
        <v>102.96399975</v>
      </c>
      <c r="G24" s="177">
        <v>35.654082119999998</v>
      </c>
      <c r="H24" s="58">
        <f t="shared" si="0"/>
        <v>1.8878600605523035</v>
      </c>
      <c r="I24" s="98">
        <f t="shared" si="1"/>
        <v>8.5335003565730309E-3</v>
      </c>
      <c r="J24" s="99">
        <v>355.20486572000004</v>
      </c>
      <c r="K24" s="99">
        <v>9.8541739130434784</v>
      </c>
      <c r="O24"/>
      <c r="P24"/>
    </row>
    <row r="25" spans="1:16" ht="12.75" x14ac:dyDescent="0.2">
      <c r="A25" s="175" t="s">
        <v>1460</v>
      </c>
      <c r="B25" s="188" t="s">
        <v>467</v>
      </c>
      <c r="C25" s="175" t="s">
        <v>644</v>
      </c>
      <c r="D25" s="175" t="s">
        <v>183</v>
      </c>
      <c r="E25" s="175" t="s">
        <v>184</v>
      </c>
      <c r="F25" s="177">
        <v>102.33391166</v>
      </c>
      <c r="G25" s="177">
        <v>101.47034494</v>
      </c>
      <c r="H25" s="58">
        <f t="shared" si="0"/>
        <v>8.5105330085417652E-3</v>
      </c>
      <c r="I25" s="98">
        <f t="shared" si="1"/>
        <v>8.4812796099650641E-3</v>
      </c>
      <c r="J25" s="99">
        <v>1693.7992589800001</v>
      </c>
      <c r="K25" s="99">
        <v>7.7640000000000002</v>
      </c>
      <c r="O25"/>
      <c r="P25"/>
    </row>
    <row r="26" spans="1:16" ht="12.75" x14ac:dyDescent="0.2">
      <c r="A26" s="175" t="s">
        <v>2556</v>
      </c>
      <c r="B26" s="188" t="s">
        <v>417</v>
      </c>
      <c r="C26" s="175" t="s">
        <v>515</v>
      </c>
      <c r="D26" s="175" t="s">
        <v>614</v>
      </c>
      <c r="E26" s="175" t="s">
        <v>713</v>
      </c>
      <c r="F26" s="177">
        <v>101.63536701999999</v>
      </c>
      <c r="G26" s="177">
        <v>30.159671100000001</v>
      </c>
      <c r="H26" s="58">
        <f t="shared" si="0"/>
        <v>2.3699096612495878</v>
      </c>
      <c r="I26" s="98">
        <f t="shared" si="1"/>
        <v>8.4233852881730222E-3</v>
      </c>
      <c r="J26" s="99">
        <v>1246.7744819334</v>
      </c>
      <c r="K26" s="99">
        <v>5.5538260869565219</v>
      </c>
      <c r="O26"/>
      <c r="P26"/>
    </row>
    <row r="27" spans="1:16" ht="12.75" x14ac:dyDescent="0.2">
      <c r="A27" s="175" t="s">
        <v>2542</v>
      </c>
      <c r="B27" s="188" t="s">
        <v>328</v>
      </c>
      <c r="C27" s="175" t="s">
        <v>515</v>
      </c>
      <c r="D27" s="175" t="s">
        <v>183</v>
      </c>
      <c r="E27" s="175" t="s">
        <v>713</v>
      </c>
      <c r="F27" s="177">
        <v>101.53184717000001</v>
      </c>
      <c r="G27" s="177">
        <v>127.15155883</v>
      </c>
      <c r="H27" s="58">
        <f t="shared" si="0"/>
        <v>-0.20148956014179287</v>
      </c>
      <c r="I27" s="98">
        <f t="shared" si="1"/>
        <v>8.4148057197895865E-3</v>
      </c>
      <c r="J27" s="99">
        <v>2554.3827889552003</v>
      </c>
      <c r="K27" s="99">
        <v>4.7553478260869566</v>
      </c>
      <c r="O27"/>
      <c r="P27"/>
    </row>
    <row r="28" spans="1:16" ht="12.75" x14ac:dyDescent="0.2">
      <c r="A28" s="175" t="s">
        <v>2541</v>
      </c>
      <c r="B28" s="188" t="s">
        <v>83</v>
      </c>
      <c r="C28" s="175" t="s">
        <v>515</v>
      </c>
      <c r="D28" s="175" t="s">
        <v>183</v>
      </c>
      <c r="E28" s="175" t="s">
        <v>184</v>
      </c>
      <c r="F28" s="177">
        <v>98.43205974</v>
      </c>
      <c r="G28" s="177">
        <v>110.4796693</v>
      </c>
      <c r="H28" s="58">
        <f t="shared" si="0"/>
        <v>-0.10904820440116936</v>
      </c>
      <c r="I28" s="98">
        <f t="shared" si="1"/>
        <v>8.1579000323315221E-3</v>
      </c>
      <c r="J28" s="99">
        <v>2392.4214773183999</v>
      </c>
      <c r="K28" s="99">
        <v>5.3688695652173912</v>
      </c>
      <c r="O28"/>
      <c r="P28"/>
    </row>
    <row r="29" spans="1:16" ht="12.75" x14ac:dyDescent="0.2">
      <c r="A29" s="175" t="s">
        <v>1464</v>
      </c>
      <c r="B29" s="188" t="s">
        <v>330</v>
      </c>
      <c r="C29" s="175" t="s">
        <v>644</v>
      </c>
      <c r="D29" s="175" t="s">
        <v>183</v>
      </c>
      <c r="E29" s="175" t="s">
        <v>184</v>
      </c>
      <c r="F29" s="177">
        <v>98.011832089999999</v>
      </c>
      <c r="G29" s="177">
        <v>88.11218968</v>
      </c>
      <c r="H29" s="58">
        <f t="shared" si="0"/>
        <v>0.11235269996073027</v>
      </c>
      <c r="I29" s="98">
        <f t="shared" si="1"/>
        <v>8.1230722011495192E-3</v>
      </c>
      <c r="J29" s="99">
        <v>621.69756723</v>
      </c>
      <c r="K29" s="99">
        <v>10.34613043478261</v>
      </c>
      <c r="O29"/>
      <c r="P29"/>
    </row>
    <row r="30" spans="1:16" ht="12.75" x14ac:dyDescent="0.2">
      <c r="A30" s="175" t="s">
        <v>2544</v>
      </c>
      <c r="B30" s="188" t="s">
        <v>133</v>
      </c>
      <c r="C30" s="175" t="s">
        <v>645</v>
      </c>
      <c r="D30" s="175" t="s">
        <v>182</v>
      </c>
      <c r="E30" s="175" t="s">
        <v>713</v>
      </c>
      <c r="F30" s="177">
        <v>92.727059730000008</v>
      </c>
      <c r="G30" s="177">
        <v>69.440058800000003</v>
      </c>
      <c r="H30" s="58">
        <f t="shared" si="0"/>
        <v>0.33535399209656203</v>
      </c>
      <c r="I30" s="98">
        <f t="shared" si="1"/>
        <v>7.6850782719318734E-3</v>
      </c>
      <c r="J30" s="99">
        <v>223.04295038349997</v>
      </c>
      <c r="K30" s="99">
        <v>6.0124782608695657</v>
      </c>
      <c r="O30"/>
      <c r="P30"/>
    </row>
    <row r="31" spans="1:16" ht="12.75" x14ac:dyDescent="0.2">
      <c r="A31" s="175" t="s">
        <v>2548</v>
      </c>
      <c r="B31" s="188" t="s">
        <v>130</v>
      </c>
      <c r="C31" s="175" t="s">
        <v>515</v>
      </c>
      <c r="D31" s="175" t="s">
        <v>182</v>
      </c>
      <c r="E31" s="175" t="s">
        <v>713</v>
      </c>
      <c r="F31" s="177">
        <v>90.571280709999996</v>
      </c>
      <c r="G31" s="177">
        <v>76.245976870000007</v>
      </c>
      <c r="H31" s="58">
        <f t="shared" si="0"/>
        <v>0.18788275038333824</v>
      </c>
      <c r="I31" s="98">
        <f t="shared" si="1"/>
        <v>7.5064105717596802E-3</v>
      </c>
      <c r="J31" s="99">
        <v>1627.7943677235887</v>
      </c>
      <c r="K31" s="99">
        <v>7.0257391304347836</v>
      </c>
      <c r="O31"/>
      <c r="P31"/>
    </row>
    <row r="32" spans="1:16" ht="12.75" x14ac:dyDescent="0.2">
      <c r="A32" s="175" t="s">
        <v>2543</v>
      </c>
      <c r="B32" s="188" t="s">
        <v>297</v>
      </c>
      <c r="C32" s="175" t="s">
        <v>515</v>
      </c>
      <c r="D32" s="175" t="s">
        <v>182</v>
      </c>
      <c r="E32" s="175" t="s">
        <v>713</v>
      </c>
      <c r="F32" s="177">
        <v>85.599183099999991</v>
      </c>
      <c r="G32" s="177">
        <v>72.879317</v>
      </c>
      <c r="H32" s="58">
        <f t="shared" si="0"/>
        <v>0.17453327807668662</v>
      </c>
      <c r="I32" s="98">
        <f t="shared" si="1"/>
        <v>7.0943306522647989E-3</v>
      </c>
      <c r="J32" s="99">
        <v>336.48923976959998</v>
      </c>
      <c r="K32" s="99">
        <v>6.6643913043478262</v>
      </c>
      <c r="O32"/>
      <c r="P32"/>
    </row>
    <row r="33" spans="1:16" ht="12.75" x14ac:dyDescent="0.2">
      <c r="A33" s="175" t="s">
        <v>2557</v>
      </c>
      <c r="B33" s="188" t="s">
        <v>262</v>
      </c>
      <c r="C33" s="175" t="s">
        <v>515</v>
      </c>
      <c r="D33" s="175" t="s">
        <v>183</v>
      </c>
      <c r="E33" s="175" t="s">
        <v>713</v>
      </c>
      <c r="F33" s="177">
        <v>82.631515219999997</v>
      </c>
      <c r="G33" s="177">
        <v>94.857001549999993</v>
      </c>
      <c r="H33" s="58">
        <f t="shared" si="0"/>
        <v>-0.12888333101648619</v>
      </c>
      <c r="I33" s="98">
        <f t="shared" si="1"/>
        <v>6.848374833010892E-3</v>
      </c>
      <c r="J33" s="99">
        <v>2757.3755595194302</v>
      </c>
      <c r="K33" s="99">
        <v>6.4423043478260871</v>
      </c>
      <c r="O33"/>
      <c r="P33"/>
    </row>
    <row r="34" spans="1:16" ht="12.75" x14ac:dyDescent="0.2">
      <c r="A34" s="175" t="s">
        <v>1689</v>
      </c>
      <c r="B34" s="188" t="s">
        <v>144</v>
      </c>
      <c r="C34" s="175" t="s">
        <v>644</v>
      </c>
      <c r="D34" s="175" t="s">
        <v>183</v>
      </c>
      <c r="E34" s="175" t="s">
        <v>713</v>
      </c>
      <c r="F34" s="177">
        <v>70.823706079999994</v>
      </c>
      <c r="G34" s="177">
        <v>35.291924799999997</v>
      </c>
      <c r="H34" s="58">
        <f t="shared" si="0"/>
        <v>1.0067963558621207</v>
      </c>
      <c r="I34" s="98">
        <f t="shared" si="1"/>
        <v>5.8697614948423123E-3</v>
      </c>
      <c r="J34" s="99">
        <v>2552.0692483400003</v>
      </c>
      <c r="K34" s="99">
        <v>6.359</v>
      </c>
      <c r="O34"/>
      <c r="P34"/>
    </row>
    <row r="35" spans="1:16" ht="12.75" x14ac:dyDescent="0.2">
      <c r="A35" s="175" t="s">
        <v>1779</v>
      </c>
      <c r="B35" s="188" t="s">
        <v>1766</v>
      </c>
      <c r="C35" s="175" t="s">
        <v>644</v>
      </c>
      <c r="D35" s="175" t="s">
        <v>614</v>
      </c>
      <c r="E35" s="175" t="s">
        <v>184</v>
      </c>
      <c r="F35" s="177">
        <v>70.339291519999989</v>
      </c>
      <c r="G35" s="177">
        <v>48.091677199999999</v>
      </c>
      <c r="H35" s="58">
        <f t="shared" si="0"/>
        <v>0.46260840992253827</v>
      </c>
      <c r="I35" s="98">
        <f t="shared" si="1"/>
        <v>5.8296139497729087E-3</v>
      </c>
      <c r="J35" s="99">
        <v>5358.185205191131</v>
      </c>
      <c r="K35" s="99">
        <v>7.1022173913043476</v>
      </c>
      <c r="O35"/>
      <c r="P35"/>
    </row>
    <row r="36" spans="1:16" ht="12.75" x14ac:dyDescent="0.2">
      <c r="A36" s="175" t="s">
        <v>2549</v>
      </c>
      <c r="B36" s="188" t="s">
        <v>290</v>
      </c>
      <c r="C36" s="175" t="s">
        <v>515</v>
      </c>
      <c r="D36" s="175" t="s">
        <v>182</v>
      </c>
      <c r="E36" s="175" t="s">
        <v>713</v>
      </c>
      <c r="F36" s="177">
        <v>66.99924206</v>
      </c>
      <c r="G36" s="177">
        <v>62.936037499999998</v>
      </c>
      <c r="H36" s="58">
        <f t="shared" si="0"/>
        <v>6.4560857680307615E-2</v>
      </c>
      <c r="I36" s="98">
        <f t="shared" si="1"/>
        <v>5.5527957091539935E-3</v>
      </c>
      <c r="J36" s="99">
        <v>2715.7321070085723</v>
      </c>
      <c r="K36" s="99">
        <v>5.9369130434782624</v>
      </c>
      <c r="O36"/>
      <c r="P36"/>
    </row>
    <row r="37" spans="1:16" ht="12.75" x14ac:dyDescent="0.2">
      <c r="A37" s="175" t="s">
        <v>1495</v>
      </c>
      <c r="B37" s="188" t="s">
        <v>302</v>
      </c>
      <c r="C37" s="175" t="s">
        <v>1266</v>
      </c>
      <c r="D37" s="175" t="s">
        <v>183</v>
      </c>
      <c r="E37" s="175" t="s">
        <v>184</v>
      </c>
      <c r="F37" s="177">
        <v>63.69685879</v>
      </c>
      <c r="G37" s="177">
        <v>38.582726439999995</v>
      </c>
      <c r="H37" s="58">
        <f t="shared" si="0"/>
        <v>0.6509164765495512</v>
      </c>
      <c r="I37" s="98">
        <f t="shared" si="1"/>
        <v>5.2790991853154676E-3</v>
      </c>
      <c r="J37" s="99">
        <v>1118.0531080799999</v>
      </c>
      <c r="K37" s="99">
        <v>6.6592608695652178</v>
      </c>
      <c r="O37"/>
      <c r="P37"/>
    </row>
    <row r="38" spans="1:16" ht="12.75" x14ac:dyDescent="0.2">
      <c r="A38" s="175" t="s">
        <v>1503</v>
      </c>
      <c r="B38" s="188" t="s">
        <v>394</v>
      </c>
      <c r="C38" s="175" t="s">
        <v>644</v>
      </c>
      <c r="D38" s="175" t="s">
        <v>183</v>
      </c>
      <c r="E38" s="175" t="s">
        <v>184</v>
      </c>
      <c r="F38" s="177">
        <v>62.840074780000002</v>
      </c>
      <c r="G38" s="177">
        <v>55.403472790000002</v>
      </c>
      <c r="H38" s="58">
        <f t="shared" si="0"/>
        <v>0.13422627888665972</v>
      </c>
      <c r="I38" s="98">
        <f t="shared" si="1"/>
        <v>5.2080902241970831E-3</v>
      </c>
      <c r="J38" s="99">
        <v>1001.542914179853</v>
      </c>
      <c r="K38" s="99">
        <v>6.3728695652173908</v>
      </c>
      <c r="O38"/>
      <c r="P38"/>
    </row>
    <row r="39" spans="1:16" ht="12.75" x14ac:dyDescent="0.2">
      <c r="A39" s="175" t="s">
        <v>1618</v>
      </c>
      <c r="B39" s="188" t="s">
        <v>1619</v>
      </c>
      <c r="C39" s="175" t="s">
        <v>644</v>
      </c>
      <c r="D39" s="175" t="s">
        <v>614</v>
      </c>
      <c r="E39" s="175" t="s">
        <v>713</v>
      </c>
      <c r="F39" s="177">
        <v>60.724319909999998</v>
      </c>
      <c r="G39" s="177">
        <v>47.106993119999998</v>
      </c>
      <c r="H39" s="58">
        <f t="shared" si="0"/>
        <v>0.28907229878398999</v>
      </c>
      <c r="I39" s="98">
        <f t="shared" si="1"/>
        <v>5.0327396649588662E-3</v>
      </c>
      <c r="J39" s="99">
        <v>4836.6537389635296</v>
      </c>
      <c r="K39" s="99">
        <v>10.5545652173913</v>
      </c>
      <c r="O39"/>
      <c r="P39"/>
    </row>
    <row r="40" spans="1:16" ht="12.75" x14ac:dyDescent="0.2">
      <c r="A40" s="175" t="s">
        <v>1380</v>
      </c>
      <c r="B40" s="188" t="s">
        <v>348</v>
      </c>
      <c r="C40" s="175" t="s">
        <v>1369</v>
      </c>
      <c r="D40" s="175" t="s">
        <v>182</v>
      </c>
      <c r="E40" s="175" t="s">
        <v>713</v>
      </c>
      <c r="F40" s="177">
        <v>60.721978020000002</v>
      </c>
      <c r="G40" s="177">
        <v>46.363047009999995</v>
      </c>
      <c r="H40" s="58">
        <f t="shared" si="0"/>
        <v>0.30970637039672866</v>
      </c>
      <c r="I40" s="98">
        <f t="shared" si="1"/>
        <v>5.0325455726625435E-3</v>
      </c>
      <c r="J40" s="99">
        <v>722.96276039999998</v>
      </c>
      <c r="K40" s="99">
        <v>5.3272173913043481</v>
      </c>
      <c r="O40"/>
      <c r="P40"/>
    </row>
    <row r="41" spans="1:16" ht="12.75" x14ac:dyDescent="0.2">
      <c r="A41" s="175" t="s">
        <v>1474</v>
      </c>
      <c r="B41" s="188" t="s">
        <v>340</v>
      </c>
      <c r="C41" s="175" t="s">
        <v>644</v>
      </c>
      <c r="D41" s="175" t="s">
        <v>183</v>
      </c>
      <c r="E41" s="175" t="s">
        <v>184</v>
      </c>
      <c r="F41" s="177">
        <v>60.576354180000003</v>
      </c>
      <c r="G41" s="177">
        <v>46.142465420000001</v>
      </c>
      <c r="H41" s="58">
        <f t="shared" si="0"/>
        <v>0.31281139030217009</v>
      </c>
      <c r="I41" s="98">
        <f t="shared" si="1"/>
        <v>5.0204764893559241E-3</v>
      </c>
      <c r="J41" s="99">
        <v>655.87956427999995</v>
      </c>
      <c r="K41" s="99">
        <v>9.9396086956521739</v>
      </c>
      <c r="O41"/>
      <c r="P41"/>
    </row>
    <row r="42" spans="1:16" ht="12.75" x14ac:dyDescent="0.2">
      <c r="A42" s="175" t="s">
        <v>1136</v>
      </c>
      <c r="B42" s="188" t="s">
        <v>951</v>
      </c>
      <c r="C42" s="175" t="s">
        <v>2545</v>
      </c>
      <c r="D42" s="175" t="s">
        <v>183</v>
      </c>
      <c r="E42" s="175" t="s">
        <v>184</v>
      </c>
      <c r="F42" s="177">
        <v>60.186680079999995</v>
      </c>
      <c r="G42" s="177">
        <v>38.424240349999998</v>
      </c>
      <c r="H42" s="58">
        <f t="shared" si="0"/>
        <v>0.56637267338975517</v>
      </c>
      <c r="I42" s="98">
        <f t="shared" si="1"/>
        <v>4.988180890123462E-3</v>
      </c>
      <c r="J42" s="99">
        <v>1158.1138622999999</v>
      </c>
      <c r="K42" s="99">
        <v>11.71282608695652</v>
      </c>
      <c r="O42"/>
      <c r="P42"/>
    </row>
    <row r="43" spans="1:16" ht="12.75" x14ac:dyDescent="0.2">
      <c r="A43" s="175" t="s">
        <v>1411</v>
      </c>
      <c r="B43" s="188" t="s">
        <v>406</v>
      </c>
      <c r="C43" s="175" t="s">
        <v>1369</v>
      </c>
      <c r="D43" s="175" t="s">
        <v>182</v>
      </c>
      <c r="E43" s="175" t="s">
        <v>713</v>
      </c>
      <c r="F43" s="177">
        <v>57.52652192</v>
      </c>
      <c r="G43" s="177">
        <v>65.541146389999994</v>
      </c>
      <c r="H43" s="58">
        <f t="shared" si="0"/>
        <v>-0.12228386153500104</v>
      </c>
      <c r="I43" s="98">
        <f t="shared" si="1"/>
        <v>4.7677110107285465E-3</v>
      </c>
      <c r="J43" s="99">
        <v>1054.30431864</v>
      </c>
      <c r="K43" s="99">
        <v>6.2117826086956516</v>
      </c>
      <c r="O43"/>
      <c r="P43"/>
    </row>
    <row r="44" spans="1:16" ht="12.75" x14ac:dyDescent="0.2">
      <c r="A44" s="175" t="s">
        <v>2564</v>
      </c>
      <c r="B44" s="188" t="s">
        <v>222</v>
      </c>
      <c r="C44" s="175" t="s">
        <v>515</v>
      </c>
      <c r="D44" s="175" t="s">
        <v>182</v>
      </c>
      <c r="E44" s="175" t="s">
        <v>713</v>
      </c>
      <c r="F44" s="177">
        <v>57.257262130000001</v>
      </c>
      <c r="G44" s="177">
        <v>37.750796909999998</v>
      </c>
      <c r="H44" s="58">
        <f t="shared" si="0"/>
        <v>0.51671664750560109</v>
      </c>
      <c r="I44" s="98">
        <f t="shared" si="1"/>
        <v>4.7453951671370511E-3</v>
      </c>
      <c r="J44" s="99">
        <v>940.15798479770001</v>
      </c>
      <c r="K44" s="99">
        <v>7.5382608695652173</v>
      </c>
      <c r="O44"/>
      <c r="P44"/>
    </row>
    <row r="45" spans="1:16" ht="12.75" x14ac:dyDescent="0.2">
      <c r="A45" s="175" t="s">
        <v>1780</v>
      </c>
      <c r="B45" s="188" t="s">
        <v>1767</v>
      </c>
      <c r="C45" s="175" t="s">
        <v>644</v>
      </c>
      <c r="D45" s="175" t="s">
        <v>614</v>
      </c>
      <c r="E45" s="175" t="s">
        <v>184</v>
      </c>
      <c r="F45" s="177">
        <v>56.931082400000001</v>
      </c>
      <c r="G45" s="177">
        <v>59.543732479999996</v>
      </c>
      <c r="H45" s="58">
        <f t="shared" si="0"/>
        <v>-4.387783518403976E-2</v>
      </c>
      <c r="I45" s="98">
        <f t="shared" si="1"/>
        <v>4.7183618851256662E-3</v>
      </c>
      <c r="J45" s="99">
        <v>4628.5994702617081</v>
      </c>
      <c r="K45" s="99">
        <v>7.9576956521739133</v>
      </c>
      <c r="O45"/>
      <c r="P45"/>
    </row>
    <row r="46" spans="1:16" ht="12.75" x14ac:dyDescent="0.2">
      <c r="A46" s="175" t="s">
        <v>2238</v>
      </c>
      <c r="B46" s="188" t="s">
        <v>1808</v>
      </c>
      <c r="C46" s="175" t="s">
        <v>644</v>
      </c>
      <c r="D46" s="175" t="s">
        <v>614</v>
      </c>
      <c r="E46" s="175" t="s">
        <v>184</v>
      </c>
      <c r="F46" s="177">
        <v>55.415334689999995</v>
      </c>
      <c r="G46" s="177">
        <v>43.775509849999999</v>
      </c>
      <c r="H46" s="58">
        <f t="shared" si="0"/>
        <v>0.26589809872882597</v>
      </c>
      <c r="I46" s="98">
        <f t="shared" si="1"/>
        <v>4.5927390105756725E-3</v>
      </c>
      <c r="J46" s="99">
        <v>3854.4066236464437</v>
      </c>
      <c r="K46" s="99">
        <v>8.664782608695651</v>
      </c>
      <c r="O46"/>
      <c r="P46"/>
    </row>
    <row r="47" spans="1:16" ht="12.75" x14ac:dyDescent="0.2">
      <c r="A47" s="175" t="s">
        <v>1377</v>
      </c>
      <c r="B47" s="188" t="s">
        <v>17</v>
      </c>
      <c r="C47" s="175" t="s">
        <v>1369</v>
      </c>
      <c r="D47" s="175" t="s">
        <v>182</v>
      </c>
      <c r="E47" s="175" t="s">
        <v>713</v>
      </c>
      <c r="F47" s="177">
        <v>55.12921111</v>
      </c>
      <c r="G47" s="177">
        <v>29.724988969999998</v>
      </c>
      <c r="H47" s="58">
        <f t="shared" si="0"/>
        <v>0.85464193664257571</v>
      </c>
      <c r="I47" s="98">
        <f t="shared" si="1"/>
        <v>4.5690255216097988E-3</v>
      </c>
      <c r="J47" s="99">
        <v>517.38334748</v>
      </c>
      <c r="K47" s="99">
        <v>23.88369565217392</v>
      </c>
      <c r="O47"/>
      <c r="P47"/>
    </row>
    <row r="48" spans="1:16" ht="12.75" x14ac:dyDescent="0.2">
      <c r="A48" s="175" t="s">
        <v>1487</v>
      </c>
      <c r="B48" s="188" t="s">
        <v>15</v>
      </c>
      <c r="C48" s="175" t="s">
        <v>644</v>
      </c>
      <c r="D48" s="175" t="s">
        <v>183</v>
      </c>
      <c r="E48" s="175" t="s">
        <v>184</v>
      </c>
      <c r="F48" s="177">
        <v>54.08571749</v>
      </c>
      <c r="G48" s="177">
        <v>42.977623360000003</v>
      </c>
      <c r="H48" s="58">
        <f t="shared" si="0"/>
        <v>0.25846227086485407</v>
      </c>
      <c r="I48" s="98">
        <f t="shared" si="1"/>
        <v>4.4825423507930812E-3</v>
      </c>
      <c r="J48" s="99">
        <v>1232.4456359200001</v>
      </c>
      <c r="K48" s="99">
        <v>11.662608695652169</v>
      </c>
      <c r="O48"/>
      <c r="P48"/>
    </row>
    <row r="49" spans="1:16" ht="12.75" x14ac:dyDescent="0.2">
      <c r="A49" s="175" t="s">
        <v>1470</v>
      </c>
      <c r="B49" s="188" t="s">
        <v>336</v>
      </c>
      <c r="C49" s="175" t="s">
        <v>644</v>
      </c>
      <c r="D49" s="175" t="s">
        <v>183</v>
      </c>
      <c r="E49" s="175" t="s">
        <v>184</v>
      </c>
      <c r="F49" s="177">
        <v>53.89570896</v>
      </c>
      <c r="G49" s="177">
        <v>58.316306220000001</v>
      </c>
      <c r="H49" s="58">
        <f t="shared" si="0"/>
        <v>-7.5803793939265729E-2</v>
      </c>
      <c r="I49" s="98">
        <f t="shared" si="1"/>
        <v>4.4667947316014821E-3</v>
      </c>
      <c r="J49" s="99">
        <v>808.93500142999994</v>
      </c>
      <c r="K49" s="99">
        <v>7.7784347826086959</v>
      </c>
      <c r="O49"/>
      <c r="P49"/>
    </row>
    <row r="50" spans="1:16" ht="12.75" x14ac:dyDescent="0.2">
      <c r="A50" s="175" t="s">
        <v>2554</v>
      </c>
      <c r="B50" s="188" t="s">
        <v>680</v>
      </c>
      <c r="C50" s="175" t="s">
        <v>515</v>
      </c>
      <c r="D50" s="175" t="s">
        <v>182</v>
      </c>
      <c r="E50" s="175" t="s">
        <v>713</v>
      </c>
      <c r="F50" s="177">
        <v>51.832512219999998</v>
      </c>
      <c r="G50" s="177">
        <v>39.3373937</v>
      </c>
      <c r="H50" s="58">
        <f t="shared" si="0"/>
        <v>0.31763971490566734</v>
      </c>
      <c r="I50" s="98">
        <f t="shared" si="1"/>
        <v>4.2958001105764731E-3</v>
      </c>
      <c r="J50" s="99">
        <v>76.465021772699998</v>
      </c>
      <c r="K50" s="99">
        <v>9.0163913043478257</v>
      </c>
      <c r="O50"/>
      <c r="P50"/>
    </row>
    <row r="51" spans="1:16" ht="12.75" x14ac:dyDescent="0.2">
      <c r="A51" s="175" t="s">
        <v>1158</v>
      </c>
      <c r="B51" s="188" t="s">
        <v>2504</v>
      </c>
      <c r="C51" s="175" t="s">
        <v>644</v>
      </c>
      <c r="D51" s="175" t="s">
        <v>614</v>
      </c>
      <c r="E51" s="175" t="s">
        <v>713</v>
      </c>
      <c r="F51" s="177">
        <v>51.684501229999995</v>
      </c>
      <c r="G51" s="177">
        <v>23.640601520000001</v>
      </c>
      <c r="H51" s="58">
        <f t="shared" si="0"/>
        <v>1.1862599894623997</v>
      </c>
      <c r="I51" s="98">
        <f t="shared" si="1"/>
        <v>4.2835331838932782E-3</v>
      </c>
      <c r="J51" s="99">
        <v>2206.2458462499999</v>
      </c>
      <c r="K51" s="99">
        <v>9.2146521739130431</v>
      </c>
      <c r="O51"/>
      <c r="P51"/>
    </row>
    <row r="52" spans="1:16" ht="12.75" x14ac:dyDescent="0.2">
      <c r="A52" s="175" t="s">
        <v>2561</v>
      </c>
      <c r="B52" s="188" t="s">
        <v>1105</v>
      </c>
      <c r="C52" s="175" t="s">
        <v>515</v>
      </c>
      <c r="D52" s="175" t="s">
        <v>183</v>
      </c>
      <c r="E52" s="175" t="s">
        <v>184</v>
      </c>
      <c r="F52" s="177">
        <v>46.960694340000003</v>
      </c>
      <c r="G52" s="177">
        <v>48.568121759999997</v>
      </c>
      <c r="H52" s="58">
        <f t="shared" si="0"/>
        <v>-3.3096347187217101E-2</v>
      </c>
      <c r="I52" s="98">
        <f t="shared" si="1"/>
        <v>3.8920312232267099E-3</v>
      </c>
      <c r="J52" s="99">
        <v>568.11500999999998</v>
      </c>
      <c r="K52" s="99">
        <v>2.9890869565217399</v>
      </c>
      <c r="O52"/>
      <c r="P52"/>
    </row>
    <row r="53" spans="1:16" ht="12.75" x14ac:dyDescent="0.2">
      <c r="A53" s="175" t="s">
        <v>2562</v>
      </c>
      <c r="B53" s="188" t="s">
        <v>250</v>
      </c>
      <c r="C53" s="175" t="s">
        <v>2536</v>
      </c>
      <c r="D53" s="175" t="s">
        <v>182</v>
      </c>
      <c r="E53" s="175" t="s">
        <v>713</v>
      </c>
      <c r="F53" s="177">
        <v>46.881822590000006</v>
      </c>
      <c r="G53" s="177">
        <v>12.013469130000001</v>
      </c>
      <c r="H53" s="58">
        <f t="shared" si="0"/>
        <v>2.9024383450511269</v>
      </c>
      <c r="I53" s="98">
        <f t="shared" si="1"/>
        <v>3.885494452040832E-3</v>
      </c>
      <c r="J53" s="99">
        <v>746.11682933999998</v>
      </c>
      <c r="K53" s="99">
        <v>5.9651304347826084</v>
      </c>
      <c r="O53"/>
      <c r="P53"/>
    </row>
    <row r="54" spans="1:16" ht="12.75" x14ac:dyDescent="0.2">
      <c r="A54" s="175" t="s">
        <v>1413</v>
      </c>
      <c r="B54" s="188" t="s">
        <v>649</v>
      </c>
      <c r="C54" s="175" t="s">
        <v>1369</v>
      </c>
      <c r="D54" s="175" t="s">
        <v>182</v>
      </c>
      <c r="E54" s="175" t="s">
        <v>713</v>
      </c>
      <c r="F54" s="177">
        <v>45.322965859999996</v>
      </c>
      <c r="G54" s="177">
        <v>58.630602809999999</v>
      </c>
      <c r="H54" s="58">
        <f t="shared" si="0"/>
        <v>-0.2269742474442078</v>
      </c>
      <c r="I54" s="98">
        <f t="shared" si="1"/>
        <v>3.7562987672034105E-3</v>
      </c>
      <c r="J54" s="99">
        <v>230.2779151</v>
      </c>
      <c r="K54" s="99">
        <v>31.98134782608696</v>
      </c>
      <c r="O54"/>
      <c r="P54"/>
    </row>
    <row r="55" spans="1:16" ht="12.75" x14ac:dyDescent="0.2">
      <c r="A55" s="175" t="s">
        <v>1638</v>
      </c>
      <c r="B55" s="188" t="s">
        <v>666</v>
      </c>
      <c r="C55" s="175" t="s">
        <v>644</v>
      </c>
      <c r="D55" s="175" t="s">
        <v>182</v>
      </c>
      <c r="E55" s="175" t="s">
        <v>713</v>
      </c>
      <c r="F55" s="177">
        <v>44.379256420000004</v>
      </c>
      <c r="G55" s="177">
        <v>24.05600115</v>
      </c>
      <c r="H55" s="58">
        <f t="shared" si="0"/>
        <v>0.84483099012489049</v>
      </c>
      <c r="I55" s="98">
        <f t="shared" si="1"/>
        <v>3.678085558098339E-3</v>
      </c>
      <c r="J55" s="99">
        <v>822.2887614199999</v>
      </c>
      <c r="K55" s="99">
        <v>13.48852173913043</v>
      </c>
      <c r="O55"/>
      <c r="P55"/>
    </row>
    <row r="56" spans="1:16" ht="12.75" x14ac:dyDescent="0.2">
      <c r="A56" s="175" t="s">
        <v>1636</v>
      </c>
      <c r="B56" s="188" t="s">
        <v>1809</v>
      </c>
      <c r="C56" s="175" t="s">
        <v>644</v>
      </c>
      <c r="D56" s="175" t="s">
        <v>614</v>
      </c>
      <c r="E56" s="175" t="s">
        <v>184</v>
      </c>
      <c r="F56" s="177">
        <v>43.410557880000006</v>
      </c>
      <c r="G56" s="177">
        <v>35.28759213</v>
      </c>
      <c r="H56" s="58">
        <f t="shared" si="0"/>
        <v>0.23019325660064549</v>
      </c>
      <c r="I56" s="98">
        <f t="shared" si="1"/>
        <v>3.5978012902321646E-3</v>
      </c>
      <c r="J56" s="99">
        <v>7761.2511292700001</v>
      </c>
      <c r="K56" s="99">
        <v>5.8124347826086957</v>
      </c>
      <c r="O56"/>
      <c r="P56"/>
    </row>
    <row r="57" spans="1:16" ht="12.75" x14ac:dyDescent="0.2">
      <c r="A57" s="175" t="s">
        <v>1375</v>
      </c>
      <c r="B57" s="188" t="s">
        <v>224</v>
      </c>
      <c r="C57" s="175" t="s">
        <v>1369</v>
      </c>
      <c r="D57" s="175" t="s">
        <v>182</v>
      </c>
      <c r="E57" s="175" t="s">
        <v>713</v>
      </c>
      <c r="F57" s="177">
        <v>42.796764639999999</v>
      </c>
      <c r="G57" s="177">
        <v>38.550991029999999</v>
      </c>
      <c r="H57" s="58">
        <f t="shared" si="0"/>
        <v>0.11013396793602492</v>
      </c>
      <c r="I57" s="98">
        <f t="shared" si="1"/>
        <v>3.5469310361130576E-3</v>
      </c>
      <c r="J57" s="99">
        <v>750.80554129999996</v>
      </c>
      <c r="K57" s="99">
        <v>9.430478260869565</v>
      </c>
      <c r="O57"/>
      <c r="P57"/>
    </row>
    <row r="58" spans="1:16" ht="12.75" x14ac:dyDescent="0.2">
      <c r="A58" s="175" t="s">
        <v>1159</v>
      </c>
      <c r="B58" s="188" t="s">
        <v>2366</v>
      </c>
      <c r="C58" s="175" t="s">
        <v>644</v>
      </c>
      <c r="D58" s="175" t="s">
        <v>614</v>
      </c>
      <c r="E58" s="175" t="s">
        <v>184</v>
      </c>
      <c r="F58" s="177">
        <v>39.898250850000004</v>
      </c>
      <c r="G58" s="177">
        <v>42.723497090000002</v>
      </c>
      <c r="H58" s="58">
        <f t="shared" si="0"/>
        <v>-6.6128627861348099E-2</v>
      </c>
      <c r="I58" s="98">
        <f t="shared" si="1"/>
        <v>3.3067066031019767E-3</v>
      </c>
      <c r="J58" s="99">
        <v>4557.2008483299996</v>
      </c>
      <c r="K58" s="99">
        <v>6.2757826086956516</v>
      </c>
      <c r="O58"/>
      <c r="P58"/>
    </row>
    <row r="59" spans="1:16" ht="12.75" x14ac:dyDescent="0.2">
      <c r="A59" s="175" t="s">
        <v>1482</v>
      </c>
      <c r="B59" s="188" t="s">
        <v>347</v>
      </c>
      <c r="C59" s="175" t="s">
        <v>644</v>
      </c>
      <c r="D59" s="175" t="s">
        <v>183</v>
      </c>
      <c r="E59" s="175" t="s">
        <v>184</v>
      </c>
      <c r="F59" s="177">
        <v>38.217483810000004</v>
      </c>
      <c r="G59" s="177">
        <v>35.994518970000001</v>
      </c>
      <c r="H59" s="58">
        <f t="shared" si="0"/>
        <v>6.1758426105173347E-2</v>
      </c>
      <c r="I59" s="98">
        <f t="shared" si="1"/>
        <v>3.167407176409336E-3</v>
      </c>
      <c r="J59" s="99">
        <v>413.99185414999999</v>
      </c>
      <c r="K59" s="99">
        <v>11.199</v>
      </c>
      <c r="O59"/>
      <c r="P59"/>
    </row>
    <row r="60" spans="1:16" ht="12.75" x14ac:dyDescent="0.2">
      <c r="A60" s="175" t="s">
        <v>1344</v>
      </c>
      <c r="B60" s="188" t="s">
        <v>2095</v>
      </c>
      <c r="C60" s="175" t="s">
        <v>644</v>
      </c>
      <c r="D60" s="175" t="s">
        <v>614</v>
      </c>
      <c r="E60" s="175" t="s">
        <v>184</v>
      </c>
      <c r="F60" s="177">
        <v>37.989517490000004</v>
      </c>
      <c r="G60" s="177">
        <v>27.230899600000001</v>
      </c>
      <c r="H60" s="58">
        <f t="shared" si="0"/>
        <v>0.39508859597132084</v>
      </c>
      <c r="I60" s="98">
        <f t="shared" si="1"/>
        <v>3.1485136730709847E-3</v>
      </c>
      <c r="J60" s="99">
        <v>2323.5332564599998</v>
      </c>
      <c r="K60" s="99">
        <v>5.1182608695652174</v>
      </c>
      <c r="O60"/>
      <c r="P60"/>
    </row>
    <row r="61" spans="1:16" ht="12.75" x14ac:dyDescent="0.2">
      <c r="A61" s="175" t="s">
        <v>1174</v>
      </c>
      <c r="B61" s="188" t="s">
        <v>2414</v>
      </c>
      <c r="C61" s="175" t="s">
        <v>644</v>
      </c>
      <c r="D61" s="175" t="s">
        <v>614</v>
      </c>
      <c r="E61" s="175" t="s">
        <v>184</v>
      </c>
      <c r="F61" s="177">
        <v>35.929248729999998</v>
      </c>
      <c r="G61" s="177">
        <v>25.73257787</v>
      </c>
      <c r="H61" s="58">
        <f t="shared" si="0"/>
        <v>0.39625531928877034</v>
      </c>
      <c r="I61" s="98">
        <f t="shared" si="1"/>
        <v>2.9777617185938439E-3</v>
      </c>
      <c r="J61" s="99">
        <v>3333.6893787700001</v>
      </c>
      <c r="K61" s="99">
        <v>5.8059999999999992</v>
      </c>
      <c r="O61"/>
      <c r="P61"/>
    </row>
    <row r="62" spans="1:16" ht="12.75" x14ac:dyDescent="0.2">
      <c r="A62" s="175" t="s">
        <v>1951</v>
      </c>
      <c r="B62" s="188" t="s">
        <v>116</v>
      </c>
      <c r="C62" s="175" t="s">
        <v>515</v>
      </c>
      <c r="D62" s="175" t="s">
        <v>182</v>
      </c>
      <c r="E62" s="175" t="s">
        <v>713</v>
      </c>
      <c r="F62" s="177">
        <v>35.666157149999997</v>
      </c>
      <c r="G62" s="177">
        <v>35.132027829999998</v>
      </c>
      <c r="H62" s="58">
        <f t="shared" si="0"/>
        <v>1.520348676098604E-2</v>
      </c>
      <c r="I62" s="98">
        <f t="shared" si="1"/>
        <v>2.9559570869051709E-3</v>
      </c>
      <c r="J62" s="99">
        <v>540.61015436730008</v>
      </c>
      <c r="K62" s="99">
        <v>19.038565217391302</v>
      </c>
      <c r="O62"/>
      <c r="P62"/>
    </row>
    <row r="63" spans="1:16" ht="12.75" x14ac:dyDescent="0.2">
      <c r="A63" s="175" t="s">
        <v>2559</v>
      </c>
      <c r="B63" s="188" t="s">
        <v>189</v>
      </c>
      <c r="C63" s="175" t="s">
        <v>645</v>
      </c>
      <c r="D63" s="175" t="s">
        <v>182</v>
      </c>
      <c r="E63" s="175" t="s">
        <v>713</v>
      </c>
      <c r="F63" s="177">
        <v>35.118910440000001</v>
      </c>
      <c r="G63" s="177">
        <v>50.725556060000002</v>
      </c>
      <c r="H63" s="58">
        <f t="shared" si="0"/>
        <v>-0.30766830040344761</v>
      </c>
      <c r="I63" s="98">
        <f t="shared" si="1"/>
        <v>2.9106021084053346E-3</v>
      </c>
      <c r="J63" s="99">
        <v>1380.4997193345</v>
      </c>
      <c r="K63" s="99">
        <v>5.6199130434782614</v>
      </c>
      <c r="O63"/>
      <c r="P63"/>
    </row>
    <row r="64" spans="1:16" ht="12.75" x14ac:dyDescent="0.2">
      <c r="A64" s="175" t="s">
        <v>1936</v>
      </c>
      <c r="B64" s="188" t="s">
        <v>392</v>
      </c>
      <c r="C64" s="175" t="s">
        <v>642</v>
      </c>
      <c r="D64" s="175" t="s">
        <v>182</v>
      </c>
      <c r="E64" s="175" t="s">
        <v>2321</v>
      </c>
      <c r="F64" s="177">
        <v>34.852609969999996</v>
      </c>
      <c r="G64" s="177">
        <v>19.168310829999999</v>
      </c>
      <c r="H64" s="58">
        <f t="shared" si="0"/>
        <v>0.81824106876714287</v>
      </c>
      <c r="I64" s="98">
        <f t="shared" si="1"/>
        <v>2.8885315287734414E-3</v>
      </c>
      <c r="J64" s="99">
        <v>1856.85377096</v>
      </c>
      <c r="K64" s="99">
        <v>8.8829565217391302</v>
      </c>
      <c r="O64"/>
      <c r="P64"/>
    </row>
    <row r="65" spans="1:16" ht="12.75" x14ac:dyDescent="0.2">
      <c r="A65" s="175" t="s">
        <v>1169</v>
      </c>
      <c r="B65" s="188" t="s">
        <v>2410</v>
      </c>
      <c r="C65" s="175" t="s">
        <v>644</v>
      </c>
      <c r="D65" s="175" t="s">
        <v>614</v>
      </c>
      <c r="E65" s="175" t="s">
        <v>184</v>
      </c>
      <c r="F65" s="177">
        <v>34.835599469999998</v>
      </c>
      <c r="G65" s="177">
        <v>19.60185821</v>
      </c>
      <c r="H65" s="58">
        <f t="shared" si="0"/>
        <v>0.77715801720412503</v>
      </c>
      <c r="I65" s="98">
        <f t="shared" si="1"/>
        <v>2.8871217242964599E-3</v>
      </c>
      <c r="J65" s="99">
        <v>4634.2004405900288</v>
      </c>
      <c r="K65" s="99">
        <v>15.541739130434779</v>
      </c>
      <c r="O65"/>
      <c r="P65"/>
    </row>
    <row r="66" spans="1:16" ht="12.75" x14ac:dyDescent="0.2">
      <c r="A66" s="175" t="s">
        <v>1271</v>
      </c>
      <c r="B66" s="188" t="s">
        <v>29</v>
      </c>
      <c r="C66" s="175" t="s">
        <v>1266</v>
      </c>
      <c r="D66" s="175" t="s">
        <v>183</v>
      </c>
      <c r="E66" s="175" t="s">
        <v>184</v>
      </c>
      <c r="F66" s="177">
        <v>34.634417240000005</v>
      </c>
      <c r="G66" s="177">
        <v>26.888081489999998</v>
      </c>
      <c r="H66" s="58">
        <f t="shared" si="0"/>
        <v>0.28809551744630668</v>
      </c>
      <c r="I66" s="98">
        <f t="shared" si="1"/>
        <v>2.8704480457718345E-3</v>
      </c>
      <c r="J66" s="99">
        <v>572.61010402505735</v>
      </c>
      <c r="K66" s="99">
        <v>10.557260869565219</v>
      </c>
      <c r="O66"/>
      <c r="P66"/>
    </row>
    <row r="67" spans="1:16" ht="12.75" x14ac:dyDescent="0.2">
      <c r="A67" s="175" t="s">
        <v>2551</v>
      </c>
      <c r="B67" s="188" t="s">
        <v>679</v>
      </c>
      <c r="C67" s="175" t="s">
        <v>515</v>
      </c>
      <c r="D67" s="175" t="s">
        <v>182</v>
      </c>
      <c r="E67" s="175" t="s">
        <v>713</v>
      </c>
      <c r="F67" s="177">
        <v>34.626539960000002</v>
      </c>
      <c r="G67" s="177">
        <v>24.612592920000001</v>
      </c>
      <c r="H67" s="58">
        <f t="shared" si="0"/>
        <v>0.40686274187157045</v>
      </c>
      <c r="I67" s="98">
        <f t="shared" si="1"/>
        <v>2.8697951887358603E-3</v>
      </c>
      <c r="J67" s="99">
        <v>90.897780297600008</v>
      </c>
      <c r="K67" s="99">
        <v>13.58252173913043</v>
      </c>
      <c r="O67"/>
      <c r="P67"/>
    </row>
    <row r="68" spans="1:16" ht="12.75" x14ac:dyDescent="0.2">
      <c r="A68" s="175" t="s">
        <v>1472</v>
      </c>
      <c r="B68" s="188" t="s">
        <v>338</v>
      </c>
      <c r="C68" s="175" t="s">
        <v>644</v>
      </c>
      <c r="D68" s="175" t="s">
        <v>183</v>
      </c>
      <c r="E68" s="175" t="s">
        <v>184</v>
      </c>
      <c r="F68" s="177">
        <v>34.377785250000002</v>
      </c>
      <c r="G68" s="177">
        <v>20.343009629999997</v>
      </c>
      <c r="H68" s="58">
        <f t="shared" si="0"/>
        <v>0.68990655145258395</v>
      </c>
      <c r="I68" s="98">
        <f t="shared" si="1"/>
        <v>2.8491787751190787E-3</v>
      </c>
      <c r="J68" s="99">
        <v>160.47405155000001</v>
      </c>
      <c r="K68" s="99">
        <v>11.96378260869565</v>
      </c>
      <c r="O68"/>
      <c r="P68"/>
    </row>
    <row r="69" spans="1:16" ht="12.75" x14ac:dyDescent="0.2">
      <c r="A69" s="175" t="s">
        <v>2935</v>
      </c>
      <c r="B69" s="188" t="s">
        <v>115</v>
      </c>
      <c r="C69" s="175" t="s">
        <v>515</v>
      </c>
      <c r="D69" s="175" t="s">
        <v>614</v>
      </c>
      <c r="E69" s="175" t="s">
        <v>713</v>
      </c>
      <c r="F69" s="177">
        <v>33.921598630000005</v>
      </c>
      <c r="G69" s="177">
        <v>14.309439939999999</v>
      </c>
      <c r="H69" s="58">
        <f t="shared" si="0"/>
        <v>1.3705748633234074</v>
      </c>
      <c r="I69" s="98">
        <f t="shared" si="1"/>
        <v>2.8113707189646379E-3</v>
      </c>
      <c r="J69" s="99">
        <v>1438.5305723285999</v>
      </c>
      <c r="K69" s="99">
        <v>7.9032608695652176</v>
      </c>
      <c r="O69"/>
      <c r="P69"/>
    </row>
    <row r="70" spans="1:16" ht="12.75" x14ac:dyDescent="0.2">
      <c r="A70" s="175" t="s">
        <v>2257</v>
      </c>
      <c r="B70" s="188" t="s">
        <v>2512</v>
      </c>
      <c r="C70" s="175" t="s">
        <v>644</v>
      </c>
      <c r="D70" s="175" t="s">
        <v>614</v>
      </c>
      <c r="E70" s="175" t="s">
        <v>184</v>
      </c>
      <c r="F70" s="177">
        <v>33.635594609999998</v>
      </c>
      <c r="G70" s="177">
        <v>45.918728909999999</v>
      </c>
      <c r="H70" s="58">
        <f t="shared" si="0"/>
        <v>-0.26749726291585196</v>
      </c>
      <c r="I70" s="98">
        <f t="shared" si="1"/>
        <v>2.7876671389504845E-3</v>
      </c>
      <c r="J70" s="99">
        <v>1574.69472346</v>
      </c>
      <c r="K70" s="99">
        <v>12.45295652173913</v>
      </c>
      <c r="O70"/>
      <c r="P70"/>
    </row>
    <row r="71" spans="1:16" ht="12.75" x14ac:dyDescent="0.2">
      <c r="A71" s="175" t="s">
        <v>1529</v>
      </c>
      <c r="B71" s="188" t="s">
        <v>249</v>
      </c>
      <c r="C71" s="175" t="s">
        <v>2536</v>
      </c>
      <c r="D71" s="175" t="s">
        <v>182</v>
      </c>
      <c r="E71" s="175" t="s">
        <v>713</v>
      </c>
      <c r="F71" s="177">
        <v>31.504736480000002</v>
      </c>
      <c r="G71" s="177">
        <v>26.475284649999999</v>
      </c>
      <c r="H71" s="58">
        <f t="shared" ref="H71:H134" si="2">IF(ISERROR(F71/G71-1),"",IF((F71/G71-1)&gt;10000%,"",F71/G71-1))</f>
        <v>0.18996780946791447</v>
      </c>
      <c r="I71" s="98">
        <f t="shared" ref="I71:I134" si="3">F71/$F$1147</f>
        <v>2.611064844397902E-3</v>
      </c>
      <c r="J71" s="99">
        <v>219.49669453000001</v>
      </c>
      <c r="K71" s="99">
        <v>4.9620869565217394</v>
      </c>
      <c r="O71"/>
      <c r="P71"/>
    </row>
    <row r="72" spans="1:16" ht="12.75" x14ac:dyDescent="0.2">
      <c r="A72" s="175" t="s">
        <v>2610</v>
      </c>
      <c r="B72" s="188" t="s">
        <v>2516</v>
      </c>
      <c r="C72" s="175" t="s">
        <v>644</v>
      </c>
      <c r="D72" s="175" t="s">
        <v>614</v>
      </c>
      <c r="E72" s="175" t="s">
        <v>184</v>
      </c>
      <c r="F72" s="177">
        <v>30.911960499999999</v>
      </c>
      <c r="G72" s="177">
        <v>30.825520910000002</v>
      </c>
      <c r="H72" s="58">
        <f t="shared" si="2"/>
        <v>2.8041566678587149E-3</v>
      </c>
      <c r="I72" s="98">
        <f t="shared" si="3"/>
        <v>2.5619364689561941E-3</v>
      </c>
      <c r="J72" s="99">
        <v>1318.2886201600002</v>
      </c>
      <c r="K72" s="99">
        <v>13.89430434782609</v>
      </c>
      <c r="O72"/>
      <c r="P72"/>
    </row>
    <row r="73" spans="1:16" ht="12.75" x14ac:dyDescent="0.2">
      <c r="A73" s="175" t="s">
        <v>2593</v>
      </c>
      <c r="B73" s="188" t="s">
        <v>433</v>
      </c>
      <c r="C73" s="175" t="s">
        <v>645</v>
      </c>
      <c r="D73" s="175" t="s">
        <v>183</v>
      </c>
      <c r="E73" s="175" t="s">
        <v>184</v>
      </c>
      <c r="F73" s="177">
        <v>30.19879744</v>
      </c>
      <c r="G73" s="177">
        <v>18.14311287</v>
      </c>
      <c r="H73" s="58">
        <f t="shared" si="2"/>
        <v>0.66447718516563481</v>
      </c>
      <c r="I73" s="98">
        <f t="shared" si="3"/>
        <v>2.502830594654679E-3</v>
      </c>
      <c r="J73" s="99">
        <v>7243.2915786890999</v>
      </c>
      <c r="K73" s="99">
        <v>5.6732173913043473</v>
      </c>
      <c r="O73"/>
      <c r="P73"/>
    </row>
    <row r="74" spans="1:16" ht="12.75" x14ac:dyDescent="0.2">
      <c r="A74" s="175" t="s">
        <v>2237</v>
      </c>
      <c r="B74" s="188" t="s">
        <v>308</v>
      </c>
      <c r="C74" s="175" t="s">
        <v>1266</v>
      </c>
      <c r="D74" s="175" t="s">
        <v>183</v>
      </c>
      <c r="E74" s="175" t="s">
        <v>184</v>
      </c>
      <c r="F74" s="177">
        <v>29.800254890000001</v>
      </c>
      <c r="G74" s="177">
        <v>25.97612629</v>
      </c>
      <c r="H74" s="58">
        <f t="shared" si="2"/>
        <v>0.14721704681087</v>
      </c>
      <c r="I74" s="98">
        <f t="shared" si="3"/>
        <v>2.4697999917178064E-3</v>
      </c>
      <c r="J74" s="99">
        <v>841.37822132000008</v>
      </c>
      <c r="K74" s="99">
        <v>7.5123043478260874</v>
      </c>
      <c r="O74"/>
      <c r="P74"/>
    </row>
    <row r="75" spans="1:16" ht="12.75" x14ac:dyDescent="0.2">
      <c r="A75" s="175" t="s">
        <v>2563</v>
      </c>
      <c r="B75" s="188" t="s">
        <v>2509</v>
      </c>
      <c r="C75" s="175" t="s">
        <v>644</v>
      </c>
      <c r="D75" s="175" t="s">
        <v>614</v>
      </c>
      <c r="E75" s="175" t="s">
        <v>713</v>
      </c>
      <c r="F75" s="177">
        <v>29.567016819999999</v>
      </c>
      <c r="G75" s="177">
        <v>16.757968980000001</v>
      </c>
      <c r="H75" s="58">
        <f t="shared" si="2"/>
        <v>0.76435562419808201</v>
      </c>
      <c r="I75" s="98">
        <f t="shared" si="3"/>
        <v>2.4504695737237112E-3</v>
      </c>
      <c r="J75" s="99">
        <v>1204.76397544</v>
      </c>
      <c r="K75" s="99">
        <v>14.180652173913041</v>
      </c>
      <c r="O75"/>
      <c r="P75"/>
    </row>
    <row r="76" spans="1:16" ht="12.75" x14ac:dyDescent="0.2">
      <c r="A76" s="175" t="s">
        <v>2567</v>
      </c>
      <c r="B76" s="188" t="s">
        <v>261</v>
      </c>
      <c r="C76" s="175" t="s">
        <v>515</v>
      </c>
      <c r="D76" s="175" t="s">
        <v>614</v>
      </c>
      <c r="E76" s="175" t="s">
        <v>713</v>
      </c>
      <c r="F76" s="177">
        <v>28.996350710000002</v>
      </c>
      <c r="G76" s="177">
        <v>22.08177547</v>
      </c>
      <c r="H76" s="58">
        <f t="shared" si="2"/>
        <v>0.31313493108351054</v>
      </c>
      <c r="I76" s="98">
        <f t="shared" si="3"/>
        <v>2.4031736308214044E-3</v>
      </c>
      <c r="J76" s="99">
        <v>484.10361759255369</v>
      </c>
      <c r="K76" s="99">
        <v>13.70234782608696</v>
      </c>
      <c r="O76"/>
      <c r="P76"/>
    </row>
    <row r="77" spans="1:16" ht="12.75" x14ac:dyDescent="0.2">
      <c r="A77" s="175" t="s">
        <v>2241</v>
      </c>
      <c r="B77" s="188" t="s">
        <v>2408</v>
      </c>
      <c r="C77" s="175" t="s">
        <v>644</v>
      </c>
      <c r="D77" s="175" t="s">
        <v>614</v>
      </c>
      <c r="E77" s="175" t="s">
        <v>184</v>
      </c>
      <c r="F77" s="177">
        <v>28.238616839999999</v>
      </c>
      <c r="G77" s="177">
        <v>30.904890229999999</v>
      </c>
      <c r="H77" s="58">
        <f t="shared" si="2"/>
        <v>-8.6273511090222077E-2</v>
      </c>
      <c r="I77" s="98">
        <f t="shared" si="3"/>
        <v>2.3403737952911955E-3</v>
      </c>
      <c r="J77" s="99">
        <v>6565.3498368169867</v>
      </c>
      <c r="K77" s="99">
        <v>10.78013043478261</v>
      </c>
      <c r="O77"/>
      <c r="P77"/>
    </row>
    <row r="78" spans="1:16" ht="12.75" x14ac:dyDescent="0.2">
      <c r="A78" s="175" t="s">
        <v>1138</v>
      </c>
      <c r="B78" s="188" t="s">
        <v>775</v>
      </c>
      <c r="C78" s="175" t="s">
        <v>2545</v>
      </c>
      <c r="D78" s="175" t="s">
        <v>183</v>
      </c>
      <c r="E78" s="175" t="s">
        <v>184</v>
      </c>
      <c r="F78" s="177">
        <v>27.657975710000002</v>
      </c>
      <c r="G78" s="177">
        <v>30.13048289</v>
      </c>
      <c r="H78" s="58">
        <f t="shared" si="2"/>
        <v>-8.2059991837057367E-2</v>
      </c>
      <c r="I78" s="98">
        <f t="shared" si="3"/>
        <v>2.292251137838818E-3</v>
      </c>
      <c r="J78" s="99">
        <v>2704.5561792551675</v>
      </c>
      <c r="K78" s="99">
        <v>10.881391304347829</v>
      </c>
      <c r="O78"/>
      <c r="P78"/>
    </row>
    <row r="79" spans="1:16" ht="12.75" x14ac:dyDescent="0.2">
      <c r="A79" s="175" t="s">
        <v>1787</v>
      </c>
      <c r="B79" s="188" t="s">
        <v>2437</v>
      </c>
      <c r="C79" s="175" t="s">
        <v>644</v>
      </c>
      <c r="D79" s="175" t="s">
        <v>614</v>
      </c>
      <c r="E79" s="175" t="s">
        <v>184</v>
      </c>
      <c r="F79" s="177">
        <v>27.61198869</v>
      </c>
      <c r="G79" s="177">
        <v>20.023054079999998</v>
      </c>
      <c r="H79" s="58">
        <f t="shared" si="2"/>
        <v>0.37900984433639429</v>
      </c>
      <c r="I79" s="98">
        <f t="shared" si="3"/>
        <v>2.2884398032702253E-3</v>
      </c>
      <c r="J79" s="99">
        <v>1182.8709594668728</v>
      </c>
      <c r="K79" s="99">
        <v>13.11073913043478</v>
      </c>
      <c r="O79"/>
      <c r="P79"/>
    </row>
    <row r="80" spans="1:16" ht="12.75" x14ac:dyDescent="0.2">
      <c r="A80" s="175" t="s">
        <v>1279</v>
      </c>
      <c r="B80" s="188" t="s">
        <v>143</v>
      </c>
      <c r="C80" s="175" t="s">
        <v>1266</v>
      </c>
      <c r="D80" s="175" t="s">
        <v>183</v>
      </c>
      <c r="E80" s="175" t="s">
        <v>184</v>
      </c>
      <c r="F80" s="177">
        <v>27.419857559999997</v>
      </c>
      <c r="G80" s="177">
        <v>6.8403960599999998</v>
      </c>
      <c r="H80" s="58">
        <f t="shared" si="2"/>
        <v>3.0085189979481974</v>
      </c>
      <c r="I80" s="98">
        <f t="shared" si="3"/>
        <v>2.2725162662053803E-3</v>
      </c>
      <c r="J80" s="99">
        <v>196.69776505999999</v>
      </c>
      <c r="K80" s="99">
        <v>19.714652173913041</v>
      </c>
      <c r="O80"/>
      <c r="P80"/>
    </row>
    <row r="81" spans="1:16" ht="12.75" x14ac:dyDescent="0.2">
      <c r="A81" s="175" t="s">
        <v>1164</v>
      </c>
      <c r="B81" s="188" t="s">
        <v>2409</v>
      </c>
      <c r="C81" s="175" t="s">
        <v>644</v>
      </c>
      <c r="D81" s="175" t="s">
        <v>614</v>
      </c>
      <c r="E81" s="175" t="s">
        <v>184</v>
      </c>
      <c r="F81" s="177">
        <v>27.150321630000001</v>
      </c>
      <c r="G81" s="177">
        <v>19.64829409</v>
      </c>
      <c r="H81" s="58">
        <f t="shared" si="2"/>
        <v>0.38181571924954838</v>
      </c>
      <c r="I81" s="98">
        <f t="shared" si="3"/>
        <v>2.2501775365489089E-3</v>
      </c>
      <c r="J81" s="99">
        <v>1243.9141543399999</v>
      </c>
      <c r="K81" s="99">
        <v>9.6321304347826082</v>
      </c>
      <c r="O81"/>
      <c r="P81"/>
    </row>
    <row r="82" spans="1:16" ht="12.75" x14ac:dyDescent="0.2">
      <c r="A82" s="175" t="s">
        <v>2585</v>
      </c>
      <c r="B82" s="188" t="s">
        <v>127</v>
      </c>
      <c r="C82" s="175" t="s">
        <v>515</v>
      </c>
      <c r="D82" s="175" t="s">
        <v>182</v>
      </c>
      <c r="E82" s="175" t="s">
        <v>713</v>
      </c>
      <c r="F82" s="177">
        <v>26.93758064</v>
      </c>
      <c r="G82" s="177">
        <v>18.06536457</v>
      </c>
      <c r="H82" s="58">
        <f t="shared" si="2"/>
        <v>0.49111746600085371</v>
      </c>
      <c r="I82" s="98">
        <f t="shared" si="3"/>
        <v>2.2325458855016436E-3</v>
      </c>
      <c r="J82" s="99">
        <v>546.2686609477538</v>
      </c>
      <c r="K82" s="99">
        <v>14.65191304347826</v>
      </c>
      <c r="O82"/>
      <c r="P82"/>
    </row>
    <row r="83" spans="1:16" ht="12.75" x14ac:dyDescent="0.2">
      <c r="A83" s="175" t="s">
        <v>1451</v>
      </c>
      <c r="B83" s="188" t="s">
        <v>475</v>
      </c>
      <c r="C83" s="175" t="s">
        <v>644</v>
      </c>
      <c r="D83" s="175" t="s">
        <v>183</v>
      </c>
      <c r="E83" s="175" t="s">
        <v>184</v>
      </c>
      <c r="F83" s="177">
        <v>26.855165370000002</v>
      </c>
      <c r="G83" s="177">
        <v>6.1252821100000006</v>
      </c>
      <c r="H83" s="58">
        <f t="shared" si="2"/>
        <v>3.3843148589281871</v>
      </c>
      <c r="I83" s="98">
        <f t="shared" si="3"/>
        <v>2.2257154327449554E-3</v>
      </c>
      <c r="J83" s="99">
        <v>262.61313922718699</v>
      </c>
      <c r="K83" s="99">
        <v>10.69173913043478</v>
      </c>
      <c r="O83"/>
      <c r="P83"/>
    </row>
    <row r="84" spans="1:16" ht="12.75" x14ac:dyDescent="0.2">
      <c r="A84" s="175" t="s">
        <v>3293</v>
      </c>
      <c r="B84" s="188" t="s">
        <v>2353</v>
      </c>
      <c r="C84" s="175" t="s">
        <v>2663</v>
      </c>
      <c r="D84" s="175" t="s">
        <v>182</v>
      </c>
      <c r="E84" s="175" t="s">
        <v>713</v>
      </c>
      <c r="F84" s="177">
        <v>26.42467697</v>
      </c>
      <c r="G84" s="177">
        <v>3.5773547099999998</v>
      </c>
      <c r="H84" s="58">
        <f t="shared" si="2"/>
        <v>6.3866527398397128</v>
      </c>
      <c r="I84" s="98">
        <f t="shared" si="3"/>
        <v>2.1900372061432294E-3</v>
      </c>
      <c r="J84" s="99">
        <v>115.59638369569501</v>
      </c>
      <c r="K84" s="99">
        <v>30.907565217391301</v>
      </c>
      <c r="O84"/>
      <c r="P84"/>
    </row>
    <row r="85" spans="1:16" ht="12.75" x14ac:dyDescent="0.2">
      <c r="A85" s="175" t="s">
        <v>1459</v>
      </c>
      <c r="B85" s="188" t="s">
        <v>471</v>
      </c>
      <c r="C85" s="175" t="s">
        <v>644</v>
      </c>
      <c r="D85" s="175" t="s">
        <v>183</v>
      </c>
      <c r="E85" s="175" t="s">
        <v>184</v>
      </c>
      <c r="F85" s="177">
        <v>26.303757359999999</v>
      </c>
      <c r="G85" s="177">
        <v>32.86663823</v>
      </c>
      <c r="H85" s="58">
        <f t="shared" si="2"/>
        <v>-0.19968214649983695</v>
      </c>
      <c r="I85" s="98">
        <f t="shared" si="3"/>
        <v>2.1800155720035582E-3</v>
      </c>
      <c r="J85" s="99">
        <v>676.76368579999996</v>
      </c>
      <c r="K85" s="99">
        <v>16.510695652173911</v>
      </c>
      <c r="O85"/>
      <c r="P85"/>
    </row>
    <row r="86" spans="1:16" ht="12.75" x14ac:dyDescent="0.2">
      <c r="A86" s="175" t="s">
        <v>2179</v>
      </c>
      <c r="B86" s="188" t="s">
        <v>431</v>
      </c>
      <c r="C86" s="175" t="s">
        <v>643</v>
      </c>
      <c r="D86" s="175" t="s">
        <v>182</v>
      </c>
      <c r="E86" s="175" t="s">
        <v>713</v>
      </c>
      <c r="F86" s="177">
        <v>25.525667739999999</v>
      </c>
      <c r="G86" s="177">
        <v>40.670674700000006</v>
      </c>
      <c r="H86" s="58">
        <f t="shared" si="2"/>
        <v>-0.37238150268502934</v>
      </c>
      <c r="I86" s="98">
        <f t="shared" si="3"/>
        <v>2.1155286827428703E-3</v>
      </c>
      <c r="J86" s="99">
        <v>44.831447320000002</v>
      </c>
      <c r="K86" s="99">
        <v>10.259130434782611</v>
      </c>
      <c r="O86"/>
      <c r="P86"/>
    </row>
    <row r="87" spans="1:16" ht="12.75" x14ac:dyDescent="0.2">
      <c r="A87" s="175" t="s">
        <v>1461</v>
      </c>
      <c r="B87" s="188" t="s">
        <v>672</v>
      </c>
      <c r="C87" s="175" t="s">
        <v>644</v>
      </c>
      <c r="D87" s="175" t="s">
        <v>614</v>
      </c>
      <c r="E87" s="175" t="s">
        <v>184</v>
      </c>
      <c r="F87" s="177">
        <v>25.47888352</v>
      </c>
      <c r="G87" s="177">
        <v>13.02350266</v>
      </c>
      <c r="H87" s="58">
        <f t="shared" si="2"/>
        <v>0.95637718862338672</v>
      </c>
      <c r="I87" s="98">
        <f t="shared" si="3"/>
        <v>2.1116512774456658E-3</v>
      </c>
      <c r="J87" s="99">
        <v>833.42666607000001</v>
      </c>
      <c r="K87" s="99">
        <v>8.7234782608695642</v>
      </c>
      <c r="O87"/>
      <c r="P87"/>
    </row>
    <row r="88" spans="1:16" ht="12.75" x14ac:dyDescent="0.2">
      <c r="A88" s="175" t="s">
        <v>1168</v>
      </c>
      <c r="B88" s="188" t="s">
        <v>476</v>
      </c>
      <c r="C88" s="175" t="s">
        <v>644</v>
      </c>
      <c r="D88" s="175" t="s">
        <v>183</v>
      </c>
      <c r="E88" s="175" t="s">
        <v>184</v>
      </c>
      <c r="F88" s="177">
        <v>25.027913260000002</v>
      </c>
      <c r="G88" s="177">
        <v>29.070578960000002</v>
      </c>
      <c r="H88" s="58">
        <f t="shared" si="2"/>
        <v>-0.13906381794330802</v>
      </c>
      <c r="I88" s="98">
        <f t="shared" si="3"/>
        <v>2.0742755453076588E-3</v>
      </c>
      <c r="J88" s="99">
        <v>829.05449548000001</v>
      </c>
      <c r="K88" s="99">
        <v>9.3838260869565211</v>
      </c>
      <c r="O88"/>
      <c r="P88"/>
    </row>
    <row r="89" spans="1:16" ht="12.75" x14ac:dyDescent="0.2">
      <c r="A89" s="175" t="s">
        <v>1176</v>
      </c>
      <c r="B89" s="188" t="s">
        <v>2507</v>
      </c>
      <c r="C89" s="175" t="s">
        <v>644</v>
      </c>
      <c r="D89" s="175" t="s">
        <v>183</v>
      </c>
      <c r="E89" s="175" t="s">
        <v>713</v>
      </c>
      <c r="F89" s="177">
        <v>24.96547429</v>
      </c>
      <c r="G89" s="177">
        <v>22.515263640000001</v>
      </c>
      <c r="H89" s="58">
        <f t="shared" si="2"/>
        <v>0.10882442636145817</v>
      </c>
      <c r="I89" s="98">
        <f t="shared" si="3"/>
        <v>2.0691006980401404E-3</v>
      </c>
      <c r="J89" s="99">
        <v>2130.6272415399999</v>
      </c>
      <c r="K89" s="99">
        <v>5.7391739130434782</v>
      </c>
      <c r="O89"/>
      <c r="P89"/>
    </row>
    <row r="90" spans="1:16" ht="12.75" x14ac:dyDescent="0.2">
      <c r="A90" s="175" t="s">
        <v>1134</v>
      </c>
      <c r="B90" s="188" t="s">
        <v>1011</v>
      </c>
      <c r="C90" s="175" t="s">
        <v>2545</v>
      </c>
      <c r="D90" s="175" t="s">
        <v>183</v>
      </c>
      <c r="E90" s="175" t="s">
        <v>184</v>
      </c>
      <c r="F90" s="177">
        <v>24.353675519999999</v>
      </c>
      <c r="G90" s="177">
        <v>17.406380219999999</v>
      </c>
      <c r="H90" s="58">
        <f t="shared" si="2"/>
        <v>0.39912349449988072</v>
      </c>
      <c r="I90" s="98">
        <f t="shared" si="3"/>
        <v>2.0183957425739369E-3</v>
      </c>
      <c r="J90" s="99">
        <v>1684.5085126866093</v>
      </c>
      <c r="K90" s="99">
        <v>4.1686956521739136</v>
      </c>
      <c r="O90"/>
      <c r="P90"/>
    </row>
    <row r="91" spans="1:16" ht="12.75" x14ac:dyDescent="0.2">
      <c r="A91" s="175" t="s">
        <v>2250</v>
      </c>
      <c r="B91" s="188" t="s">
        <v>1964</v>
      </c>
      <c r="C91" s="175" t="s">
        <v>515</v>
      </c>
      <c r="D91" s="175" t="s">
        <v>183</v>
      </c>
      <c r="E91" s="175" t="s">
        <v>713</v>
      </c>
      <c r="F91" s="177">
        <v>24.346010539999998</v>
      </c>
      <c r="G91" s="177">
        <v>8.0614520499999998</v>
      </c>
      <c r="H91" s="58">
        <f t="shared" si="2"/>
        <v>2.020052763323203</v>
      </c>
      <c r="I91" s="98">
        <f t="shared" si="3"/>
        <v>2.0177604806404267E-3</v>
      </c>
      <c r="J91" s="99">
        <v>444.30627566312791</v>
      </c>
      <c r="K91" s="99">
        <v>14.56017391304348</v>
      </c>
      <c r="O91"/>
      <c r="P91"/>
    </row>
    <row r="92" spans="1:16" ht="12.75" x14ac:dyDescent="0.2">
      <c r="A92" s="175" t="s">
        <v>1501</v>
      </c>
      <c r="B92" s="188" t="s">
        <v>398</v>
      </c>
      <c r="C92" s="175" t="s">
        <v>644</v>
      </c>
      <c r="D92" s="175" t="s">
        <v>183</v>
      </c>
      <c r="E92" s="175" t="s">
        <v>713</v>
      </c>
      <c r="F92" s="177">
        <v>24.02662832</v>
      </c>
      <c r="G92" s="177">
        <v>18.460798620000002</v>
      </c>
      <c r="H92" s="58">
        <f t="shared" si="2"/>
        <v>0.30149452440102498</v>
      </c>
      <c r="I92" s="98">
        <f t="shared" si="3"/>
        <v>1.9912905659627668E-3</v>
      </c>
      <c r="J92" s="99">
        <v>431.85231288</v>
      </c>
      <c r="K92" s="99">
        <v>14.34291304347826</v>
      </c>
      <c r="O92"/>
      <c r="P92"/>
    </row>
    <row r="93" spans="1:16" ht="12.75" x14ac:dyDescent="0.2">
      <c r="A93" s="175" t="s">
        <v>1203</v>
      </c>
      <c r="B93" s="188" t="s">
        <v>2508</v>
      </c>
      <c r="C93" s="175" t="s">
        <v>644</v>
      </c>
      <c r="D93" s="175" t="s">
        <v>183</v>
      </c>
      <c r="E93" s="175" t="s">
        <v>713</v>
      </c>
      <c r="F93" s="177">
        <v>24.015428570000001</v>
      </c>
      <c r="G93" s="177">
        <v>29.375442339999999</v>
      </c>
      <c r="H93" s="58">
        <f t="shared" si="2"/>
        <v>-0.18246580623234965</v>
      </c>
      <c r="I93" s="98">
        <f t="shared" si="3"/>
        <v>1.9903623476451937E-3</v>
      </c>
      <c r="J93" s="99">
        <v>397.48977503897106</v>
      </c>
      <c r="K93" s="99">
        <v>32.479652173913038</v>
      </c>
      <c r="O93"/>
      <c r="P93"/>
    </row>
    <row r="94" spans="1:16" ht="12.75" x14ac:dyDescent="0.2">
      <c r="A94" s="175" t="s">
        <v>2550</v>
      </c>
      <c r="B94" s="188" t="s">
        <v>1301</v>
      </c>
      <c r="C94" s="175" t="s">
        <v>515</v>
      </c>
      <c r="D94" s="175" t="s">
        <v>614</v>
      </c>
      <c r="E94" s="175" t="s">
        <v>713</v>
      </c>
      <c r="F94" s="177">
        <v>23.82492207</v>
      </c>
      <c r="G94" s="177">
        <v>17.49662163</v>
      </c>
      <c r="H94" s="58">
        <f t="shared" si="2"/>
        <v>0.36168699157038353</v>
      </c>
      <c r="I94" s="98">
        <f t="shared" si="3"/>
        <v>1.9745734574541881E-3</v>
      </c>
      <c r="J94" s="99">
        <v>561.98718047850002</v>
      </c>
      <c r="K94" s="99">
        <v>4.481260869565217</v>
      </c>
      <c r="O94"/>
      <c r="P94"/>
    </row>
    <row r="95" spans="1:16" ht="12.75" x14ac:dyDescent="0.2">
      <c r="A95" s="175" t="s">
        <v>1500</v>
      </c>
      <c r="B95" s="188" t="s">
        <v>667</v>
      </c>
      <c r="C95" s="175" t="s">
        <v>644</v>
      </c>
      <c r="D95" s="175" t="s">
        <v>183</v>
      </c>
      <c r="E95" s="175" t="s">
        <v>184</v>
      </c>
      <c r="F95" s="177">
        <v>23.784294370000001</v>
      </c>
      <c r="G95" s="177">
        <v>10.074540109999999</v>
      </c>
      <c r="H95" s="58">
        <f t="shared" si="2"/>
        <v>1.3608317710097442</v>
      </c>
      <c r="I95" s="98">
        <f t="shared" si="3"/>
        <v>1.9712062952103116E-3</v>
      </c>
      <c r="J95" s="99">
        <v>362.58051649000004</v>
      </c>
      <c r="K95" s="99">
        <v>4.2210000000000001</v>
      </c>
      <c r="O95"/>
      <c r="P95"/>
    </row>
    <row r="96" spans="1:16" ht="12.75" x14ac:dyDescent="0.2">
      <c r="A96" s="175" t="s">
        <v>1171</v>
      </c>
      <c r="B96" s="188" t="s">
        <v>2377</v>
      </c>
      <c r="C96" s="175" t="s">
        <v>644</v>
      </c>
      <c r="D96" s="175" t="s">
        <v>183</v>
      </c>
      <c r="E96" s="175" t="s">
        <v>184</v>
      </c>
      <c r="F96" s="177">
        <v>23.539605780000002</v>
      </c>
      <c r="G96" s="177">
        <v>13.55932653</v>
      </c>
      <c r="H96" s="58">
        <f t="shared" si="2"/>
        <v>0.73604535062406251</v>
      </c>
      <c r="I96" s="98">
        <f t="shared" si="3"/>
        <v>1.9509268754608438E-3</v>
      </c>
      <c r="J96" s="99">
        <v>1400.3908937799999</v>
      </c>
      <c r="K96" s="99">
        <v>3.3635217391304351</v>
      </c>
      <c r="O96"/>
      <c r="P96"/>
    </row>
    <row r="97" spans="1:16" ht="12.75" x14ac:dyDescent="0.2">
      <c r="A97" s="175" t="s">
        <v>1504</v>
      </c>
      <c r="B97" s="188" t="s">
        <v>212</v>
      </c>
      <c r="C97" s="175" t="s">
        <v>2536</v>
      </c>
      <c r="D97" s="175" t="s">
        <v>182</v>
      </c>
      <c r="E97" s="175" t="s">
        <v>713</v>
      </c>
      <c r="F97" s="177">
        <v>23.313952920000002</v>
      </c>
      <c r="G97" s="177">
        <v>0.90107013000000002</v>
      </c>
      <c r="H97" s="58">
        <f t="shared" si="2"/>
        <v>24.873627527748592</v>
      </c>
      <c r="I97" s="98">
        <f t="shared" si="3"/>
        <v>1.9322251081834733E-3</v>
      </c>
      <c r="J97" s="99">
        <v>14.6634943</v>
      </c>
      <c r="K97" s="99">
        <v>11.54117391304348</v>
      </c>
      <c r="O97"/>
      <c r="P97"/>
    </row>
    <row r="98" spans="1:16" ht="12.75" x14ac:dyDescent="0.2">
      <c r="A98" s="175" t="s">
        <v>2558</v>
      </c>
      <c r="B98" s="188" t="s">
        <v>102</v>
      </c>
      <c r="C98" s="175" t="s">
        <v>515</v>
      </c>
      <c r="D98" s="175" t="s">
        <v>182</v>
      </c>
      <c r="E98" s="175" t="s">
        <v>713</v>
      </c>
      <c r="F98" s="177">
        <v>23.111595050000002</v>
      </c>
      <c r="G98" s="177">
        <v>46.68666958</v>
      </c>
      <c r="H98" s="58">
        <f t="shared" si="2"/>
        <v>-0.50496372395128553</v>
      </c>
      <c r="I98" s="98">
        <f t="shared" si="3"/>
        <v>1.9154539943961968E-3</v>
      </c>
      <c r="J98" s="99">
        <v>454.183784984</v>
      </c>
      <c r="K98" s="99">
        <v>1.102913043478261</v>
      </c>
      <c r="O98"/>
      <c r="P98"/>
    </row>
    <row r="99" spans="1:16" ht="12.75" x14ac:dyDescent="0.2">
      <c r="A99" s="175" t="s">
        <v>2744</v>
      </c>
      <c r="B99" s="188" t="s">
        <v>237</v>
      </c>
      <c r="C99" s="175" t="s">
        <v>515</v>
      </c>
      <c r="D99" s="175" t="s">
        <v>614</v>
      </c>
      <c r="E99" s="175" t="s">
        <v>713</v>
      </c>
      <c r="F99" s="177">
        <v>23.109109100000001</v>
      </c>
      <c r="G99" s="177">
        <v>4.17015007</v>
      </c>
      <c r="H99" s="58">
        <f t="shared" si="2"/>
        <v>4.5415533522993821</v>
      </c>
      <c r="I99" s="98">
        <f t="shared" si="3"/>
        <v>1.9152479626252581E-3</v>
      </c>
      <c r="J99" s="99">
        <v>17.761869668599999</v>
      </c>
      <c r="K99" s="99">
        <v>35.711173913043467</v>
      </c>
      <c r="O99"/>
      <c r="P99"/>
    </row>
    <row r="100" spans="1:16" ht="12.75" x14ac:dyDescent="0.2">
      <c r="A100" s="175" t="s">
        <v>1614</v>
      </c>
      <c r="B100" s="188" t="s">
        <v>1608</v>
      </c>
      <c r="C100" s="175" t="s">
        <v>1266</v>
      </c>
      <c r="D100" s="175" t="s">
        <v>183</v>
      </c>
      <c r="E100" s="175" t="s">
        <v>713</v>
      </c>
      <c r="F100" s="177">
        <v>23.038963030000001</v>
      </c>
      <c r="G100" s="177">
        <v>18.829149860000001</v>
      </c>
      <c r="H100" s="58">
        <f t="shared" si="2"/>
        <v>0.22357956685783154</v>
      </c>
      <c r="I100" s="98">
        <f t="shared" si="3"/>
        <v>1.9094343625824218E-3</v>
      </c>
      <c r="J100" s="99">
        <v>314.97185489999998</v>
      </c>
      <c r="K100" s="99">
        <v>9.1115217391304366</v>
      </c>
      <c r="O100"/>
      <c r="P100"/>
    </row>
    <row r="101" spans="1:16" ht="12.75" x14ac:dyDescent="0.2">
      <c r="A101" s="175" t="s">
        <v>1479</v>
      </c>
      <c r="B101" s="188" t="s">
        <v>345</v>
      </c>
      <c r="C101" s="175" t="s">
        <v>644</v>
      </c>
      <c r="D101" s="175" t="s">
        <v>183</v>
      </c>
      <c r="E101" s="175" t="s">
        <v>184</v>
      </c>
      <c r="F101" s="177">
        <v>23.037504859999999</v>
      </c>
      <c r="G101" s="177">
        <v>17.238720710000003</v>
      </c>
      <c r="H101" s="58">
        <f t="shared" si="2"/>
        <v>0.336381350307287</v>
      </c>
      <c r="I101" s="98">
        <f t="shared" si="3"/>
        <v>1.909313511661273E-3</v>
      </c>
      <c r="J101" s="99">
        <v>361.90088589999999</v>
      </c>
      <c r="K101" s="99">
        <v>11.713478260869559</v>
      </c>
      <c r="O101"/>
      <c r="P101"/>
    </row>
    <row r="102" spans="1:16" ht="12.75" x14ac:dyDescent="0.2">
      <c r="A102" s="175" t="s">
        <v>1177</v>
      </c>
      <c r="B102" s="188" t="s">
        <v>2411</v>
      </c>
      <c r="C102" s="175" t="s">
        <v>644</v>
      </c>
      <c r="D102" s="175" t="s">
        <v>614</v>
      </c>
      <c r="E102" s="175" t="s">
        <v>184</v>
      </c>
      <c r="F102" s="177">
        <v>22.75647983</v>
      </c>
      <c r="G102" s="177">
        <v>23.881992359999998</v>
      </c>
      <c r="H102" s="58">
        <f t="shared" si="2"/>
        <v>-4.7128083496296602E-2</v>
      </c>
      <c r="I102" s="98">
        <f t="shared" si="3"/>
        <v>1.8860225827974596E-3</v>
      </c>
      <c r="J102" s="99">
        <v>2010.66082635</v>
      </c>
      <c r="K102" s="99">
        <v>6.7809999999999997</v>
      </c>
      <c r="O102"/>
      <c r="P102"/>
    </row>
    <row r="103" spans="1:16" ht="12.75" x14ac:dyDescent="0.2">
      <c r="A103" s="175" t="s">
        <v>1486</v>
      </c>
      <c r="B103" s="188" t="s">
        <v>664</v>
      </c>
      <c r="C103" s="175" t="s">
        <v>644</v>
      </c>
      <c r="D103" s="175" t="s">
        <v>183</v>
      </c>
      <c r="E103" s="175" t="s">
        <v>184</v>
      </c>
      <c r="F103" s="177">
        <v>22.56584552</v>
      </c>
      <c r="G103" s="177">
        <v>12.37497887</v>
      </c>
      <c r="H103" s="58">
        <f t="shared" si="2"/>
        <v>0.8235057818729028</v>
      </c>
      <c r="I103" s="98">
        <f t="shared" si="3"/>
        <v>1.8702230999072269E-3</v>
      </c>
      <c r="J103" s="99">
        <v>460.63662980000004</v>
      </c>
      <c r="K103" s="99">
        <v>10.09230434782609</v>
      </c>
      <c r="O103"/>
      <c r="P103"/>
    </row>
    <row r="104" spans="1:16" ht="12.75" x14ac:dyDescent="0.2">
      <c r="A104" s="175" t="s">
        <v>2590</v>
      </c>
      <c r="B104" s="188" t="s">
        <v>226</v>
      </c>
      <c r="C104" s="175" t="s">
        <v>238</v>
      </c>
      <c r="D104" s="175" t="s">
        <v>183</v>
      </c>
      <c r="E104" s="175" t="s">
        <v>184</v>
      </c>
      <c r="F104" s="177">
        <v>22.24079394</v>
      </c>
      <c r="G104" s="177">
        <v>15.701654919999999</v>
      </c>
      <c r="H104" s="58">
        <f t="shared" si="2"/>
        <v>0.41646177127932971</v>
      </c>
      <c r="I104" s="98">
        <f t="shared" si="3"/>
        <v>1.8432833172592181E-3</v>
      </c>
      <c r="J104" s="99">
        <v>2321.5445070000001</v>
      </c>
      <c r="K104" s="99">
        <v>6.4914782608695649</v>
      </c>
      <c r="O104"/>
      <c r="P104"/>
    </row>
    <row r="105" spans="1:16" ht="12.75" x14ac:dyDescent="0.2">
      <c r="A105" s="175" t="s">
        <v>1201</v>
      </c>
      <c r="B105" s="188" t="s">
        <v>155</v>
      </c>
      <c r="C105" s="175" t="s">
        <v>644</v>
      </c>
      <c r="D105" s="175" t="s">
        <v>183</v>
      </c>
      <c r="E105" s="175" t="s">
        <v>713</v>
      </c>
      <c r="F105" s="177">
        <v>22.224046140000002</v>
      </c>
      <c r="G105" s="177">
        <v>8.9343630800000007</v>
      </c>
      <c r="H105" s="58">
        <f t="shared" si="2"/>
        <v>1.4874796268073762</v>
      </c>
      <c r="I105" s="98">
        <f t="shared" si="3"/>
        <v>1.8418952849603681E-3</v>
      </c>
      <c r="J105" s="99">
        <v>1407.3676656</v>
      </c>
      <c r="K105" s="99">
        <v>9.2150434782608706</v>
      </c>
      <c r="O105"/>
      <c r="P105"/>
    </row>
    <row r="106" spans="1:16" ht="12.75" x14ac:dyDescent="0.2">
      <c r="A106" s="175" t="s">
        <v>1447</v>
      </c>
      <c r="B106" s="188" t="s">
        <v>465</v>
      </c>
      <c r="C106" s="175" t="s">
        <v>644</v>
      </c>
      <c r="D106" s="175" t="s">
        <v>183</v>
      </c>
      <c r="E106" s="175" t="s">
        <v>184</v>
      </c>
      <c r="F106" s="177">
        <v>21.397923049999999</v>
      </c>
      <c r="G106" s="177">
        <v>25.998996289999997</v>
      </c>
      <c r="H106" s="58">
        <f t="shared" si="2"/>
        <v>-0.17697118722116634</v>
      </c>
      <c r="I106" s="98">
        <f t="shared" si="3"/>
        <v>1.7734274544545098E-3</v>
      </c>
      <c r="J106" s="99">
        <v>325.87186908000001</v>
      </c>
      <c r="K106" s="99">
        <v>18.46178260869565</v>
      </c>
      <c r="O106"/>
      <c r="P106"/>
    </row>
    <row r="107" spans="1:16" ht="12.75" x14ac:dyDescent="0.2">
      <c r="A107" s="175" t="s">
        <v>1113</v>
      </c>
      <c r="B107" s="188" t="s">
        <v>618</v>
      </c>
      <c r="C107" s="175" t="s">
        <v>2545</v>
      </c>
      <c r="D107" s="175" t="s">
        <v>614</v>
      </c>
      <c r="E107" s="175" t="s">
        <v>184</v>
      </c>
      <c r="F107" s="177">
        <v>21.324887760000003</v>
      </c>
      <c r="G107" s="177">
        <v>23.37626989</v>
      </c>
      <c r="H107" s="58">
        <f t="shared" si="2"/>
        <v>-8.7754895868889071E-2</v>
      </c>
      <c r="I107" s="98">
        <f t="shared" si="3"/>
        <v>1.767374400233902E-3</v>
      </c>
      <c r="J107" s="99">
        <v>2328.0472369765348</v>
      </c>
      <c r="K107" s="99">
        <v>14.39904347826087</v>
      </c>
      <c r="O107"/>
      <c r="P107"/>
    </row>
    <row r="108" spans="1:16" ht="12.75" x14ac:dyDescent="0.2">
      <c r="A108" s="175" t="s">
        <v>2882</v>
      </c>
      <c r="B108" s="188" t="s">
        <v>299</v>
      </c>
      <c r="C108" s="175" t="s">
        <v>515</v>
      </c>
      <c r="D108" s="175" t="s">
        <v>183</v>
      </c>
      <c r="E108" s="175" t="s">
        <v>184</v>
      </c>
      <c r="F108" s="177">
        <v>20.903345739999999</v>
      </c>
      <c r="G108" s="177">
        <v>8.7361975699999999</v>
      </c>
      <c r="H108" s="58">
        <f t="shared" si="2"/>
        <v>1.3927281374429814</v>
      </c>
      <c r="I108" s="98">
        <f t="shared" si="3"/>
        <v>1.7324376360569591E-3</v>
      </c>
      <c r="J108" s="99">
        <v>782.75105840448009</v>
      </c>
      <c r="K108" s="99">
        <v>9.2206086956521727</v>
      </c>
      <c r="O108"/>
      <c r="P108"/>
    </row>
    <row r="109" spans="1:16" ht="12.75" x14ac:dyDescent="0.2">
      <c r="A109" s="175" t="s">
        <v>2579</v>
      </c>
      <c r="B109" s="188" t="s">
        <v>217</v>
      </c>
      <c r="C109" s="175" t="s">
        <v>645</v>
      </c>
      <c r="D109" s="175" t="s">
        <v>182</v>
      </c>
      <c r="E109" s="175" t="s">
        <v>184</v>
      </c>
      <c r="F109" s="177">
        <v>20.67293768</v>
      </c>
      <c r="G109" s="177">
        <v>18.51021325</v>
      </c>
      <c r="H109" s="58">
        <f t="shared" si="2"/>
        <v>0.1168395199336778</v>
      </c>
      <c r="I109" s="98">
        <f t="shared" si="3"/>
        <v>1.7133417650055116E-3</v>
      </c>
      <c r="J109" s="99">
        <v>1509.5097139799998</v>
      </c>
      <c r="K109" s="99">
        <v>10.85291304347826</v>
      </c>
      <c r="O109"/>
      <c r="P109"/>
    </row>
    <row r="110" spans="1:16" ht="12.75" x14ac:dyDescent="0.2">
      <c r="A110" s="175" t="s">
        <v>2555</v>
      </c>
      <c r="B110" s="188" t="s">
        <v>2505</v>
      </c>
      <c r="C110" s="175" t="s">
        <v>644</v>
      </c>
      <c r="D110" s="175" t="s">
        <v>614</v>
      </c>
      <c r="E110" s="175" t="s">
        <v>713</v>
      </c>
      <c r="F110" s="177">
        <v>20.269107899999998</v>
      </c>
      <c r="G110" s="177">
        <v>38.746772369999995</v>
      </c>
      <c r="H110" s="58">
        <f t="shared" si="2"/>
        <v>-0.47688267537624573</v>
      </c>
      <c r="I110" s="98">
        <f t="shared" si="3"/>
        <v>1.6798729644539399E-3</v>
      </c>
      <c r="J110" s="99">
        <v>1478.6473699251599</v>
      </c>
      <c r="K110" s="99">
        <v>10.843869565217391</v>
      </c>
      <c r="O110"/>
      <c r="P110"/>
    </row>
    <row r="111" spans="1:16" ht="12.75" x14ac:dyDescent="0.2">
      <c r="A111" s="175" t="s">
        <v>1175</v>
      </c>
      <c r="B111" s="188" t="s">
        <v>2407</v>
      </c>
      <c r="C111" s="175" t="s">
        <v>644</v>
      </c>
      <c r="D111" s="175" t="s">
        <v>614</v>
      </c>
      <c r="E111" s="175" t="s">
        <v>184</v>
      </c>
      <c r="F111" s="177">
        <v>19.910610600000002</v>
      </c>
      <c r="G111" s="177">
        <v>19.87579225</v>
      </c>
      <c r="H111" s="58">
        <f t="shared" si="2"/>
        <v>1.7517968371802972E-3</v>
      </c>
      <c r="I111" s="98">
        <f t="shared" si="3"/>
        <v>1.6501612511870857E-3</v>
      </c>
      <c r="J111" s="99">
        <v>1930.54385157</v>
      </c>
      <c r="K111" s="99">
        <v>6.549391304347826</v>
      </c>
      <c r="O111"/>
      <c r="P111"/>
    </row>
    <row r="112" spans="1:16" ht="12.75" x14ac:dyDescent="0.2">
      <c r="A112" s="175" t="s">
        <v>1510</v>
      </c>
      <c r="B112" s="188" t="s">
        <v>246</v>
      </c>
      <c r="C112" s="175" t="s">
        <v>1266</v>
      </c>
      <c r="D112" s="175" t="s">
        <v>183</v>
      </c>
      <c r="E112" s="175" t="s">
        <v>184</v>
      </c>
      <c r="F112" s="177">
        <v>19.51129435</v>
      </c>
      <c r="G112" s="177">
        <v>9.1587303900000006</v>
      </c>
      <c r="H112" s="58">
        <f t="shared" si="2"/>
        <v>1.1303492426530526</v>
      </c>
      <c r="I112" s="98">
        <f t="shared" si="3"/>
        <v>1.6170665251660095E-3</v>
      </c>
      <c r="J112" s="99">
        <v>388.56974012000001</v>
      </c>
      <c r="K112" s="99">
        <v>18.960130434782609</v>
      </c>
      <c r="O112"/>
      <c r="P112"/>
    </row>
    <row r="113" spans="1:16" ht="12.75" x14ac:dyDescent="0.2">
      <c r="A113" s="175" t="s">
        <v>1499</v>
      </c>
      <c r="B113" s="188" t="s">
        <v>464</v>
      </c>
      <c r="C113" s="175" t="s">
        <v>644</v>
      </c>
      <c r="D113" s="175" t="s">
        <v>183</v>
      </c>
      <c r="E113" s="175" t="s">
        <v>184</v>
      </c>
      <c r="F113" s="177">
        <v>19.409938409999999</v>
      </c>
      <c r="G113" s="177">
        <v>22.72640771</v>
      </c>
      <c r="H113" s="58">
        <f t="shared" si="2"/>
        <v>-0.14593020341444896</v>
      </c>
      <c r="I113" s="98">
        <f t="shared" si="3"/>
        <v>1.6086662983660516E-3</v>
      </c>
      <c r="J113" s="99">
        <v>677.80505454999991</v>
      </c>
      <c r="K113" s="99">
        <v>9.363391304347827</v>
      </c>
      <c r="O113"/>
      <c r="P113"/>
    </row>
    <row r="114" spans="1:16" ht="12.75" x14ac:dyDescent="0.2">
      <c r="A114" s="175" t="s">
        <v>2589</v>
      </c>
      <c r="B114" s="188" t="s">
        <v>134</v>
      </c>
      <c r="C114" s="175" t="s">
        <v>645</v>
      </c>
      <c r="D114" s="175" t="s">
        <v>182</v>
      </c>
      <c r="E114" s="175" t="s">
        <v>713</v>
      </c>
      <c r="F114" s="177">
        <v>19.14118766</v>
      </c>
      <c r="G114" s="177">
        <v>15.298182990000001</v>
      </c>
      <c r="H114" s="58">
        <f t="shared" si="2"/>
        <v>0.25120660881831958</v>
      </c>
      <c r="I114" s="98">
        <f t="shared" si="3"/>
        <v>1.5863926432387967E-3</v>
      </c>
      <c r="J114" s="99">
        <v>234.62519643639999</v>
      </c>
      <c r="K114" s="99">
        <v>13.829347826086959</v>
      </c>
      <c r="O114"/>
      <c r="P114"/>
    </row>
    <row r="115" spans="1:16" ht="12.75" x14ac:dyDescent="0.2">
      <c r="A115" s="175" t="s">
        <v>1463</v>
      </c>
      <c r="B115" s="188" t="s">
        <v>329</v>
      </c>
      <c r="C115" s="175" t="s">
        <v>644</v>
      </c>
      <c r="D115" s="175" t="s">
        <v>183</v>
      </c>
      <c r="E115" s="175" t="s">
        <v>184</v>
      </c>
      <c r="F115" s="177">
        <v>19.116668539999999</v>
      </c>
      <c r="G115" s="177">
        <v>40.429553299999995</v>
      </c>
      <c r="H115" s="58">
        <f t="shared" si="2"/>
        <v>-0.52716102505144424</v>
      </c>
      <c r="I115" s="98">
        <f t="shared" si="3"/>
        <v>1.5843605357082919E-3</v>
      </c>
      <c r="J115" s="99">
        <v>180.17370276</v>
      </c>
      <c r="K115" s="99">
        <v>8.7316086956521737</v>
      </c>
      <c r="O115"/>
      <c r="P115"/>
    </row>
    <row r="116" spans="1:16" ht="12.75" x14ac:dyDescent="0.2">
      <c r="A116" s="175" t="s">
        <v>1452</v>
      </c>
      <c r="B116" s="188" t="s">
        <v>665</v>
      </c>
      <c r="C116" s="175" t="s">
        <v>644</v>
      </c>
      <c r="D116" s="175" t="s">
        <v>183</v>
      </c>
      <c r="E116" s="175" t="s">
        <v>184</v>
      </c>
      <c r="F116" s="177">
        <v>18.736852460000001</v>
      </c>
      <c r="G116" s="177">
        <v>16.458068300000001</v>
      </c>
      <c r="H116" s="58">
        <f t="shared" si="2"/>
        <v>0.1384600014085493</v>
      </c>
      <c r="I116" s="98">
        <f t="shared" si="3"/>
        <v>1.5528819542431022E-3</v>
      </c>
      <c r="J116" s="99">
        <v>400.54731832760706</v>
      </c>
      <c r="K116" s="99">
        <v>13.44313043478261</v>
      </c>
      <c r="O116"/>
      <c r="P116"/>
    </row>
    <row r="117" spans="1:16" ht="12.75" x14ac:dyDescent="0.2">
      <c r="A117" s="175" t="s">
        <v>2568</v>
      </c>
      <c r="B117" s="188" t="s">
        <v>263</v>
      </c>
      <c r="C117" s="175" t="s">
        <v>515</v>
      </c>
      <c r="D117" s="175" t="s">
        <v>183</v>
      </c>
      <c r="E117" s="175" t="s">
        <v>713</v>
      </c>
      <c r="F117" s="177">
        <v>18.325386809999998</v>
      </c>
      <c r="G117" s="177">
        <v>10.55904198</v>
      </c>
      <c r="H117" s="58">
        <f t="shared" si="2"/>
        <v>0.73551604820875971</v>
      </c>
      <c r="I117" s="98">
        <f t="shared" si="3"/>
        <v>1.5187803043507321E-3</v>
      </c>
      <c r="J117" s="99">
        <v>1235.8911379417345</v>
      </c>
      <c r="K117" s="99">
        <v>9.5800869565217379</v>
      </c>
      <c r="O117"/>
      <c r="P117"/>
    </row>
    <row r="118" spans="1:16" ht="12.75" x14ac:dyDescent="0.2">
      <c r="A118" s="175" t="s">
        <v>1782</v>
      </c>
      <c r="B118" s="188" t="s">
        <v>2369</v>
      </c>
      <c r="C118" s="175" t="s">
        <v>644</v>
      </c>
      <c r="D118" s="175" t="s">
        <v>614</v>
      </c>
      <c r="E118" s="175" t="s">
        <v>184</v>
      </c>
      <c r="F118" s="177">
        <v>17.96931373</v>
      </c>
      <c r="G118" s="177">
        <v>7.7271304199999999</v>
      </c>
      <c r="H118" s="58">
        <f t="shared" si="2"/>
        <v>1.3254834270029052</v>
      </c>
      <c r="I118" s="98">
        <f t="shared" si="3"/>
        <v>1.4892695067659088E-3</v>
      </c>
      <c r="J118" s="99">
        <v>1789.1576789380022</v>
      </c>
      <c r="K118" s="99">
        <v>12.260391304347831</v>
      </c>
      <c r="O118"/>
      <c r="P118"/>
    </row>
    <row r="119" spans="1:16" ht="12.75" x14ac:dyDescent="0.2">
      <c r="A119" s="175" t="s">
        <v>2569</v>
      </c>
      <c r="B119" s="188" t="s">
        <v>195</v>
      </c>
      <c r="C119" s="175" t="s">
        <v>645</v>
      </c>
      <c r="D119" s="175" t="s">
        <v>182</v>
      </c>
      <c r="E119" s="175" t="s">
        <v>713</v>
      </c>
      <c r="F119" s="177">
        <v>17.830607069999999</v>
      </c>
      <c r="G119" s="177">
        <v>23.199330639999999</v>
      </c>
      <c r="H119" s="58">
        <f t="shared" si="2"/>
        <v>-0.23141717549140461</v>
      </c>
      <c r="I119" s="98">
        <f t="shared" si="3"/>
        <v>1.4777737088613693E-3</v>
      </c>
      <c r="J119" s="99">
        <v>1240.1909381861999</v>
      </c>
      <c r="K119" s="99">
        <v>16.989739130434781</v>
      </c>
      <c r="O119"/>
      <c r="P119"/>
    </row>
    <row r="120" spans="1:16" ht="12.75" x14ac:dyDescent="0.2">
      <c r="A120" s="175" t="s">
        <v>1117</v>
      </c>
      <c r="B120" s="188" t="s">
        <v>944</v>
      </c>
      <c r="C120" s="175" t="s">
        <v>2545</v>
      </c>
      <c r="D120" s="175" t="s">
        <v>183</v>
      </c>
      <c r="E120" s="175" t="s">
        <v>184</v>
      </c>
      <c r="F120" s="177">
        <v>17.56975435</v>
      </c>
      <c r="G120" s="177">
        <v>14.172359210000002</v>
      </c>
      <c r="H120" s="58">
        <f t="shared" si="2"/>
        <v>0.23971980173934626</v>
      </c>
      <c r="I120" s="98">
        <f t="shared" si="3"/>
        <v>1.4561546304986618E-3</v>
      </c>
      <c r="J120" s="99">
        <v>410.06493820999998</v>
      </c>
      <c r="K120" s="99">
        <v>13.161086956521739</v>
      </c>
      <c r="O120"/>
      <c r="P120"/>
    </row>
    <row r="121" spans="1:16" ht="12.75" x14ac:dyDescent="0.2">
      <c r="A121" s="175" t="s">
        <v>2606</v>
      </c>
      <c r="B121" s="188" t="s">
        <v>310</v>
      </c>
      <c r="C121" s="175" t="s">
        <v>515</v>
      </c>
      <c r="D121" s="175" t="s">
        <v>183</v>
      </c>
      <c r="E121" s="175" t="s">
        <v>184</v>
      </c>
      <c r="F121" s="177">
        <v>17.494744899999997</v>
      </c>
      <c r="G121" s="177">
        <v>8.44555173</v>
      </c>
      <c r="H121" s="58">
        <f t="shared" si="2"/>
        <v>1.071474482579482</v>
      </c>
      <c r="I121" s="98">
        <f t="shared" si="3"/>
        <v>1.4499379608871904E-3</v>
      </c>
      <c r="J121" s="99">
        <v>92.212876159999993</v>
      </c>
      <c r="K121" s="99">
        <v>8.3036521739130418</v>
      </c>
      <c r="O121"/>
      <c r="P121"/>
    </row>
    <row r="122" spans="1:16" ht="12.75" x14ac:dyDescent="0.2">
      <c r="A122" s="175" t="s">
        <v>2239</v>
      </c>
      <c r="B122" s="188" t="s">
        <v>796</v>
      </c>
      <c r="C122" s="175" t="s">
        <v>2545</v>
      </c>
      <c r="D122" s="175" t="s">
        <v>614</v>
      </c>
      <c r="E122" s="175" t="s">
        <v>184</v>
      </c>
      <c r="F122" s="177">
        <v>17.16064772</v>
      </c>
      <c r="G122" s="177">
        <v>13.285332909999999</v>
      </c>
      <c r="H122" s="58">
        <f t="shared" si="2"/>
        <v>0.29169873545908764</v>
      </c>
      <c r="I122" s="98">
        <f t="shared" si="3"/>
        <v>1.4222484926110707E-3</v>
      </c>
      <c r="J122" s="99">
        <v>115.35070793999999</v>
      </c>
      <c r="K122" s="99">
        <v>8.2393478260869575</v>
      </c>
      <c r="O122"/>
      <c r="P122"/>
    </row>
    <row r="123" spans="1:16" ht="12.75" x14ac:dyDescent="0.2">
      <c r="A123" s="175" t="s">
        <v>1224</v>
      </c>
      <c r="B123" s="188" t="s">
        <v>2510</v>
      </c>
      <c r="C123" s="175" t="s">
        <v>644</v>
      </c>
      <c r="D123" s="175" t="s">
        <v>614</v>
      </c>
      <c r="E123" s="175" t="s">
        <v>184</v>
      </c>
      <c r="F123" s="177">
        <v>17.143235899999997</v>
      </c>
      <c r="G123" s="177">
        <v>13.775427480000001</v>
      </c>
      <c r="H123" s="58">
        <f t="shared" si="2"/>
        <v>0.24447941269986595</v>
      </c>
      <c r="I123" s="98">
        <f t="shared" si="3"/>
        <v>1.4208054273403025E-3</v>
      </c>
      <c r="J123" s="99">
        <v>1125.0085383099999</v>
      </c>
      <c r="K123" s="99">
        <v>7.4461739130434781</v>
      </c>
      <c r="O123"/>
      <c r="P123"/>
    </row>
    <row r="124" spans="1:16" ht="12.75" x14ac:dyDescent="0.2">
      <c r="A124" s="175" t="s">
        <v>2268</v>
      </c>
      <c r="B124" s="188" t="s">
        <v>717</v>
      </c>
      <c r="C124" s="175" t="s">
        <v>2538</v>
      </c>
      <c r="D124" s="175" t="s">
        <v>183</v>
      </c>
      <c r="E124" s="175" t="s">
        <v>184</v>
      </c>
      <c r="F124" s="177">
        <v>16.777300920000002</v>
      </c>
      <c r="G124" s="177">
        <v>7.6847670700000004</v>
      </c>
      <c r="H124" s="58">
        <f t="shared" si="2"/>
        <v>1.1831892583310273</v>
      </c>
      <c r="I124" s="98">
        <f t="shared" si="3"/>
        <v>1.3904772904196844E-3</v>
      </c>
      <c r="J124" s="99">
        <v>195.80557571</v>
      </c>
      <c r="K124" s="99">
        <v>12.91826086956522</v>
      </c>
      <c r="O124"/>
      <c r="P124"/>
    </row>
    <row r="125" spans="1:16" ht="12.75" x14ac:dyDescent="0.2">
      <c r="A125" s="175" t="s">
        <v>1160</v>
      </c>
      <c r="B125" s="188" t="s">
        <v>2368</v>
      </c>
      <c r="C125" s="175" t="s">
        <v>644</v>
      </c>
      <c r="D125" s="175" t="s">
        <v>614</v>
      </c>
      <c r="E125" s="175" t="s">
        <v>184</v>
      </c>
      <c r="F125" s="177">
        <v>16.69334881</v>
      </c>
      <c r="G125" s="177">
        <v>22.690869530000001</v>
      </c>
      <c r="H125" s="58">
        <f t="shared" si="2"/>
        <v>-0.26431427460594104</v>
      </c>
      <c r="I125" s="98">
        <f t="shared" si="3"/>
        <v>1.3835194666913955E-3</v>
      </c>
      <c r="J125" s="99">
        <v>1976.4609832167512</v>
      </c>
      <c r="K125" s="99">
        <v>7.6200869565217388</v>
      </c>
      <c r="O125"/>
      <c r="P125"/>
    </row>
    <row r="126" spans="1:16" ht="12.75" x14ac:dyDescent="0.2">
      <c r="A126" s="175" t="s">
        <v>1454</v>
      </c>
      <c r="B126" s="188" t="s">
        <v>674</v>
      </c>
      <c r="C126" s="175" t="s">
        <v>644</v>
      </c>
      <c r="D126" s="175" t="s">
        <v>183</v>
      </c>
      <c r="E126" s="175" t="s">
        <v>184</v>
      </c>
      <c r="F126" s="177">
        <v>16.690604220000001</v>
      </c>
      <c r="G126" s="177">
        <v>2.7736176600000002</v>
      </c>
      <c r="H126" s="58">
        <f t="shared" si="2"/>
        <v>5.0176297767010896</v>
      </c>
      <c r="I126" s="98">
        <f t="shared" si="3"/>
        <v>1.3832919992289765E-3</v>
      </c>
      <c r="J126" s="99">
        <v>86.032851739999998</v>
      </c>
      <c r="K126" s="99">
        <v>8.1043478260869559</v>
      </c>
      <c r="O126"/>
      <c r="P126"/>
    </row>
    <row r="127" spans="1:16" ht="12.75" x14ac:dyDescent="0.2">
      <c r="A127" s="175" t="s">
        <v>2242</v>
      </c>
      <c r="B127" s="188" t="s">
        <v>311</v>
      </c>
      <c r="C127" s="175" t="s">
        <v>2538</v>
      </c>
      <c r="D127" s="175" t="s">
        <v>183</v>
      </c>
      <c r="E127" s="175" t="s">
        <v>184</v>
      </c>
      <c r="F127" s="177">
        <v>16.463474099999999</v>
      </c>
      <c r="G127" s="177">
        <v>14.133180169999999</v>
      </c>
      <c r="H127" s="58">
        <f t="shared" si="2"/>
        <v>0.16488107432086885</v>
      </c>
      <c r="I127" s="98">
        <f t="shared" si="3"/>
        <v>1.3644677988801698E-3</v>
      </c>
      <c r="J127" s="99">
        <v>1414.4571383800001</v>
      </c>
      <c r="K127" s="99">
        <v>14.081304347826091</v>
      </c>
      <c r="O127"/>
      <c r="P127"/>
    </row>
    <row r="128" spans="1:16" ht="12.75" x14ac:dyDescent="0.2">
      <c r="A128" s="175" t="s">
        <v>2587</v>
      </c>
      <c r="B128" s="188" t="s">
        <v>1695</v>
      </c>
      <c r="C128" s="175" t="s">
        <v>515</v>
      </c>
      <c r="D128" s="175" t="s">
        <v>614</v>
      </c>
      <c r="E128" s="175" t="s">
        <v>713</v>
      </c>
      <c r="F128" s="177">
        <v>16.2058988</v>
      </c>
      <c r="G128" s="177">
        <v>14.91970632</v>
      </c>
      <c r="H128" s="58">
        <f t="shared" si="2"/>
        <v>8.6207627175331814E-2</v>
      </c>
      <c r="I128" s="98">
        <f t="shared" si="3"/>
        <v>1.343120348123291E-3</v>
      </c>
      <c r="J128" s="99">
        <v>1610.3588623426601</v>
      </c>
      <c r="K128" s="99">
        <v>10.06</v>
      </c>
      <c r="O128"/>
      <c r="P128"/>
    </row>
    <row r="129" spans="1:16" ht="12.75" x14ac:dyDescent="0.2">
      <c r="A129" s="175" t="s">
        <v>1165</v>
      </c>
      <c r="B129" s="188" t="s">
        <v>2370</v>
      </c>
      <c r="C129" s="175" t="s">
        <v>644</v>
      </c>
      <c r="D129" s="175" t="s">
        <v>614</v>
      </c>
      <c r="E129" s="175" t="s">
        <v>184</v>
      </c>
      <c r="F129" s="177">
        <v>15.999898949999999</v>
      </c>
      <c r="G129" s="177">
        <v>12.22240352</v>
      </c>
      <c r="H129" s="58">
        <f t="shared" si="2"/>
        <v>0.3090632234338142</v>
      </c>
      <c r="I129" s="98">
        <f t="shared" si="3"/>
        <v>1.3260473925495251E-3</v>
      </c>
      <c r="J129" s="99">
        <v>1644.3797828476022</v>
      </c>
      <c r="K129" s="99">
        <v>13.096869565217389</v>
      </c>
      <c r="O129"/>
      <c r="P129"/>
    </row>
    <row r="130" spans="1:16" ht="12.75" x14ac:dyDescent="0.2">
      <c r="A130" s="175" t="s">
        <v>1163</v>
      </c>
      <c r="B130" s="188" t="s">
        <v>2406</v>
      </c>
      <c r="C130" s="175" t="s">
        <v>644</v>
      </c>
      <c r="D130" s="175" t="s">
        <v>614</v>
      </c>
      <c r="E130" s="175" t="s">
        <v>184</v>
      </c>
      <c r="F130" s="177">
        <v>15.79546667</v>
      </c>
      <c r="G130" s="177">
        <v>16.521975659999999</v>
      </c>
      <c r="H130" s="58">
        <f t="shared" si="2"/>
        <v>-4.3972283033855919E-2</v>
      </c>
      <c r="I130" s="98">
        <f t="shared" si="3"/>
        <v>1.3091043548032178E-3</v>
      </c>
      <c r="J130" s="99">
        <v>1912.7455173399999</v>
      </c>
      <c r="K130" s="99">
        <v>7.0671304347826096</v>
      </c>
      <c r="O130"/>
      <c r="P130"/>
    </row>
    <row r="131" spans="1:16" ht="12.75" x14ac:dyDescent="0.2">
      <c r="A131" s="175" t="s">
        <v>1599</v>
      </c>
      <c r="B131" s="188" t="s">
        <v>689</v>
      </c>
      <c r="C131" s="175" t="s">
        <v>642</v>
      </c>
      <c r="D131" s="175" t="s">
        <v>182</v>
      </c>
      <c r="E131" s="175" t="s">
        <v>2321</v>
      </c>
      <c r="F131" s="177">
        <v>15.777085250000001</v>
      </c>
      <c r="G131" s="177">
        <v>2.5788230299999997</v>
      </c>
      <c r="H131" s="58">
        <f t="shared" si="2"/>
        <v>5.1179402644003851</v>
      </c>
      <c r="I131" s="98">
        <f t="shared" si="3"/>
        <v>1.3075809305529442E-3</v>
      </c>
      <c r="J131" s="99">
        <v>368.20533935999998</v>
      </c>
      <c r="K131" s="99">
        <v>5.3957391304347828</v>
      </c>
      <c r="O131"/>
      <c r="P131"/>
    </row>
    <row r="132" spans="1:16" ht="12.75" x14ac:dyDescent="0.2">
      <c r="A132" s="175" t="s">
        <v>2570</v>
      </c>
      <c r="B132" s="188" t="s">
        <v>289</v>
      </c>
      <c r="C132" s="175" t="s">
        <v>515</v>
      </c>
      <c r="D132" s="175" t="s">
        <v>182</v>
      </c>
      <c r="E132" s="175" t="s">
        <v>713</v>
      </c>
      <c r="F132" s="177">
        <v>15.75820231</v>
      </c>
      <c r="G132" s="177">
        <v>7.9698915000000001</v>
      </c>
      <c r="H132" s="58">
        <f t="shared" si="2"/>
        <v>0.97721666725324918</v>
      </c>
      <c r="I132" s="98">
        <f t="shared" si="3"/>
        <v>1.3060159410846408E-3</v>
      </c>
      <c r="J132" s="99">
        <v>2449.7449280922319</v>
      </c>
      <c r="K132" s="99">
        <v>5.5487391304347824</v>
      </c>
      <c r="O132"/>
      <c r="P132"/>
    </row>
    <row r="133" spans="1:16" ht="12.75" x14ac:dyDescent="0.2">
      <c r="A133" s="175" t="s">
        <v>1518</v>
      </c>
      <c r="B133" s="188" t="s">
        <v>65</v>
      </c>
      <c r="C133" s="175" t="s">
        <v>2617</v>
      </c>
      <c r="D133" s="175" t="s">
        <v>183</v>
      </c>
      <c r="E133" s="175" t="s">
        <v>184</v>
      </c>
      <c r="F133" s="177">
        <v>15.62600187</v>
      </c>
      <c r="G133" s="177">
        <v>4.8331806100000003</v>
      </c>
      <c r="H133" s="58">
        <f t="shared" si="2"/>
        <v>2.2330680623995964</v>
      </c>
      <c r="I133" s="98">
        <f t="shared" si="3"/>
        <v>1.2950593688397954E-3</v>
      </c>
      <c r="J133" s="99">
        <v>1315.2474</v>
      </c>
      <c r="K133" s="99">
        <v>5.0881304347826086</v>
      </c>
      <c r="O133"/>
      <c r="P133"/>
    </row>
    <row r="134" spans="1:16" ht="12.75" x14ac:dyDescent="0.2">
      <c r="A134" s="175" t="s">
        <v>1791</v>
      </c>
      <c r="B134" s="188" t="s">
        <v>801</v>
      </c>
      <c r="C134" s="175" t="s">
        <v>642</v>
      </c>
      <c r="D134" s="175" t="s">
        <v>182</v>
      </c>
      <c r="E134" s="175" t="s">
        <v>2321</v>
      </c>
      <c r="F134" s="177">
        <v>15.17413324</v>
      </c>
      <c r="G134" s="177">
        <v>9.7742503900000006</v>
      </c>
      <c r="H134" s="58">
        <f t="shared" si="2"/>
        <v>0.55246004906162405</v>
      </c>
      <c r="I134" s="98">
        <f t="shared" si="3"/>
        <v>1.257609181156802E-3</v>
      </c>
      <c r="J134" s="99">
        <v>630.76327026000001</v>
      </c>
      <c r="K134" s="99">
        <v>7.6851304347826082</v>
      </c>
      <c r="O134"/>
      <c r="P134"/>
    </row>
    <row r="135" spans="1:16" ht="12.75" x14ac:dyDescent="0.2">
      <c r="A135" s="175" t="s">
        <v>1469</v>
      </c>
      <c r="B135" s="188" t="s">
        <v>335</v>
      </c>
      <c r="C135" s="175" t="s">
        <v>644</v>
      </c>
      <c r="D135" s="175" t="s">
        <v>183</v>
      </c>
      <c r="E135" s="175" t="s">
        <v>184</v>
      </c>
      <c r="F135" s="177">
        <v>15.02374376</v>
      </c>
      <c r="G135" s="177">
        <v>10.9177532</v>
      </c>
      <c r="H135" s="58">
        <f t="shared" ref="H135:H198" si="4">IF(ISERROR(F135/G135-1),"",IF((F135/G135-1)&gt;10000%,"",F135/G135-1))</f>
        <v>0.37608384113317395</v>
      </c>
      <c r="I135" s="98">
        <f t="shared" ref="I135:I198" si="5">F135/$F$1147</f>
        <v>1.2451451288247168E-3</v>
      </c>
      <c r="J135" s="99">
        <v>189.12178243</v>
      </c>
      <c r="K135" s="99">
        <v>14.084652173913041</v>
      </c>
      <c r="O135"/>
      <c r="P135"/>
    </row>
    <row r="136" spans="1:16" ht="12.75" x14ac:dyDescent="0.2">
      <c r="A136" s="175" t="s">
        <v>1511</v>
      </c>
      <c r="B136" s="188" t="s">
        <v>248</v>
      </c>
      <c r="C136" s="175" t="s">
        <v>2536</v>
      </c>
      <c r="D136" s="175" t="s">
        <v>182</v>
      </c>
      <c r="E136" s="175" t="s">
        <v>713</v>
      </c>
      <c r="F136" s="177">
        <v>14.537992640000001</v>
      </c>
      <c r="G136" s="177">
        <v>8.3177528699999996</v>
      </c>
      <c r="H136" s="58">
        <f t="shared" si="4"/>
        <v>0.74782695124723042</v>
      </c>
      <c r="I136" s="98">
        <f t="shared" si="5"/>
        <v>1.2048868116867819E-3</v>
      </c>
      <c r="J136" s="99">
        <v>314.94889577999999</v>
      </c>
      <c r="K136" s="99">
        <v>6.692869565217392</v>
      </c>
      <c r="O136"/>
      <c r="P136"/>
    </row>
    <row r="137" spans="1:16" ht="12.75" x14ac:dyDescent="0.2">
      <c r="A137" s="175" t="s">
        <v>2632</v>
      </c>
      <c r="B137" s="188" t="s">
        <v>404</v>
      </c>
      <c r="C137" s="175" t="s">
        <v>515</v>
      </c>
      <c r="D137" s="175" t="s">
        <v>182</v>
      </c>
      <c r="E137" s="175" t="s">
        <v>713</v>
      </c>
      <c r="F137" s="177">
        <v>14.43994343</v>
      </c>
      <c r="G137" s="177">
        <v>9.3780800899999992</v>
      </c>
      <c r="H137" s="58">
        <f t="shared" si="4"/>
        <v>0.53975475698885833</v>
      </c>
      <c r="I137" s="98">
        <f t="shared" si="5"/>
        <v>1.1967606416610616E-3</v>
      </c>
      <c r="J137" s="99">
        <v>302.91149679</v>
      </c>
      <c r="K137" s="99">
        <v>66.478260869565219</v>
      </c>
      <c r="O137"/>
      <c r="P137"/>
    </row>
    <row r="138" spans="1:16" ht="12.75" x14ac:dyDescent="0.2">
      <c r="A138" s="175" t="s">
        <v>2175</v>
      </c>
      <c r="B138" s="188" t="s">
        <v>2167</v>
      </c>
      <c r="C138" s="175" t="s">
        <v>1369</v>
      </c>
      <c r="D138" s="175" t="s">
        <v>183</v>
      </c>
      <c r="E138" s="175" t="s">
        <v>184</v>
      </c>
      <c r="F138" s="177">
        <v>14.391985050000001</v>
      </c>
      <c r="G138" s="177">
        <v>3.1422143300000003</v>
      </c>
      <c r="H138" s="58">
        <f t="shared" si="4"/>
        <v>3.5802047659810654</v>
      </c>
      <c r="I138" s="98">
        <f t="shared" si="5"/>
        <v>1.1927859237613654E-3</v>
      </c>
      <c r="J138" s="99">
        <v>53.216540549999998</v>
      </c>
      <c r="K138" s="99">
        <v>8.6096956521739134</v>
      </c>
      <c r="O138"/>
      <c r="P138"/>
    </row>
    <row r="139" spans="1:16" ht="12.75" x14ac:dyDescent="0.2">
      <c r="A139" s="175" t="s">
        <v>1945</v>
      </c>
      <c r="B139" s="188" t="s">
        <v>82</v>
      </c>
      <c r="C139" s="175" t="s">
        <v>515</v>
      </c>
      <c r="D139" s="175" t="s">
        <v>182</v>
      </c>
      <c r="E139" s="175" t="s">
        <v>713</v>
      </c>
      <c r="F139" s="177">
        <v>14.37479179</v>
      </c>
      <c r="G139" s="177">
        <v>9.0955514700000002</v>
      </c>
      <c r="H139" s="58">
        <f t="shared" si="4"/>
        <v>0.58042003691723365</v>
      </c>
      <c r="I139" s="98">
        <f t="shared" si="5"/>
        <v>1.1913609724123803E-3</v>
      </c>
      <c r="J139" s="99">
        <v>229.88354526019998</v>
      </c>
      <c r="K139" s="99">
        <v>40.340000000000003</v>
      </c>
      <c r="O139"/>
      <c r="P139"/>
    </row>
    <row r="140" spans="1:16" ht="12.75" x14ac:dyDescent="0.2">
      <c r="A140" s="175" t="s">
        <v>2599</v>
      </c>
      <c r="B140" s="188" t="s">
        <v>106</v>
      </c>
      <c r="C140" s="175" t="s">
        <v>515</v>
      </c>
      <c r="D140" s="175" t="s">
        <v>182</v>
      </c>
      <c r="E140" s="175" t="s">
        <v>713</v>
      </c>
      <c r="F140" s="177">
        <v>14.36904586</v>
      </c>
      <c r="G140" s="177">
        <v>5.27025509</v>
      </c>
      <c r="H140" s="58">
        <f t="shared" si="4"/>
        <v>1.7264421957989136</v>
      </c>
      <c r="I140" s="98">
        <f t="shared" si="5"/>
        <v>1.1908847584363993E-3</v>
      </c>
      <c r="J140" s="99">
        <v>148.2257438604</v>
      </c>
      <c r="K140" s="99">
        <v>11.240956521739131</v>
      </c>
      <c r="O140"/>
      <c r="P140"/>
    </row>
    <row r="141" spans="1:16" ht="12.75" x14ac:dyDescent="0.2">
      <c r="A141" s="175" t="s">
        <v>2666</v>
      </c>
      <c r="B141" s="188" t="s">
        <v>596</v>
      </c>
      <c r="C141" s="175" t="s">
        <v>645</v>
      </c>
      <c r="D141" s="175" t="s">
        <v>182</v>
      </c>
      <c r="E141" s="175" t="s">
        <v>713</v>
      </c>
      <c r="F141" s="177">
        <v>14.364950990000001</v>
      </c>
      <c r="G141" s="177">
        <v>10.080083589999999</v>
      </c>
      <c r="H141" s="58">
        <f t="shared" si="4"/>
        <v>0.42508252652297718</v>
      </c>
      <c r="I141" s="98">
        <f t="shared" si="5"/>
        <v>1.1905453818126283E-3</v>
      </c>
      <c r="J141" s="99">
        <v>1054.5493968000001</v>
      </c>
      <c r="K141" s="99">
        <v>7.1437391304347821</v>
      </c>
      <c r="O141"/>
      <c r="P141"/>
    </row>
    <row r="142" spans="1:16" ht="12.75" x14ac:dyDescent="0.2">
      <c r="A142" s="175" t="s">
        <v>2180</v>
      </c>
      <c r="B142" s="188" t="s">
        <v>432</v>
      </c>
      <c r="C142" s="175" t="s">
        <v>643</v>
      </c>
      <c r="D142" s="175" t="s">
        <v>182</v>
      </c>
      <c r="E142" s="175" t="s">
        <v>713</v>
      </c>
      <c r="F142" s="177">
        <v>14.219423730000001</v>
      </c>
      <c r="G142" s="177">
        <v>12.74947249</v>
      </c>
      <c r="H142" s="58">
        <f t="shared" si="4"/>
        <v>0.11529506347442608</v>
      </c>
      <c r="I142" s="98">
        <f t="shared" si="5"/>
        <v>1.1784843029101345E-3</v>
      </c>
      <c r="J142" s="99">
        <v>67.690381724999995</v>
      </c>
      <c r="K142" s="99">
        <v>18.842478260869569</v>
      </c>
      <c r="O142"/>
      <c r="P142"/>
    </row>
    <row r="143" spans="1:16" ht="12.75" x14ac:dyDescent="0.2">
      <c r="A143" s="175" t="s">
        <v>2582</v>
      </c>
      <c r="B143" s="188" t="s">
        <v>107</v>
      </c>
      <c r="C143" s="175" t="s">
        <v>515</v>
      </c>
      <c r="D143" s="175" t="s">
        <v>614</v>
      </c>
      <c r="E143" s="175" t="s">
        <v>713</v>
      </c>
      <c r="F143" s="177">
        <v>14.21814582</v>
      </c>
      <c r="G143" s="177">
        <v>18.134621489999997</v>
      </c>
      <c r="H143" s="58">
        <f t="shared" si="4"/>
        <v>-0.21596677229572536</v>
      </c>
      <c r="I143" s="98">
        <f t="shared" si="5"/>
        <v>1.1783783916647756E-3</v>
      </c>
      <c r="J143" s="99">
        <v>383.78327641759995</v>
      </c>
      <c r="K143" s="99">
        <v>17.248521739130439</v>
      </c>
      <c r="O143"/>
      <c r="P143"/>
    </row>
    <row r="144" spans="1:16" ht="12.75" x14ac:dyDescent="0.2">
      <c r="A144" s="175" t="s">
        <v>2677</v>
      </c>
      <c r="B144" s="188" t="s">
        <v>129</v>
      </c>
      <c r="C144" s="175" t="s">
        <v>515</v>
      </c>
      <c r="D144" s="175" t="s">
        <v>182</v>
      </c>
      <c r="E144" s="175" t="s">
        <v>713</v>
      </c>
      <c r="F144" s="177">
        <v>14.152023300000002</v>
      </c>
      <c r="G144" s="177">
        <v>5.5332833499999996</v>
      </c>
      <c r="H144" s="58">
        <f t="shared" si="4"/>
        <v>1.557617675588582</v>
      </c>
      <c r="I144" s="98">
        <f t="shared" si="5"/>
        <v>1.1728982573521271E-3</v>
      </c>
      <c r="J144" s="99">
        <v>144.27642771372149</v>
      </c>
      <c r="K144" s="99">
        <v>35.906173913043467</v>
      </c>
      <c r="O144"/>
      <c r="P144"/>
    </row>
    <row r="145" spans="1:16" ht="12.75" x14ac:dyDescent="0.2">
      <c r="A145" s="175" t="s">
        <v>2271</v>
      </c>
      <c r="B145" s="188" t="s">
        <v>34</v>
      </c>
      <c r="C145" s="175" t="s">
        <v>1266</v>
      </c>
      <c r="D145" s="175" t="s">
        <v>183</v>
      </c>
      <c r="E145" s="175" t="s">
        <v>184</v>
      </c>
      <c r="F145" s="177">
        <v>14.12032209</v>
      </c>
      <c r="G145" s="177">
        <v>7.9061404699999995</v>
      </c>
      <c r="H145" s="58">
        <f t="shared" si="4"/>
        <v>0.78599433485653725</v>
      </c>
      <c r="I145" s="98">
        <f t="shared" si="5"/>
        <v>1.1702709090799577E-3</v>
      </c>
      <c r="J145" s="99">
        <v>361.30154785000002</v>
      </c>
      <c r="K145" s="99">
        <v>5.2070434782608697</v>
      </c>
      <c r="O145"/>
      <c r="P145"/>
    </row>
    <row r="146" spans="1:16" ht="12.75" x14ac:dyDescent="0.2">
      <c r="A146" s="175" t="s">
        <v>1956</v>
      </c>
      <c r="B146" s="188" t="s">
        <v>1093</v>
      </c>
      <c r="C146" s="175" t="s">
        <v>515</v>
      </c>
      <c r="D146" s="175" t="s">
        <v>183</v>
      </c>
      <c r="E146" s="175" t="s">
        <v>713</v>
      </c>
      <c r="F146" s="177">
        <v>14.0413082</v>
      </c>
      <c r="G146" s="177">
        <v>8.2775716100000007</v>
      </c>
      <c r="H146" s="58">
        <f t="shared" si="4"/>
        <v>0.69630766866902394</v>
      </c>
      <c r="I146" s="98">
        <f t="shared" si="5"/>
        <v>1.1637223575461559E-3</v>
      </c>
      <c r="J146" s="99">
        <v>577.21258760000001</v>
      </c>
      <c r="K146" s="99">
        <v>14.381391304347829</v>
      </c>
      <c r="O146"/>
      <c r="P146"/>
    </row>
    <row r="147" spans="1:16" ht="12.75" x14ac:dyDescent="0.2">
      <c r="A147" s="175" t="s">
        <v>2244</v>
      </c>
      <c r="B147" s="188" t="s">
        <v>121</v>
      </c>
      <c r="C147" s="175" t="s">
        <v>2538</v>
      </c>
      <c r="D147" s="175" t="s">
        <v>183</v>
      </c>
      <c r="E147" s="175" t="s">
        <v>184</v>
      </c>
      <c r="F147" s="177">
        <v>13.98199256</v>
      </c>
      <c r="G147" s="177">
        <v>11.74688553</v>
      </c>
      <c r="H147" s="58">
        <f t="shared" si="4"/>
        <v>0.19027230871466583</v>
      </c>
      <c r="I147" s="98">
        <f t="shared" si="5"/>
        <v>1.1588063671386412E-3</v>
      </c>
      <c r="J147" s="99">
        <v>701.86801744000002</v>
      </c>
      <c r="K147" s="99">
        <v>17.940043478260868</v>
      </c>
      <c r="O147"/>
      <c r="P147"/>
    </row>
    <row r="148" spans="1:16" ht="12.75" x14ac:dyDescent="0.2">
      <c r="A148" s="175" t="s">
        <v>1484</v>
      </c>
      <c r="B148" s="188" t="s">
        <v>663</v>
      </c>
      <c r="C148" s="175" t="s">
        <v>644</v>
      </c>
      <c r="D148" s="175" t="s">
        <v>183</v>
      </c>
      <c r="E148" s="175" t="s">
        <v>184</v>
      </c>
      <c r="F148" s="177">
        <v>13.787283460000001</v>
      </c>
      <c r="G148" s="177">
        <v>14.850385080000001</v>
      </c>
      <c r="H148" s="58">
        <f t="shared" si="4"/>
        <v>-7.1587478322817977E-2</v>
      </c>
      <c r="I148" s="98">
        <f t="shared" si="5"/>
        <v>1.1426691718246257E-3</v>
      </c>
      <c r="J148" s="99">
        <v>277.67491282999998</v>
      </c>
      <c r="K148" s="99">
        <v>10.798739130434781</v>
      </c>
      <c r="O148"/>
      <c r="P148"/>
    </row>
    <row r="149" spans="1:16" ht="12.75" x14ac:dyDescent="0.2">
      <c r="A149" s="175" t="s">
        <v>2592</v>
      </c>
      <c r="B149" s="188" t="s">
        <v>89</v>
      </c>
      <c r="C149" s="175" t="s">
        <v>515</v>
      </c>
      <c r="D149" s="175" t="s">
        <v>182</v>
      </c>
      <c r="E149" s="175" t="s">
        <v>713</v>
      </c>
      <c r="F149" s="177">
        <v>13.782487679999999</v>
      </c>
      <c r="G149" s="177">
        <v>14.935057460000001</v>
      </c>
      <c r="H149" s="58">
        <f t="shared" si="4"/>
        <v>-7.7172102155407596E-2</v>
      </c>
      <c r="I149" s="98">
        <f t="shared" si="5"/>
        <v>1.1422717048416081E-3</v>
      </c>
      <c r="J149" s="99">
        <v>173.2760600949</v>
      </c>
      <c r="K149" s="99">
        <v>8.4656956521739115</v>
      </c>
      <c r="O149"/>
      <c r="P149"/>
    </row>
    <row r="150" spans="1:16" ht="12.75" x14ac:dyDescent="0.2">
      <c r="A150" s="175" t="s">
        <v>2875</v>
      </c>
      <c r="B150" s="188" t="s">
        <v>1962</v>
      </c>
      <c r="C150" s="175" t="s">
        <v>2536</v>
      </c>
      <c r="D150" s="175" t="s">
        <v>182</v>
      </c>
      <c r="E150" s="175" t="s">
        <v>713</v>
      </c>
      <c r="F150" s="177">
        <v>13.715663359999999</v>
      </c>
      <c r="G150" s="177">
        <v>8.8330149700000007</v>
      </c>
      <c r="H150" s="58">
        <f t="shared" si="4"/>
        <v>0.55277257047374828</v>
      </c>
      <c r="I150" s="98">
        <f t="shared" si="5"/>
        <v>1.1367334064078609E-3</v>
      </c>
      <c r="J150" s="99">
        <v>35.801449859999998</v>
      </c>
      <c r="K150" s="99">
        <v>18.227782608695659</v>
      </c>
      <c r="O150"/>
      <c r="P150"/>
    </row>
    <row r="151" spans="1:16" ht="12.75" x14ac:dyDescent="0.2">
      <c r="A151" s="175" t="s">
        <v>1184</v>
      </c>
      <c r="B151" s="188" t="s">
        <v>2378</v>
      </c>
      <c r="C151" s="175" t="s">
        <v>644</v>
      </c>
      <c r="D151" s="175" t="s">
        <v>614</v>
      </c>
      <c r="E151" s="175" t="s">
        <v>184</v>
      </c>
      <c r="F151" s="177">
        <v>13.703232119999999</v>
      </c>
      <c r="G151" s="177">
        <v>2.9704402599999997</v>
      </c>
      <c r="H151" s="58">
        <f t="shared" si="4"/>
        <v>3.6131990279447672</v>
      </c>
      <c r="I151" s="98">
        <f t="shared" si="5"/>
        <v>1.1357031240642242E-3</v>
      </c>
      <c r="J151" s="99">
        <v>2259.0523455300004</v>
      </c>
      <c r="K151" s="99">
        <v>13.87686956521739</v>
      </c>
      <c r="O151"/>
      <c r="P151"/>
    </row>
    <row r="152" spans="1:16" ht="12.75" x14ac:dyDescent="0.2">
      <c r="A152" s="175" t="s">
        <v>2023</v>
      </c>
      <c r="B152" s="188" t="s">
        <v>1863</v>
      </c>
      <c r="C152" s="175" t="s">
        <v>643</v>
      </c>
      <c r="D152" s="175" t="s">
        <v>183</v>
      </c>
      <c r="E152" s="175" t="s">
        <v>713</v>
      </c>
      <c r="F152" s="177">
        <v>13.692228949999999</v>
      </c>
      <c r="G152" s="177">
        <v>13.31527983</v>
      </c>
      <c r="H152" s="58">
        <f t="shared" si="4"/>
        <v>2.8309515444858491E-2</v>
      </c>
      <c r="I152" s="98">
        <f t="shared" si="5"/>
        <v>1.1347911979993238E-3</v>
      </c>
      <c r="J152" s="99">
        <v>379.63121000000001</v>
      </c>
      <c r="K152" s="99">
        <v>42.312304347826093</v>
      </c>
      <c r="O152"/>
      <c r="P152"/>
    </row>
    <row r="153" spans="1:16" ht="12.75" x14ac:dyDescent="0.2">
      <c r="A153" s="175" t="s">
        <v>2571</v>
      </c>
      <c r="B153" s="188" t="s">
        <v>658</v>
      </c>
      <c r="C153" s="175" t="s">
        <v>645</v>
      </c>
      <c r="D153" s="175" t="s">
        <v>182</v>
      </c>
      <c r="E153" s="175" t="s">
        <v>184</v>
      </c>
      <c r="F153" s="177">
        <v>13.64304433</v>
      </c>
      <c r="G153" s="177">
        <v>5.1605501199999999</v>
      </c>
      <c r="H153" s="58">
        <f t="shared" si="4"/>
        <v>1.6437189859130754</v>
      </c>
      <c r="I153" s="98">
        <f t="shared" si="5"/>
        <v>1.1307148511856123E-3</v>
      </c>
      <c r="J153" s="99">
        <v>1985.7826147000001</v>
      </c>
      <c r="K153" s="99">
        <v>5.9281304347826094</v>
      </c>
      <c r="O153"/>
      <c r="P153"/>
    </row>
    <row r="154" spans="1:16" ht="12.75" x14ac:dyDescent="0.2">
      <c r="A154" s="175" t="s">
        <v>1519</v>
      </c>
      <c r="B154" s="188" t="s">
        <v>383</v>
      </c>
      <c r="C154" s="175" t="s">
        <v>1369</v>
      </c>
      <c r="D154" s="175" t="s">
        <v>182</v>
      </c>
      <c r="E154" s="175" t="s">
        <v>713</v>
      </c>
      <c r="F154" s="177">
        <v>13.639778710000002</v>
      </c>
      <c r="G154" s="177">
        <v>35.24529115</v>
      </c>
      <c r="H154" s="58">
        <f t="shared" si="4"/>
        <v>-0.61300422652346276</v>
      </c>
      <c r="I154" s="98">
        <f t="shared" si="5"/>
        <v>1.1304442015459121E-3</v>
      </c>
      <c r="J154" s="99">
        <v>272.83219354000005</v>
      </c>
      <c r="K154" s="99">
        <v>7.7195217391304336</v>
      </c>
      <c r="O154"/>
      <c r="P154"/>
    </row>
    <row r="155" spans="1:16" ht="12.75" x14ac:dyDescent="0.2">
      <c r="A155" s="175" t="s">
        <v>1292</v>
      </c>
      <c r="B155" s="188" t="s">
        <v>1293</v>
      </c>
      <c r="C155" s="175" t="s">
        <v>2545</v>
      </c>
      <c r="D155" s="175" t="s">
        <v>614</v>
      </c>
      <c r="E155" s="175" t="s">
        <v>184</v>
      </c>
      <c r="F155" s="177">
        <v>13.5684396</v>
      </c>
      <c r="G155" s="177">
        <v>10.802615699999999</v>
      </c>
      <c r="H155" s="58">
        <f t="shared" si="4"/>
        <v>0.25603279583480898</v>
      </c>
      <c r="I155" s="98">
        <f t="shared" si="5"/>
        <v>1.124531724154778E-3</v>
      </c>
      <c r="J155" s="99">
        <v>541.80498028</v>
      </c>
      <c r="K155" s="99">
        <v>12.09969565217391</v>
      </c>
      <c r="O155"/>
      <c r="P155"/>
    </row>
    <row r="156" spans="1:16" ht="12.75" x14ac:dyDescent="0.2">
      <c r="A156" s="175" t="s">
        <v>2975</v>
      </c>
      <c r="B156" s="188" t="s">
        <v>2978</v>
      </c>
      <c r="C156" s="175" t="s">
        <v>515</v>
      </c>
      <c r="D156" s="175" t="s">
        <v>183</v>
      </c>
      <c r="E156" s="175" t="s">
        <v>2871</v>
      </c>
      <c r="F156" s="177">
        <v>13.457480990000001</v>
      </c>
      <c r="G156" s="177">
        <v>1.22083298</v>
      </c>
      <c r="H156" s="58">
        <f t="shared" si="4"/>
        <v>10.023195810126296</v>
      </c>
      <c r="I156" s="98">
        <f t="shared" si="5"/>
        <v>1.1153356426088119E-3</v>
      </c>
      <c r="J156" s="99">
        <v>51.050995200000003</v>
      </c>
      <c r="K156" s="99">
        <v>34.761086956521737</v>
      </c>
      <c r="O156"/>
      <c r="P156"/>
    </row>
    <row r="157" spans="1:16" ht="12.75" x14ac:dyDescent="0.2">
      <c r="A157" s="175" t="s">
        <v>1656</v>
      </c>
      <c r="B157" s="188" t="s">
        <v>37</v>
      </c>
      <c r="C157" s="175" t="s">
        <v>645</v>
      </c>
      <c r="D157" s="175" t="s">
        <v>182</v>
      </c>
      <c r="E157" s="175" t="s">
        <v>713</v>
      </c>
      <c r="F157" s="177">
        <v>13.401046220000001</v>
      </c>
      <c r="G157" s="177">
        <v>12.23818288</v>
      </c>
      <c r="H157" s="58">
        <f t="shared" si="4"/>
        <v>9.5019281163087221E-2</v>
      </c>
      <c r="I157" s="98">
        <f t="shared" si="5"/>
        <v>1.1106584143437152E-3</v>
      </c>
      <c r="J157" s="99">
        <v>468.11480532810003</v>
      </c>
      <c r="K157" s="99">
        <v>16.162652173913042</v>
      </c>
      <c r="O157"/>
      <c r="P157"/>
    </row>
    <row r="158" spans="1:16" ht="12.75" x14ac:dyDescent="0.2">
      <c r="A158" s="175" t="s">
        <v>2654</v>
      </c>
      <c r="B158" s="188" t="s">
        <v>142</v>
      </c>
      <c r="C158" s="175" t="s">
        <v>515</v>
      </c>
      <c r="D158" s="175" t="s">
        <v>614</v>
      </c>
      <c r="E158" s="175" t="s">
        <v>713</v>
      </c>
      <c r="F158" s="177">
        <v>13.32288114</v>
      </c>
      <c r="G158" s="177">
        <v>10.560064460000001</v>
      </c>
      <c r="H158" s="58">
        <f t="shared" si="4"/>
        <v>0.26162877039862287</v>
      </c>
      <c r="I158" s="98">
        <f t="shared" si="5"/>
        <v>1.1041802108971597E-3</v>
      </c>
      <c r="J158" s="99">
        <v>274.5958315126</v>
      </c>
      <c r="K158" s="99">
        <v>18.983565217391298</v>
      </c>
      <c r="O158"/>
      <c r="P158"/>
    </row>
    <row r="159" spans="1:16" ht="12.75" x14ac:dyDescent="0.2">
      <c r="A159" s="175" t="s">
        <v>1462</v>
      </c>
      <c r="B159" s="188" t="s">
        <v>477</v>
      </c>
      <c r="C159" s="175" t="s">
        <v>644</v>
      </c>
      <c r="D159" s="175" t="s">
        <v>183</v>
      </c>
      <c r="E159" s="175" t="s">
        <v>184</v>
      </c>
      <c r="F159" s="177">
        <v>13.25679124</v>
      </c>
      <c r="G159" s="177">
        <v>5.1092174999999997</v>
      </c>
      <c r="H159" s="58">
        <f t="shared" si="4"/>
        <v>1.5946813264457815</v>
      </c>
      <c r="I159" s="98">
        <f t="shared" si="5"/>
        <v>1.0987027800807071E-3</v>
      </c>
      <c r="J159" s="99">
        <v>258.2069955</v>
      </c>
      <c r="K159" s="99">
        <v>8.4399565217391306</v>
      </c>
      <c r="O159"/>
      <c r="P159"/>
    </row>
    <row r="160" spans="1:16" ht="12.75" x14ac:dyDescent="0.2">
      <c r="A160" s="175" t="s">
        <v>2581</v>
      </c>
      <c r="B160" s="188" t="s">
        <v>1613</v>
      </c>
      <c r="C160" s="175" t="s">
        <v>515</v>
      </c>
      <c r="D160" s="175" t="s">
        <v>183</v>
      </c>
      <c r="E160" s="175" t="s">
        <v>713</v>
      </c>
      <c r="F160" s="177">
        <v>13.21835269</v>
      </c>
      <c r="G160" s="177">
        <v>12.73838743</v>
      </c>
      <c r="H160" s="58">
        <f t="shared" si="4"/>
        <v>3.7678651449212452E-2</v>
      </c>
      <c r="I160" s="98">
        <f t="shared" si="5"/>
        <v>1.0955170512732832E-3</v>
      </c>
      <c r="J160" s="99">
        <v>2443.8973013928003</v>
      </c>
      <c r="K160" s="99">
        <v>5.6011739130434783</v>
      </c>
      <c r="O160"/>
      <c r="P160"/>
    </row>
    <row r="161" spans="1:16" ht="12.75" x14ac:dyDescent="0.2">
      <c r="A161" s="175" t="s">
        <v>1784</v>
      </c>
      <c r="B161" s="188" t="s">
        <v>2432</v>
      </c>
      <c r="C161" s="175" t="s">
        <v>644</v>
      </c>
      <c r="D161" s="175" t="s">
        <v>614</v>
      </c>
      <c r="E161" s="175" t="s">
        <v>184</v>
      </c>
      <c r="F161" s="177">
        <v>12.951593820000001</v>
      </c>
      <c r="G161" s="177">
        <v>4.3064339800000004</v>
      </c>
      <c r="H161" s="58">
        <f t="shared" si="4"/>
        <v>2.0074985196916915</v>
      </c>
      <c r="I161" s="98">
        <f t="shared" si="5"/>
        <v>1.0734084801436541E-3</v>
      </c>
      <c r="J161" s="99">
        <v>563.10079678950297</v>
      </c>
      <c r="K161" s="99">
        <v>42.660173913043479</v>
      </c>
      <c r="O161"/>
      <c r="P161"/>
    </row>
    <row r="162" spans="1:16" ht="12.75" x14ac:dyDescent="0.2">
      <c r="A162" s="175" t="s">
        <v>1173</v>
      </c>
      <c r="B162" s="188" t="s">
        <v>1811</v>
      </c>
      <c r="C162" s="175" t="s">
        <v>644</v>
      </c>
      <c r="D162" s="175" t="s">
        <v>614</v>
      </c>
      <c r="E162" s="175" t="s">
        <v>713</v>
      </c>
      <c r="F162" s="177">
        <v>12.89847284</v>
      </c>
      <c r="G162" s="177">
        <v>13.916052550000002</v>
      </c>
      <c r="H162" s="58">
        <f t="shared" si="4"/>
        <v>-7.3122726889961465E-2</v>
      </c>
      <c r="I162" s="98">
        <f t="shared" si="5"/>
        <v>1.0690058937749022E-3</v>
      </c>
      <c r="J162" s="99">
        <v>1260.2498474500001</v>
      </c>
      <c r="K162" s="99">
        <v>8.3239565217391309</v>
      </c>
      <c r="O162"/>
      <c r="P162"/>
    </row>
    <row r="163" spans="1:16" ht="12.75" x14ac:dyDescent="0.2">
      <c r="A163" s="175" t="s">
        <v>1216</v>
      </c>
      <c r="B163" s="188" t="s">
        <v>2381</v>
      </c>
      <c r="C163" s="175" t="s">
        <v>644</v>
      </c>
      <c r="D163" s="175" t="s">
        <v>614</v>
      </c>
      <c r="E163" s="175" t="s">
        <v>184</v>
      </c>
      <c r="F163" s="177">
        <v>12.759944560000001</v>
      </c>
      <c r="G163" s="177">
        <v>7.2218607099999996</v>
      </c>
      <c r="H163" s="58">
        <f t="shared" si="4"/>
        <v>0.76684999508942364</v>
      </c>
      <c r="I163" s="98">
        <f t="shared" si="5"/>
        <v>1.0575248797345998E-3</v>
      </c>
      <c r="J163" s="99">
        <v>755.82427992028204</v>
      </c>
      <c r="K163" s="99">
        <v>19.723956521739129</v>
      </c>
      <c r="O163"/>
      <c r="P163"/>
    </row>
    <row r="164" spans="1:16" ht="12.75" x14ac:dyDescent="0.2">
      <c r="A164" s="175" t="s">
        <v>2697</v>
      </c>
      <c r="B164" s="188" t="s">
        <v>128</v>
      </c>
      <c r="C164" s="175" t="s">
        <v>515</v>
      </c>
      <c r="D164" s="175" t="s">
        <v>182</v>
      </c>
      <c r="E164" s="175" t="s">
        <v>713</v>
      </c>
      <c r="F164" s="177">
        <v>12.56805129</v>
      </c>
      <c r="G164" s="177">
        <v>5.0055214400000008</v>
      </c>
      <c r="H164" s="58">
        <f t="shared" si="4"/>
        <v>1.5108375702012773</v>
      </c>
      <c r="I164" s="98">
        <f t="shared" si="5"/>
        <v>1.0416210561463074E-3</v>
      </c>
      <c r="J164" s="99">
        <v>68.521862692769531</v>
      </c>
      <c r="K164" s="99">
        <v>40.700130434782608</v>
      </c>
      <c r="O164"/>
      <c r="P164"/>
    </row>
    <row r="165" spans="1:16" ht="12.75" x14ac:dyDescent="0.2">
      <c r="A165" s="175" t="s">
        <v>2576</v>
      </c>
      <c r="B165" s="188" t="s">
        <v>656</v>
      </c>
      <c r="C165" s="175" t="s">
        <v>515</v>
      </c>
      <c r="D165" s="175" t="s">
        <v>182</v>
      </c>
      <c r="E165" s="175" t="s">
        <v>713</v>
      </c>
      <c r="F165" s="177">
        <v>12.459988460000002</v>
      </c>
      <c r="G165" s="177">
        <v>16.419087730000001</v>
      </c>
      <c r="H165" s="58">
        <f t="shared" si="4"/>
        <v>-0.24112784675400467</v>
      </c>
      <c r="I165" s="98">
        <f t="shared" si="5"/>
        <v>1.0326649724609776E-3</v>
      </c>
      <c r="J165" s="99">
        <v>2069.4467819021615</v>
      </c>
      <c r="K165" s="99">
        <v>5.1591304347826092</v>
      </c>
      <c r="O165"/>
      <c r="P165"/>
    </row>
    <row r="166" spans="1:16" ht="12.75" x14ac:dyDescent="0.2">
      <c r="A166" s="175" t="s">
        <v>2245</v>
      </c>
      <c r="B166" s="188" t="s">
        <v>2367</v>
      </c>
      <c r="C166" s="175" t="s">
        <v>644</v>
      </c>
      <c r="D166" s="175" t="s">
        <v>183</v>
      </c>
      <c r="E166" s="175" t="s">
        <v>184</v>
      </c>
      <c r="F166" s="177">
        <v>12.17695286</v>
      </c>
      <c r="G166" s="177">
        <v>8.9647230199999992</v>
      </c>
      <c r="H166" s="58">
        <f t="shared" si="4"/>
        <v>0.35831891658377213</v>
      </c>
      <c r="I166" s="98">
        <f t="shared" si="5"/>
        <v>1.0092074106006453E-3</v>
      </c>
      <c r="J166" s="99">
        <v>1608.374192042319</v>
      </c>
      <c r="K166" s="99">
        <v>5.1738260869565211</v>
      </c>
      <c r="O166"/>
      <c r="P166"/>
    </row>
    <row r="167" spans="1:16" ht="12.75" x14ac:dyDescent="0.2">
      <c r="A167" s="175" t="s">
        <v>2648</v>
      </c>
      <c r="B167" s="188" t="s">
        <v>473</v>
      </c>
      <c r="C167" s="175" t="s">
        <v>644</v>
      </c>
      <c r="D167" s="175" t="s">
        <v>183</v>
      </c>
      <c r="E167" s="175" t="s">
        <v>184</v>
      </c>
      <c r="F167" s="177">
        <v>12.172655560000001</v>
      </c>
      <c r="G167" s="177">
        <v>1.42089748</v>
      </c>
      <c r="H167" s="58">
        <f t="shared" si="4"/>
        <v>7.566878139582597</v>
      </c>
      <c r="I167" s="98">
        <f t="shared" si="5"/>
        <v>1.0088512568850619E-3</v>
      </c>
      <c r="J167" s="99">
        <v>77.420182339999997</v>
      </c>
      <c r="K167" s="99">
        <v>31.195652173913039</v>
      </c>
      <c r="O167"/>
      <c r="P167"/>
    </row>
    <row r="168" spans="1:16" ht="12.75" x14ac:dyDescent="0.2">
      <c r="A168" s="175" t="s">
        <v>1935</v>
      </c>
      <c r="B168" s="188" t="s">
        <v>51</v>
      </c>
      <c r="C168" s="175" t="s">
        <v>642</v>
      </c>
      <c r="D168" s="175" t="s">
        <v>182</v>
      </c>
      <c r="E168" s="175" t="s">
        <v>2321</v>
      </c>
      <c r="F168" s="177">
        <v>12.084574289999999</v>
      </c>
      <c r="G168" s="177">
        <v>12.424679429999999</v>
      </c>
      <c r="H168" s="58">
        <f t="shared" si="4"/>
        <v>-2.7373353326026195E-2</v>
      </c>
      <c r="I168" s="98">
        <f t="shared" si="5"/>
        <v>1.0015512146297355E-3</v>
      </c>
      <c r="J168" s="99">
        <v>74.74818848000001</v>
      </c>
      <c r="K168" s="99">
        <v>21.09073913043478</v>
      </c>
      <c r="O168"/>
      <c r="P168"/>
    </row>
    <row r="169" spans="1:16" ht="12.75" x14ac:dyDescent="0.2">
      <c r="A169" s="175" t="s">
        <v>2598</v>
      </c>
      <c r="B169" s="188" t="s">
        <v>1492</v>
      </c>
      <c r="C169" s="175" t="s">
        <v>515</v>
      </c>
      <c r="D169" s="175" t="s">
        <v>614</v>
      </c>
      <c r="E169" s="175" t="s">
        <v>713</v>
      </c>
      <c r="F169" s="177">
        <v>11.97107276</v>
      </c>
      <c r="G169" s="177">
        <v>2.94149488</v>
      </c>
      <c r="H169" s="58">
        <f t="shared" si="4"/>
        <v>3.0697241533189414</v>
      </c>
      <c r="I169" s="98">
        <f t="shared" si="5"/>
        <v>9.9214437972551376E-4</v>
      </c>
      <c r="J169" s="99">
        <v>165.19589999999999</v>
      </c>
      <c r="K169" s="99">
        <v>14.438217391304351</v>
      </c>
      <c r="O169"/>
      <c r="P169"/>
    </row>
    <row r="170" spans="1:16" ht="12.75" x14ac:dyDescent="0.2">
      <c r="A170" s="175" t="s">
        <v>1191</v>
      </c>
      <c r="B170" s="188" t="s">
        <v>2416</v>
      </c>
      <c r="C170" s="175" t="s">
        <v>644</v>
      </c>
      <c r="D170" s="175" t="s">
        <v>614</v>
      </c>
      <c r="E170" s="175" t="s">
        <v>184</v>
      </c>
      <c r="F170" s="177">
        <v>11.890185070000001</v>
      </c>
      <c r="G170" s="177">
        <v>10.295271609999999</v>
      </c>
      <c r="H170" s="58">
        <f t="shared" si="4"/>
        <v>0.15491708430993034</v>
      </c>
      <c r="I170" s="98">
        <f t="shared" si="5"/>
        <v>9.8544053048564995E-4</v>
      </c>
      <c r="J170" s="99">
        <v>806.57620019331614</v>
      </c>
      <c r="K170" s="99">
        <v>9.7306956521739139</v>
      </c>
      <c r="O170"/>
      <c r="P170"/>
    </row>
    <row r="171" spans="1:16" ht="12.75" x14ac:dyDescent="0.2">
      <c r="A171" s="175" t="s">
        <v>1920</v>
      </c>
      <c r="B171" s="188" t="s">
        <v>156</v>
      </c>
      <c r="C171" s="175" t="s">
        <v>642</v>
      </c>
      <c r="D171" s="175" t="s">
        <v>182</v>
      </c>
      <c r="E171" s="175" t="s">
        <v>713</v>
      </c>
      <c r="F171" s="177">
        <v>11.81967335</v>
      </c>
      <c r="G171" s="177">
        <v>1.84675294</v>
      </c>
      <c r="H171" s="58">
        <f t="shared" si="4"/>
        <v>5.4002461260465084</v>
      </c>
      <c r="I171" s="98">
        <f t="shared" si="5"/>
        <v>9.7959662592460393E-4</v>
      </c>
      <c r="J171" s="99">
        <v>387.91994999999997</v>
      </c>
      <c r="K171" s="99">
        <v>12.151304347826089</v>
      </c>
      <c r="O171"/>
      <c r="P171"/>
    </row>
    <row r="172" spans="1:16" ht="12.75" x14ac:dyDescent="0.2">
      <c r="A172" s="175" t="s">
        <v>2583</v>
      </c>
      <c r="B172" s="188" t="s">
        <v>2513</v>
      </c>
      <c r="C172" s="175" t="s">
        <v>644</v>
      </c>
      <c r="D172" s="175" t="s">
        <v>614</v>
      </c>
      <c r="E172" s="175" t="s">
        <v>713</v>
      </c>
      <c r="F172" s="177">
        <v>11.76850052</v>
      </c>
      <c r="G172" s="177">
        <v>14.47534911</v>
      </c>
      <c r="H172" s="58">
        <f t="shared" si="4"/>
        <v>-0.18699711968466648</v>
      </c>
      <c r="I172" s="98">
        <f t="shared" si="5"/>
        <v>9.7535549927730831E-4</v>
      </c>
      <c r="J172" s="99">
        <v>1035.8025570837872</v>
      </c>
      <c r="K172" s="99">
        <v>12.9075652173913</v>
      </c>
      <c r="O172"/>
      <c r="P172"/>
    </row>
    <row r="173" spans="1:16" ht="12.75" x14ac:dyDescent="0.2">
      <c r="A173" s="175" t="s">
        <v>1172</v>
      </c>
      <c r="B173" s="188" t="s">
        <v>2420</v>
      </c>
      <c r="C173" s="175" t="s">
        <v>644</v>
      </c>
      <c r="D173" s="175" t="s">
        <v>183</v>
      </c>
      <c r="E173" s="175" t="s">
        <v>184</v>
      </c>
      <c r="F173" s="177">
        <v>11.699201</v>
      </c>
      <c r="G173" s="177">
        <v>9.0853017300000012</v>
      </c>
      <c r="H173" s="58">
        <f t="shared" si="4"/>
        <v>0.28770637978580371</v>
      </c>
      <c r="I173" s="98">
        <f t="shared" si="5"/>
        <v>9.6961206001634141E-4</v>
      </c>
      <c r="J173" s="99">
        <v>2842.8194900276312</v>
      </c>
      <c r="K173" s="99">
        <v>17.82317391304348</v>
      </c>
      <c r="O173"/>
      <c r="P173"/>
    </row>
    <row r="174" spans="1:16" ht="12.75" x14ac:dyDescent="0.2">
      <c r="A174" s="175" t="s">
        <v>2624</v>
      </c>
      <c r="B174" s="188" t="s">
        <v>461</v>
      </c>
      <c r="C174" s="175" t="s">
        <v>645</v>
      </c>
      <c r="D174" s="175" t="s">
        <v>183</v>
      </c>
      <c r="E174" s="175" t="s">
        <v>713</v>
      </c>
      <c r="F174" s="177">
        <v>11.68671269</v>
      </c>
      <c r="G174" s="177">
        <v>13.815227330000001</v>
      </c>
      <c r="H174" s="58">
        <f t="shared" si="4"/>
        <v>-0.15407018568401654</v>
      </c>
      <c r="I174" s="98">
        <f t="shared" si="5"/>
        <v>9.6857704779753924E-4</v>
      </c>
      <c r="J174" s="99">
        <v>839.21849039999995</v>
      </c>
      <c r="K174" s="99">
        <v>9.4211304347826079</v>
      </c>
      <c r="O174"/>
      <c r="P174"/>
    </row>
    <row r="175" spans="1:16" ht="12.75" x14ac:dyDescent="0.2">
      <c r="A175" s="175" t="s">
        <v>2588</v>
      </c>
      <c r="B175" s="188" t="s">
        <v>400</v>
      </c>
      <c r="C175" s="175" t="s">
        <v>645</v>
      </c>
      <c r="D175" s="175" t="s">
        <v>182</v>
      </c>
      <c r="E175" s="175" t="s">
        <v>713</v>
      </c>
      <c r="F175" s="177">
        <v>11.6721865</v>
      </c>
      <c r="G175" s="177">
        <v>7.6851707600000001</v>
      </c>
      <c r="H175" s="58">
        <f t="shared" si="4"/>
        <v>0.51879338332359981</v>
      </c>
      <c r="I175" s="98">
        <f t="shared" si="5"/>
        <v>9.6737313917078015E-4</v>
      </c>
      <c r="J175" s="99">
        <v>447.40426131539999</v>
      </c>
      <c r="K175" s="99">
        <v>14.276086956521739</v>
      </c>
      <c r="O175"/>
      <c r="P175"/>
    </row>
    <row r="176" spans="1:16" ht="12.75" x14ac:dyDescent="0.2">
      <c r="A176" s="175" t="s">
        <v>2243</v>
      </c>
      <c r="B176" s="188" t="s">
        <v>2092</v>
      </c>
      <c r="C176" s="175" t="s">
        <v>644</v>
      </c>
      <c r="D176" s="175" t="s">
        <v>614</v>
      </c>
      <c r="E176" s="175" t="s">
        <v>184</v>
      </c>
      <c r="F176" s="177">
        <v>11.60778971</v>
      </c>
      <c r="G176" s="177">
        <v>12.808420060000001</v>
      </c>
      <c r="H176" s="58">
        <f t="shared" si="4"/>
        <v>-9.3737583899945909E-2</v>
      </c>
      <c r="I176" s="98">
        <f t="shared" si="5"/>
        <v>9.6203603074685102E-4</v>
      </c>
      <c r="J176" s="99">
        <v>1358.9455168064342</v>
      </c>
      <c r="K176" s="99">
        <v>9.0276956521739127</v>
      </c>
      <c r="O176"/>
      <c r="P176"/>
    </row>
    <row r="177" spans="1:16" ht="12.75" x14ac:dyDescent="0.2">
      <c r="A177" s="175" t="s">
        <v>1115</v>
      </c>
      <c r="B177" s="188" t="s">
        <v>630</v>
      </c>
      <c r="C177" s="175" t="s">
        <v>2545</v>
      </c>
      <c r="D177" s="175" t="s">
        <v>614</v>
      </c>
      <c r="E177" s="175" t="s">
        <v>184</v>
      </c>
      <c r="F177" s="177">
        <v>11.538663869999999</v>
      </c>
      <c r="G177" s="177">
        <v>7.3640435199999992</v>
      </c>
      <c r="H177" s="58">
        <f t="shared" si="4"/>
        <v>0.5668924061437377</v>
      </c>
      <c r="I177" s="98">
        <f t="shared" si="5"/>
        <v>9.5630698582123929E-4</v>
      </c>
      <c r="J177" s="99">
        <v>189.36687388999999</v>
      </c>
      <c r="K177" s="99">
        <v>12.49608695652174</v>
      </c>
      <c r="O177"/>
      <c r="P177"/>
    </row>
    <row r="178" spans="1:16" ht="12.75" x14ac:dyDescent="0.2">
      <c r="A178" s="175" t="s">
        <v>2623</v>
      </c>
      <c r="B178" s="188" t="s">
        <v>118</v>
      </c>
      <c r="C178" s="175" t="s">
        <v>515</v>
      </c>
      <c r="D178" s="175" t="s">
        <v>182</v>
      </c>
      <c r="E178" s="175" t="s">
        <v>713</v>
      </c>
      <c r="F178" s="177">
        <v>11.50135152</v>
      </c>
      <c r="G178" s="177">
        <v>7.1066510000000003</v>
      </c>
      <c r="H178" s="58">
        <f t="shared" si="4"/>
        <v>0.61839261840774218</v>
      </c>
      <c r="I178" s="98">
        <f t="shared" si="5"/>
        <v>9.5321459476414492E-4</v>
      </c>
      <c r="J178" s="99">
        <v>171.98243124660002</v>
      </c>
      <c r="K178" s="99">
        <v>20.806956521739131</v>
      </c>
      <c r="O178"/>
      <c r="P178"/>
    </row>
    <row r="179" spans="1:16" ht="12.75" x14ac:dyDescent="0.2">
      <c r="A179" s="175" t="s">
        <v>2591</v>
      </c>
      <c r="B179" s="188" t="s">
        <v>95</v>
      </c>
      <c r="C179" s="175" t="s">
        <v>515</v>
      </c>
      <c r="D179" s="175" t="s">
        <v>182</v>
      </c>
      <c r="E179" s="175" t="s">
        <v>184</v>
      </c>
      <c r="F179" s="177">
        <v>11.425640699999999</v>
      </c>
      <c r="G179" s="177">
        <v>12.557158560000001</v>
      </c>
      <c r="H179" s="58">
        <f t="shared" si="4"/>
        <v>-9.0109386975838479E-2</v>
      </c>
      <c r="I179" s="98">
        <f t="shared" si="5"/>
        <v>9.4693979666932398E-4</v>
      </c>
      <c r="J179" s="99">
        <v>589.85997927839992</v>
      </c>
      <c r="K179" s="99">
        <v>16.842869565217391</v>
      </c>
      <c r="O179"/>
      <c r="P179"/>
    </row>
    <row r="180" spans="1:16" ht="12.75" x14ac:dyDescent="0.2">
      <c r="A180" s="175" t="s">
        <v>2280</v>
      </c>
      <c r="B180" s="188" t="s">
        <v>32</v>
      </c>
      <c r="C180" s="175" t="s">
        <v>1266</v>
      </c>
      <c r="D180" s="175" t="s">
        <v>183</v>
      </c>
      <c r="E180" s="175" t="s">
        <v>184</v>
      </c>
      <c r="F180" s="177">
        <v>11.345884720000001</v>
      </c>
      <c r="G180" s="177">
        <v>9.3194162100000018</v>
      </c>
      <c r="H180" s="58">
        <f t="shared" si="4"/>
        <v>0.21744586402585386</v>
      </c>
      <c r="I180" s="98">
        <f t="shared" si="5"/>
        <v>9.4032974184024456E-4</v>
      </c>
      <c r="J180" s="99">
        <v>406.82756231999997</v>
      </c>
      <c r="K180" s="99">
        <v>5.3907826086956518</v>
      </c>
      <c r="O180"/>
      <c r="P180"/>
    </row>
    <row r="181" spans="1:16" ht="12.75" x14ac:dyDescent="0.2">
      <c r="A181" s="175" t="s">
        <v>2081</v>
      </c>
      <c r="B181" s="188" t="s">
        <v>2066</v>
      </c>
      <c r="C181" s="175" t="s">
        <v>642</v>
      </c>
      <c r="D181" s="175" t="s">
        <v>182</v>
      </c>
      <c r="E181" s="175" t="s">
        <v>184</v>
      </c>
      <c r="F181" s="177">
        <v>11.271828510000001</v>
      </c>
      <c r="G181" s="177">
        <v>8.5448356999999984</v>
      </c>
      <c r="H181" s="58">
        <f t="shared" si="4"/>
        <v>0.31913929134997909</v>
      </c>
      <c r="I181" s="98">
        <f t="shared" si="5"/>
        <v>9.3419207531625695E-4</v>
      </c>
      <c r="J181" s="99">
        <v>167.51825448000002</v>
      </c>
      <c r="K181" s="99">
        <v>13.630826086956519</v>
      </c>
      <c r="O181"/>
      <c r="P181"/>
    </row>
    <row r="182" spans="1:16" ht="12.75" x14ac:dyDescent="0.2">
      <c r="A182" s="175" t="s">
        <v>1143</v>
      </c>
      <c r="B182" s="188" t="s">
        <v>1144</v>
      </c>
      <c r="C182" s="175" t="s">
        <v>2545</v>
      </c>
      <c r="D182" s="175" t="s">
        <v>183</v>
      </c>
      <c r="E182" s="175" t="s">
        <v>713</v>
      </c>
      <c r="F182" s="177">
        <v>11.25903115</v>
      </c>
      <c r="G182" s="177">
        <v>9.9646215700000003</v>
      </c>
      <c r="H182" s="58">
        <f t="shared" si="4"/>
        <v>0.12990052566542176</v>
      </c>
      <c r="I182" s="98">
        <f t="shared" si="5"/>
        <v>9.3313144950152218E-4</v>
      </c>
      <c r="J182" s="99">
        <v>383.16499585000003</v>
      </c>
      <c r="K182" s="99">
        <v>13.35</v>
      </c>
      <c r="O182"/>
      <c r="P182"/>
    </row>
    <row r="183" spans="1:16" ht="12.75" x14ac:dyDescent="0.2">
      <c r="A183" s="175" t="s">
        <v>1181</v>
      </c>
      <c r="B183" s="188" t="s">
        <v>2506</v>
      </c>
      <c r="C183" s="175" t="s">
        <v>644</v>
      </c>
      <c r="D183" s="175" t="s">
        <v>614</v>
      </c>
      <c r="E183" s="175" t="s">
        <v>713</v>
      </c>
      <c r="F183" s="177">
        <v>11.195773640000001</v>
      </c>
      <c r="G183" s="177">
        <v>20.43091721</v>
      </c>
      <c r="H183" s="58">
        <f t="shared" si="4"/>
        <v>-0.45201806042656856</v>
      </c>
      <c r="I183" s="98">
        <f t="shared" si="5"/>
        <v>9.2788876287851229E-4</v>
      </c>
      <c r="J183" s="99">
        <v>741.51676070000008</v>
      </c>
      <c r="K183" s="99">
        <v>9.4193478260869554</v>
      </c>
      <c r="O183"/>
      <c r="P183"/>
    </row>
    <row r="184" spans="1:16" ht="12.75" x14ac:dyDescent="0.2">
      <c r="A184" s="175" t="s">
        <v>1773</v>
      </c>
      <c r="B184" s="188" t="s">
        <v>2101</v>
      </c>
      <c r="C184" s="175" t="s">
        <v>644</v>
      </c>
      <c r="D184" s="175" t="s">
        <v>183</v>
      </c>
      <c r="E184" s="175" t="s">
        <v>713</v>
      </c>
      <c r="F184" s="177">
        <v>11.16768819</v>
      </c>
      <c r="G184" s="177">
        <v>10.03413555</v>
      </c>
      <c r="H184" s="58">
        <f t="shared" si="4"/>
        <v>0.1129696359344079</v>
      </c>
      <c r="I184" s="98">
        <f t="shared" si="5"/>
        <v>9.2556108331894352E-4</v>
      </c>
      <c r="J184" s="99">
        <v>1058.2144535609909</v>
      </c>
      <c r="K184" s="99">
        <v>19.629478260869561</v>
      </c>
      <c r="O184"/>
      <c r="P184"/>
    </row>
    <row r="185" spans="1:16" ht="12.75" x14ac:dyDescent="0.2">
      <c r="A185" s="175" t="s">
        <v>2615</v>
      </c>
      <c r="B185" s="188" t="s">
        <v>683</v>
      </c>
      <c r="C185" s="175" t="s">
        <v>515</v>
      </c>
      <c r="D185" s="175" t="s">
        <v>182</v>
      </c>
      <c r="E185" s="175" t="s">
        <v>713</v>
      </c>
      <c r="F185" s="177">
        <v>11.08252482</v>
      </c>
      <c r="G185" s="177">
        <v>4.1049348300000004</v>
      </c>
      <c r="H185" s="58">
        <f t="shared" si="4"/>
        <v>1.6998053023901476</v>
      </c>
      <c r="I185" s="98">
        <f t="shared" si="5"/>
        <v>9.1850287219635189E-4</v>
      </c>
      <c r="J185" s="99">
        <v>83.963641646580186</v>
      </c>
      <c r="K185" s="99">
        <v>8.4442608695652179</v>
      </c>
      <c r="O185"/>
      <c r="P185"/>
    </row>
    <row r="186" spans="1:16" ht="12.75" x14ac:dyDescent="0.2">
      <c r="A186" s="175" t="s">
        <v>1478</v>
      </c>
      <c r="B186" s="188" t="s">
        <v>344</v>
      </c>
      <c r="C186" s="175" t="s">
        <v>644</v>
      </c>
      <c r="D186" s="175" t="s">
        <v>183</v>
      </c>
      <c r="E186" s="175" t="s">
        <v>184</v>
      </c>
      <c r="F186" s="177">
        <v>11.0739071</v>
      </c>
      <c r="G186" s="177">
        <v>52.772833670000004</v>
      </c>
      <c r="H186" s="58">
        <f t="shared" si="4"/>
        <v>-0.79015894486076776</v>
      </c>
      <c r="I186" s="98">
        <f t="shared" si="5"/>
        <v>9.1778864861460105E-4</v>
      </c>
      <c r="J186" s="99">
        <v>67.94027998</v>
      </c>
      <c r="K186" s="99">
        <v>13.421695652173909</v>
      </c>
      <c r="O186"/>
      <c r="P186"/>
    </row>
    <row r="187" spans="1:16" ht="12.75" x14ac:dyDescent="0.2">
      <c r="A187" s="175" t="s">
        <v>1576</v>
      </c>
      <c r="B187" s="188" t="s">
        <v>1147</v>
      </c>
      <c r="C187" s="175" t="s">
        <v>642</v>
      </c>
      <c r="D187" s="175" t="s">
        <v>182</v>
      </c>
      <c r="E187" s="175" t="s">
        <v>2321</v>
      </c>
      <c r="F187" s="177">
        <v>10.905906099999999</v>
      </c>
      <c r="G187" s="177">
        <v>9.3850161599999993</v>
      </c>
      <c r="H187" s="58">
        <f t="shared" si="4"/>
        <v>0.16205512212991224</v>
      </c>
      <c r="I187" s="98">
        <f t="shared" si="5"/>
        <v>9.0386498017820042E-4</v>
      </c>
      <c r="J187" s="99">
        <v>1011.77297684</v>
      </c>
      <c r="K187" s="99">
        <v>10.24365217391304</v>
      </c>
      <c r="O187"/>
      <c r="P187"/>
    </row>
    <row r="188" spans="1:16" ht="12.75" x14ac:dyDescent="0.2">
      <c r="A188" s="175" t="s">
        <v>2403</v>
      </c>
      <c r="B188" s="188" t="s">
        <v>1990</v>
      </c>
      <c r="C188" s="175" t="s">
        <v>2573</v>
      </c>
      <c r="D188" s="175" t="s">
        <v>183</v>
      </c>
      <c r="E188" s="175" t="s">
        <v>713</v>
      </c>
      <c r="F188" s="177">
        <v>10.90087561</v>
      </c>
      <c r="G188" s="177">
        <v>10.466325250000001</v>
      </c>
      <c r="H188" s="58">
        <f t="shared" si="4"/>
        <v>4.1518904641340004E-2</v>
      </c>
      <c r="I188" s="98">
        <f t="shared" si="5"/>
        <v>9.034480607858598E-4</v>
      </c>
      <c r="J188" s="99">
        <v>58.712000000000003</v>
      </c>
      <c r="K188" s="99">
        <v>69.036478260869558</v>
      </c>
      <c r="O188"/>
      <c r="P188"/>
    </row>
    <row r="189" spans="1:16" ht="12.75" x14ac:dyDescent="0.2">
      <c r="A189" s="175" t="s">
        <v>1658</v>
      </c>
      <c r="B189" s="188" t="s">
        <v>215</v>
      </c>
      <c r="C189" s="175" t="s">
        <v>645</v>
      </c>
      <c r="D189" s="175" t="s">
        <v>182</v>
      </c>
      <c r="E189" s="175" t="s">
        <v>184</v>
      </c>
      <c r="F189" s="177">
        <v>10.749254880000001</v>
      </c>
      <c r="G189" s="177">
        <v>8.3505977199999997</v>
      </c>
      <c r="H189" s="58">
        <f t="shared" si="4"/>
        <v>0.28724376870114643</v>
      </c>
      <c r="I189" s="98">
        <f t="shared" si="5"/>
        <v>8.9088196431854716E-4</v>
      </c>
      <c r="J189" s="99">
        <v>505.2694326191999</v>
      </c>
      <c r="K189" s="99">
        <v>6.1679130434782623</v>
      </c>
      <c r="O189"/>
      <c r="P189"/>
    </row>
    <row r="190" spans="1:16" ht="12.75" x14ac:dyDescent="0.2">
      <c r="A190" s="175" t="s">
        <v>1506</v>
      </c>
      <c r="B190" s="188" t="s">
        <v>207</v>
      </c>
      <c r="C190" s="175" t="s">
        <v>2536</v>
      </c>
      <c r="D190" s="175" t="s">
        <v>182</v>
      </c>
      <c r="E190" s="175" t="s">
        <v>713</v>
      </c>
      <c r="F190" s="177">
        <v>10.476218749999999</v>
      </c>
      <c r="G190" s="177">
        <v>3.65912646</v>
      </c>
      <c r="H190" s="58">
        <f t="shared" si="4"/>
        <v>1.8630381771500728</v>
      </c>
      <c r="I190" s="98">
        <f t="shared" si="5"/>
        <v>8.6825314338725523E-4</v>
      </c>
      <c r="J190" s="99">
        <v>20.73270819</v>
      </c>
      <c r="K190" s="99">
        <v>9.1740434782608702</v>
      </c>
      <c r="O190"/>
      <c r="P190"/>
    </row>
    <row r="191" spans="1:16" ht="12.75" x14ac:dyDescent="0.2">
      <c r="A191" s="175" t="s">
        <v>2566</v>
      </c>
      <c r="B191" s="188" t="s">
        <v>232</v>
      </c>
      <c r="C191" s="175" t="s">
        <v>515</v>
      </c>
      <c r="D191" s="175" t="s">
        <v>182</v>
      </c>
      <c r="E191" s="175" t="s">
        <v>713</v>
      </c>
      <c r="F191" s="177">
        <v>10.461267019999999</v>
      </c>
      <c r="G191" s="177">
        <v>3.0572580600000001</v>
      </c>
      <c r="H191" s="58">
        <f t="shared" si="4"/>
        <v>2.4217808293225986</v>
      </c>
      <c r="I191" s="98">
        <f t="shared" si="5"/>
        <v>8.6701396664979192E-4</v>
      </c>
      <c r="J191" s="99">
        <v>96.701256193600003</v>
      </c>
      <c r="K191" s="99">
        <v>7.2155652173913039</v>
      </c>
      <c r="O191"/>
      <c r="P191"/>
    </row>
    <row r="192" spans="1:16" ht="12.75" x14ac:dyDescent="0.2">
      <c r="A192" s="175" t="s">
        <v>1187</v>
      </c>
      <c r="B192" s="188" t="s">
        <v>2518</v>
      </c>
      <c r="C192" s="175" t="s">
        <v>644</v>
      </c>
      <c r="D192" s="175" t="s">
        <v>614</v>
      </c>
      <c r="E192" s="175" t="s">
        <v>184</v>
      </c>
      <c r="F192" s="177">
        <v>10.44359993</v>
      </c>
      <c r="G192" s="177">
        <v>8.7849786600000002</v>
      </c>
      <c r="H192" s="58">
        <f t="shared" si="4"/>
        <v>0.18880196915583625</v>
      </c>
      <c r="I192" s="98">
        <f t="shared" si="5"/>
        <v>8.6554974498803965E-4</v>
      </c>
      <c r="J192" s="99">
        <v>277.95323288909702</v>
      </c>
      <c r="K192" s="99">
        <v>36.688956521739129</v>
      </c>
      <c r="O192"/>
      <c r="P192"/>
    </row>
    <row r="193" spans="1:16" ht="12.75" x14ac:dyDescent="0.2">
      <c r="A193" s="175" t="s">
        <v>1476</v>
      </c>
      <c r="B193" s="188" t="s">
        <v>342</v>
      </c>
      <c r="C193" s="175" t="s">
        <v>644</v>
      </c>
      <c r="D193" s="175" t="s">
        <v>183</v>
      </c>
      <c r="E193" s="175" t="s">
        <v>184</v>
      </c>
      <c r="F193" s="177">
        <v>10.38172876</v>
      </c>
      <c r="G193" s="177">
        <v>5.3862607800000006</v>
      </c>
      <c r="H193" s="58">
        <f t="shared" si="4"/>
        <v>0.92744636474879294</v>
      </c>
      <c r="I193" s="98">
        <f t="shared" si="5"/>
        <v>8.6042195612456753E-4</v>
      </c>
      <c r="J193" s="99">
        <v>100.68512942</v>
      </c>
      <c r="K193" s="99">
        <v>21.04047826086957</v>
      </c>
      <c r="O193"/>
      <c r="P193"/>
    </row>
    <row r="194" spans="1:16" ht="12.75" x14ac:dyDescent="0.2">
      <c r="A194" s="175" t="s">
        <v>2553</v>
      </c>
      <c r="B194" s="188" t="s">
        <v>84</v>
      </c>
      <c r="C194" s="175" t="s">
        <v>515</v>
      </c>
      <c r="D194" s="175" t="s">
        <v>182</v>
      </c>
      <c r="E194" s="175" t="s">
        <v>713</v>
      </c>
      <c r="F194" s="177">
        <v>10.246334510000001</v>
      </c>
      <c r="G194" s="177">
        <v>14.657546640000001</v>
      </c>
      <c r="H194" s="58">
        <f t="shared" si="4"/>
        <v>-0.30095160113370789</v>
      </c>
      <c r="I194" s="98">
        <f t="shared" si="5"/>
        <v>8.4920068574406325E-4</v>
      </c>
      <c r="J194" s="99">
        <v>231.6021274</v>
      </c>
      <c r="K194" s="99">
        <v>10.66991304347826</v>
      </c>
      <c r="O194"/>
      <c r="P194"/>
    </row>
    <row r="195" spans="1:16" ht="12.75" x14ac:dyDescent="0.2">
      <c r="A195" s="175" t="s">
        <v>2637</v>
      </c>
      <c r="B195" s="188" t="s">
        <v>287</v>
      </c>
      <c r="C195" s="175" t="s">
        <v>515</v>
      </c>
      <c r="D195" s="175" t="s">
        <v>182</v>
      </c>
      <c r="E195" s="175" t="s">
        <v>713</v>
      </c>
      <c r="F195" s="177">
        <v>10.20729371</v>
      </c>
      <c r="G195" s="177">
        <v>16.57973527</v>
      </c>
      <c r="H195" s="58">
        <f t="shared" si="4"/>
        <v>-0.38435122492761009</v>
      </c>
      <c r="I195" s="98">
        <f t="shared" si="5"/>
        <v>8.4596504336876882E-4</v>
      </c>
      <c r="J195" s="99">
        <v>151.21806721214853</v>
      </c>
      <c r="K195" s="99">
        <v>21.93804347826087</v>
      </c>
      <c r="O195"/>
      <c r="P195"/>
    </row>
    <row r="196" spans="1:16" ht="12.75" x14ac:dyDescent="0.2">
      <c r="A196" s="175" t="s">
        <v>2584</v>
      </c>
      <c r="B196" s="188" t="s">
        <v>219</v>
      </c>
      <c r="C196" s="175" t="s">
        <v>644</v>
      </c>
      <c r="D196" s="175" t="s">
        <v>183</v>
      </c>
      <c r="E196" s="175" t="s">
        <v>184</v>
      </c>
      <c r="F196" s="177">
        <v>10.16777183</v>
      </c>
      <c r="G196" s="177">
        <v>5.8424851599999998</v>
      </c>
      <c r="H196" s="58">
        <f t="shared" si="4"/>
        <v>0.74031624412375918</v>
      </c>
      <c r="I196" s="98">
        <f t="shared" si="5"/>
        <v>8.4268952981168756E-4</v>
      </c>
      <c r="J196" s="99">
        <v>267.42316619000002</v>
      </c>
      <c r="K196" s="99">
        <v>4.4543478260869556</v>
      </c>
      <c r="O196"/>
      <c r="P196"/>
    </row>
    <row r="197" spans="1:16" ht="12.75" x14ac:dyDescent="0.2">
      <c r="A197" s="175" t="s">
        <v>1205</v>
      </c>
      <c r="B197" s="188" t="s">
        <v>148</v>
      </c>
      <c r="C197" s="175" t="s">
        <v>644</v>
      </c>
      <c r="D197" s="175" t="s">
        <v>183</v>
      </c>
      <c r="E197" s="175" t="s">
        <v>713</v>
      </c>
      <c r="F197" s="177">
        <v>10.16764403</v>
      </c>
      <c r="G197" s="177">
        <v>4.7590521399999997</v>
      </c>
      <c r="H197" s="58">
        <f t="shared" si="4"/>
        <v>1.1364851089864296</v>
      </c>
      <c r="I197" s="98">
        <f t="shared" si="5"/>
        <v>8.4267893794124531E-4</v>
      </c>
      <c r="J197" s="99">
        <v>116.17025785</v>
      </c>
      <c r="K197" s="99">
        <v>11.077478260869571</v>
      </c>
      <c r="O197"/>
      <c r="P197"/>
    </row>
    <row r="198" spans="1:16" ht="12.75" x14ac:dyDescent="0.2">
      <c r="A198" s="175" t="s">
        <v>1219</v>
      </c>
      <c r="B198" s="188" t="s">
        <v>6</v>
      </c>
      <c r="C198" s="175" t="s">
        <v>644</v>
      </c>
      <c r="D198" s="175" t="s">
        <v>614</v>
      </c>
      <c r="E198" s="175" t="s">
        <v>713</v>
      </c>
      <c r="F198" s="177">
        <v>10.151751189999999</v>
      </c>
      <c r="G198" s="177">
        <v>9.7999681400000007</v>
      </c>
      <c r="H198" s="58">
        <f t="shared" si="4"/>
        <v>3.5896346291590886E-2</v>
      </c>
      <c r="I198" s="98">
        <f t="shared" si="5"/>
        <v>8.4136176343232701E-4</v>
      </c>
      <c r="J198" s="99">
        <v>502.46289910638302</v>
      </c>
      <c r="K198" s="99">
        <v>21.47791304347826</v>
      </c>
      <c r="O198"/>
      <c r="P198"/>
    </row>
    <row r="199" spans="1:16" ht="12.75" x14ac:dyDescent="0.2">
      <c r="A199" s="175" t="s">
        <v>2687</v>
      </c>
      <c r="B199" s="188" t="s">
        <v>1015</v>
      </c>
      <c r="C199" s="175" t="s">
        <v>2536</v>
      </c>
      <c r="D199" s="175" t="s">
        <v>182</v>
      </c>
      <c r="E199" s="175" t="s">
        <v>713</v>
      </c>
      <c r="F199" s="177">
        <v>10.042602909999999</v>
      </c>
      <c r="G199" s="177">
        <v>3.98272132</v>
      </c>
      <c r="H199" s="58">
        <f t="shared" ref="H199:H262" si="6">IF(ISERROR(F199/G199-1),"",IF((F199/G199-1)&gt;10000%,"",F199/G199-1))</f>
        <v>1.5215429609822659</v>
      </c>
      <c r="I199" s="98">
        <f t="shared" ref="I199:I262" si="7">F199/$F$1147</f>
        <v>8.3231571929495045E-4</v>
      </c>
      <c r="J199" s="99">
        <v>236.17864476</v>
      </c>
      <c r="K199" s="99">
        <v>11.82839130434783</v>
      </c>
      <c r="O199"/>
      <c r="P199"/>
    </row>
    <row r="200" spans="1:16" ht="12.75" x14ac:dyDescent="0.2">
      <c r="A200" s="175" t="s">
        <v>1783</v>
      </c>
      <c r="B200" s="188" t="s">
        <v>2375</v>
      </c>
      <c r="C200" s="175" t="s">
        <v>644</v>
      </c>
      <c r="D200" s="175" t="s">
        <v>183</v>
      </c>
      <c r="E200" s="175" t="s">
        <v>184</v>
      </c>
      <c r="F200" s="177">
        <v>10.0242778</v>
      </c>
      <c r="G200" s="177">
        <v>11.52274325</v>
      </c>
      <c r="H200" s="58">
        <f t="shared" si="6"/>
        <v>-0.13004415853837581</v>
      </c>
      <c r="I200" s="98">
        <f t="shared" si="7"/>
        <v>8.3079696193219337E-4</v>
      </c>
      <c r="J200" s="99">
        <v>317.270356910727</v>
      </c>
      <c r="K200" s="99">
        <v>46.839739130434793</v>
      </c>
      <c r="O200"/>
      <c r="P200"/>
    </row>
    <row r="201" spans="1:16" ht="12.75" x14ac:dyDescent="0.2">
      <c r="A201" s="175" t="s">
        <v>1132</v>
      </c>
      <c r="B201" s="188" t="s">
        <v>913</v>
      </c>
      <c r="C201" s="175" t="s">
        <v>2545</v>
      </c>
      <c r="D201" s="175" t="s">
        <v>183</v>
      </c>
      <c r="E201" s="175" t="s">
        <v>184</v>
      </c>
      <c r="F201" s="177">
        <v>10.00392534</v>
      </c>
      <c r="G201" s="177">
        <v>7.7694798</v>
      </c>
      <c r="H201" s="58">
        <f t="shared" si="6"/>
        <v>0.28759268284602535</v>
      </c>
      <c r="I201" s="98">
        <f t="shared" si="7"/>
        <v>8.2911018087193124E-4</v>
      </c>
      <c r="J201" s="99">
        <v>724.75557251514601</v>
      </c>
      <c r="K201" s="99">
        <v>12.39378260869565</v>
      </c>
      <c r="O201"/>
      <c r="P201"/>
    </row>
    <row r="202" spans="1:16" ht="12.75" x14ac:dyDescent="0.2">
      <c r="A202" s="175" t="s">
        <v>2246</v>
      </c>
      <c r="B202" s="188" t="s">
        <v>2373</v>
      </c>
      <c r="C202" s="175" t="s">
        <v>644</v>
      </c>
      <c r="D202" s="175" t="s">
        <v>614</v>
      </c>
      <c r="E202" s="175" t="s">
        <v>184</v>
      </c>
      <c r="F202" s="177">
        <v>9.9640585999999995</v>
      </c>
      <c r="G202" s="177">
        <v>9.5105551500000001</v>
      </c>
      <c r="H202" s="58">
        <f t="shared" si="6"/>
        <v>4.7684224826770372E-2</v>
      </c>
      <c r="I202" s="98">
        <f t="shared" si="7"/>
        <v>8.2580608584035284E-4</v>
      </c>
      <c r="J202" s="99">
        <v>5374.955127936495</v>
      </c>
      <c r="K202" s="99">
        <v>10.82904347826087</v>
      </c>
      <c r="O202"/>
      <c r="P202"/>
    </row>
    <row r="203" spans="1:16" ht="12.75" x14ac:dyDescent="0.2">
      <c r="A203" s="175" t="s">
        <v>1196</v>
      </c>
      <c r="B203" s="188" t="s">
        <v>1699</v>
      </c>
      <c r="C203" s="175" t="s">
        <v>644</v>
      </c>
      <c r="D203" s="175" t="s">
        <v>614</v>
      </c>
      <c r="E203" s="175" t="s">
        <v>713</v>
      </c>
      <c r="F203" s="177">
        <v>9.9589285199999988</v>
      </c>
      <c r="G203" s="177">
        <v>9.1273419899999997</v>
      </c>
      <c r="H203" s="58">
        <f t="shared" si="6"/>
        <v>9.1109386600293218E-2</v>
      </c>
      <c r="I203" s="98">
        <f t="shared" si="7"/>
        <v>8.2538091257964479E-4</v>
      </c>
      <c r="J203" s="99">
        <v>577.14487612000005</v>
      </c>
      <c r="K203" s="99">
        <v>7.0336521739130431</v>
      </c>
      <c r="O203"/>
      <c r="P203"/>
    </row>
    <row r="204" spans="1:16" ht="12.75" x14ac:dyDescent="0.2">
      <c r="A204" s="175" t="s">
        <v>1512</v>
      </c>
      <c r="B204" s="188" t="s">
        <v>146</v>
      </c>
      <c r="C204" s="175" t="s">
        <v>644</v>
      </c>
      <c r="D204" s="175" t="s">
        <v>183</v>
      </c>
      <c r="E204" s="175" t="s">
        <v>713</v>
      </c>
      <c r="F204" s="177">
        <v>9.9408130200000002</v>
      </c>
      <c r="G204" s="177">
        <v>8.3704775399999995</v>
      </c>
      <c r="H204" s="58">
        <f t="shared" si="6"/>
        <v>0.18760404917113016</v>
      </c>
      <c r="I204" s="98">
        <f t="shared" si="7"/>
        <v>8.2387952737622582E-4</v>
      </c>
      <c r="J204" s="99">
        <v>1097.8627160944711</v>
      </c>
      <c r="K204" s="99">
        <v>8.1268260869565214</v>
      </c>
      <c r="O204"/>
      <c r="P204"/>
    </row>
    <row r="205" spans="1:16" ht="12.75" x14ac:dyDescent="0.2">
      <c r="A205" s="175" t="s">
        <v>2578</v>
      </c>
      <c r="B205" s="188" t="s">
        <v>40</v>
      </c>
      <c r="C205" s="175" t="s">
        <v>645</v>
      </c>
      <c r="D205" s="175" t="s">
        <v>182</v>
      </c>
      <c r="E205" s="175" t="s">
        <v>184</v>
      </c>
      <c r="F205" s="177">
        <v>9.8751387899999994</v>
      </c>
      <c r="G205" s="177">
        <v>7.4185490999999999</v>
      </c>
      <c r="H205" s="58">
        <f t="shared" si="6"/>
        <v>0.33114152873908997</v>
      </c>
      <c r="I205" s="98">
        <f t="shared" si="7"/>
        <v>8.1843654665982577E-4</v>
      </c>
      <c r="J205" s="99">
        <v>511.97433574140007</v>
      </c>
      <c r="K205" s="99">
        <v>21.693173913043481</v>
      </c>
      <c r="O205"/>
      <c r="P205"/>
    </row>
    <row r="206" spans="1:16" ht="12.75" x14ac:dyDescent="0.2">
      <c r="A206" s="175" t="s">
        <v>2758</v>
      </c>
      <c r="B206" s="188" t="s">
        <v>1053</v>
      </c>
      <c r="C206" s="175" t="s">
        <v>515</v>
      </c>
      <c r="D206" s="175" t="s">
        <v>182</v>
      </c>
      <c r="E206" s="175" t="s">
        <v>184</v>
      </c>
      <c r="F206" s="177">
        <v>9.7991644700000009</v>
      </c>
      <c r="G206" s="177">
        <v>0.25531967999999999</v>
      </c>
      <c r="H206" s="58">
        <f t="shared" si="6"/>
        <v>37.379981010472839</v>
      </c>
      <c r="I206" s="98">
        <f t="shared" si="7"/>
        <v>8.1213991008408537E-4</v>
      </c>
      <c r="J206" s="99">
        <v>2.9771491882999999</v>
      </c>
      <c r="K206" s="99">
        <v>4.7161304347826078</v>
      </c>
      <c r="O206"/>
      <c r="P206"/>
    </row>
    <row r="207" spans="1:16" ht="12.75" x14ac:dyDescent="0.2">
      <c r="A207" s="175" t="s">
        <v>2633</v>
      </c>
      <c r="B207" s="188" t="s">
        <v>296</v>
      </c>
      <c r="C207" s="175" t="s">
        <v>515</v>
      </c>
      <c r="D207" s="175" t="s">
        <v>183</v>
      </c>
      <c r="E207" s="175" t="s">
        <v>184</v>
      </c>
      <c r="F207" s="177">
        <v>9.7681805100000005</v>
      </c>
      <c r="G207" s="177">
        <v>7.2254008399999998</v>
      </c>
      <c r="H207" s="58">
        <f t="shared" si="6"/>
        <v>0.35192229833438571</v>
      </c>
      <c r="I207" s="98">
        <f t="shared" si="7"/>
        <v>8.0957200640561491E-4</v>
      </c>
      <c r="J207" s="99">
        <v>176.24899963199999</v>
      </c>
      <c r="K207" s="99">
        <v>10.160391304347829</v>
      </c>
      <c r="O207"/>
      <c r="P207"/>
    </row>
    <row r="208" spans="1:16" ht="12.75" x14ac:dyDescent="0.2">
      <c r="A208" s="175" t="s">
        <v>1690</v>
      </c>
      <c r="B208" s="188" t="s">
        <v>2417</v>
      </c>
      <c r="C208" s="175" t="s">
        <v>644</v>
      </c>
      <c r="D208" s="175" t="s">
        <v>614</v>
      </c>
      <c r="E208" s="175" t="s">
        <v>713</v>
      </c>
      <c r="F208" s="177">
        <v>9.7350486099999998</v>
      </c>
      <c r="G208" s="177">
        <v>7.0174579900000005</v>
      </c>
      <c r="H208" s="58">
        <f t="shared" si="6"/>
        <v>0.38726140204510129</v>
      </c>
      <c r="I208" s="98">
        <f t="shared" si="7"/>
        <v>8.0682608471307744E-4</v>
      </c>
      <c r="J208" s="99">
        <v>2033.3973560704053</v>
      </c>
      <c r="K208" s="99">
        <v>12.92908695652174</v>
      </c>
      <c r="O208"/>
      <c r="P208"/>
    </row>
    <row r="209" spans="1:16" ht="12.75" x14ac:dyDescent="0.2">
      <c r="A209" s="175" t="s">
        <v>1167</v>
      </c>
      <c r="B209" s="188" t="s">
        <v>2515</v>
      </c>
      <c r="C209" s="175" t="s">
        <v>644</v>
      </c>
      <c r="D209" s="175" t="s">
        <v>614</v>
      </c>
      <c r="E209" s="175" t="s">
        <v>184</v>
      </c>
      <c r="F209" s="177">
        <v>9.6983689999999996</v>
      </c>
      <c r="G209" s="177">
        <v>8.5762347999999999</v>
      </c>
      <c r="H209" s="58">
        <f t="shared" si="6"/>
        <v>0.13084228990558877</v>
      </c>
      <c r="I209" s="98">
        <f t="shared" si="7"/>
        <v>8.0378613418887531E-4</v>
      </c>
      <c r="J209" s="99">
        <v>316.03733347000002</v>
      </c>
      <c r="K209" s="99">
        <v>10.68208695652174</v>
      </c>
      <c r="O209"/>
      <c r="P209"/>
    </row>
    <row r="210" spans="1:16" ht="12.75" x14ac:dyDescent="0.2">
      <c r="A210" s="175" t="s">
        <v>1948</v>
      </c>
      <c r="B210" s="188" t="s">
        <v>307</v>
      </c>
      <c r="C210" s="175" t="s">
        <v>515</v>
      </c>
      <c r="D210" s="175" t="s">
        <v>182</v>
      </c>
      <c r="E210" s="175" t="s">
        <v>713</v>
      </c>
      <c r="F210" s="177">
        <v>9.6610863000000009</v>
      </c>
      <c r="G210" s="177">
        <v>18.962227129999999</v>
      </c>
      <c r="H210" s="58">
        <f t="shared" si="6"/>
        <v>-0.49050888201232079</v>
      </c>
      <c r="I210" s="98">
        <f t="shared" si="7"/>
        <v>8.0069620047887498E-4</v>
      </c>
      <c r="J210" s="99">
        <v>392.74734759570003</v>
      </c>
      <c r="K210" s="99">
        <v>18.414043478260869</v>
      </c>
      <c r="O210"/>
      <c r="P210"/>
    </row>
    <row r="211" spans="1:16" ht="12.75" x14ac:dyDescent="0.2">
      <c r="A211" s="175" t="s">
        <v>2831</v>
      </c>
      <c r="B211" s="188" t="s">
        <v>2832</v>
      </c>
      <c r="C211" s="175" t="s">
        <v>644</v>
      </c>
      <c r="D211" s="175" t="s">
        <v>614</v>
      </c>
      <c r="E211" s="175" t="s">
        <v>713</v>
      </c>
      <c r="F211" s="177">
        <v>9.6216821999999986</v>
      </c>
      <c r="G211" s="177">
        <v>10.268581339999999</v>
      </c>
      <c r="H211" s="58">
        <f t="shared" si="6"/>
        <v>-6.2997907751880411E-2</v>
      </c>
      <c r="I211" s="98">
        <f t="shared" si="7"/>
        <v>7.9743044834981139E-4</v>
      </c>
      <c r="J211" s="99">
        <v>182.13509390840701</v>
      </c>
      <c r="K211" s="99">
        <v>34.355782608695662</v>
      </c>
      <c r="O211"/>
      <c r="P211"/>
    </row>
    <row r="212" spans="1:16" ht="12.75" x14ac:dyDescent="0.2">
      <c r="A212" s="175" t="s">
        <v>1514</v>
      </c>
      <c r="B212" s="188" t="s">
        <v>213</v>
      </c>
      <c r="C212" s="175" t="s">
        <v>2536</v>
      </c>
      <c r="D212" s="175" t="s">
        <v>182</v>
      </c>
      <c r="E212" s="175" t="s">
        <v>713</v>
      </c>
      <c r="F212" s="177">
        <v>9.4567744400000002</v>
      </c>
      <c r="G212" s="177">
        <v>37.467902869999996</v>
      </c>
      <c r="H212" s="58">
        <f t="shared" si="6"/>
        <v>-0.74760331602194097</v>
      </c>
      <c r="I212" s="98">
        <f t="shared" si="7"/>
        <v>7.8376314295978706E-4</v>
      </c>
      <c r="J212" s="99">
        <v>66.363308520000004</v>
      </c>
      <c r="K212" s="99">
        <v>8.4893478260869575</v>
      </c>
      <c r="O212"/>
      <c r="P212"/>
    </row>
    <row r="213" spans="1:16" ht="12.75" x14ac:dyDescent="0.2">
      <c r="A213" s="175" t="s">
        <v>2607</v>
      </c>
      <c r="B213" s="188" t="s">
        <v>126</v>
      </c>
      <c r="C213" s="175" t="s">
        <v>515</v>
      </c>
      <c r="D213" s="175" t="s">
        <v>183</v>
      </c>
      <c r="E213" s="175" t="s">
        <v>713</v>
      </c>
      <c r="F213" s="177">
        <v>9.4035620299999998</v>
      </c>
      <c r="G213" s="177">
        <v>7.8741304699999999</v>
      </c>
      <c r="H213" s="58">
        <f t="shared" si="6"/>
        <v>0.19423497817658086</v>
      </c>
      <c r="I213" s="98">
        <f t="shared" si="7"/>
        <v>7.7935297901110935E-4</v>
      </c>
      <c r="J213" s="99">
        <v>149.63169124877095</v>
      </c>
      <c r="K213" s="99">
        <v>28.03426086956522</v>
      </c>
      <c r="O213"/>
      <c r="P213"/>
    </row>
    <row r="214" spans="1:16" ht="12.75" x14ac:dyDescent="0.2">
      <c r="A214" s="175" t="s">
        <v>1485</v>
      </c>
      <c r="B214" s="188" t="s">
        <v>661</v>
      </c>
      <c r="C214" s="175" t="s">
        <v>644</v>
      </c>
      <c r="D214" s="175" t="s">
        <v>183</v>
      </c>
      <c r="E214" s="175" t="s">
        <v>184</v>
      </c>
      <c r="F214" s="177">
        <v>9.3586914399999994</v>
      </c>
      <c r="G214" s="177">
        <v>4.7783522999999999</v>
      </c>
      <c r="H214" s="58">
        <f t="shared" si="6"/>
        <v>0.95856036818381929</v>
      </c>
      <c r="I214" s="98">
        <f t="shared" si="7"/>
        <v>7.75634172470043E-4</v>
      </c>
      <c r="J214" s="99">
        <v>495.50653226999998</v>
      </c>
      <c r="K214" s="99">
        <v>14.378260869565221</v>
      </c>
      <c r="O214"/>
      <c r="P214"/>
    </row>
    <row r="215" spans="1:16" ht="12.75" x14ac:dyDescent="0.2">
      <c r="A215" s="175" t="s">
        <v>1185</v>
      </c>
      <c r="B215" s="188" t="s">
        <v>2380</v>
      </c>
      <c r="C215" s="175" t="s">
        <v>644</v>
      </c>
      <c r="D215" s="175" t="s">
        <v>614</v>
      </c>
      <c r="E215" s="175" t="s">
        <v>184</v>
      </c>
      <c r="F215" s="177">
        <v>9.2122132400000005</v>
      </c>
      <c r="G215" s="177">
        <v>10.236369640000001</v>
      </c>
      <c r="H215" s="58">
        <f t="shared" si="6"/>
        <v>-0.10005074416206805</v>
      </c>
      <c r="I215" s="98">
        <f t="shared" si="7"/>
        <v>7.6349428110058246E-4</v>
      </c>
      <c r="J215" s="99">
        <v>262.79220548129103</v>
      </c>
      <c r="K215" s="99">
        <v>28.373956521739132</v>
      </c>
      <c r="O215"/>
      <c r="P215"/>
    </row>
    <row r="216" spans="1:16" ht="12.75" x14ac:dyDescent="0.2">
      <c r="A216" s="175" t="s">
        <v>1696</v>
      </c>
      <c r="B216" s="188" t="s">
        <v>657</v>
      </c>
      <c r="C216" s="175" t="s">
        <v>643</v>
      </c>
      <c r="D216" s="175" t="s">
        <v>182</v>
      </c>
      <c r="E216" s="175" t="s">
        <v>713</v>
      </c>
      <c r="F216" s="177">
        <v>9.1980625199999988</v>
      </c>
      <c r="G216" s="177">
        <v>3.12804108</v>
      </c>
      <c r="H216" s="58">
        <f t="shared" si="6"/>
        <v>1.9405184538049607</v>
      </c>
      <c r="I216" s="98">
        <f t="shared" si="7"/>
        <v>7.6232149085876026E-4</v>
      </c>
      <c r="J216" s="99">
        <v>522.93600027000002</v>
      </c>
      <c r="K216" s="99">
        <v>20.90469565217391</v>
      </c>
      <c r="O216"/>
      <c r="P216"/>
    </row>
    <row r="217" spans="1:16" ht="12.75" x14ac:dyDescent="0.2">
      <c r="A217" s="175" t="s">
        <v>1507</v>
      </c>
      <c r="B217" s="188" t="s">
        <v>211</v>
      </c>
      <c r="C217" s="175" t="s">
        <v>2536</v>
      </c>
      <c r="D217" s="175" t="s">
        <v>182</v>
      </c>
      <c r="E217" s="175" t="s">
        <v>713</v>
      </c>
      <c r="F217" s="177">
        <v>9.1132468800000002</v>
      </c>
      <c r="G217" s="177">
        <v>8.6568434100000005</v>
      </c>
      <c r="H217" s="58">
        <f t="shared" si="6"/>
        <v>5.2721696394875561E-2</v>
      </c>
      <c r="I217" s="98">
        <f t="shared" si="7"/>
        <v>7.5529209907191914E-4</v>
      </c>
      <c r="J217" s="99">
        <v>39.200444619999999</v>
      </c>
      <c r="K217" s="99">
        <v>8.737347826086955</v>
      </c>
      <c r="O217"/>
      <c r="P217"/>
    </row>
    <row r="218" spans="1:16" ht="12.75" x14ac:dyDescent="0.2">
      <c r="A218" s="175" t="s">
        <v>1126</v>
      </c>
      <c r="B218" s="188" t="s">
        <v>626</v>
      </c>
      <c r="C218" s="175" t="s">
        <v>2545</v>
      </c>
      <c r="D218" s="175" t="s">
        <v>614</v>
      </c>
      <c r="E218" s="175" t="s">
        <v>713</v>
      </c>
      <c r="F218" s="177">
        <v>9.1044379000000006</v>
      </c>
      <c r="G218" s="177">
        <v>3.7696449599999999</v>
      </c>
      <c r="H218" s="58">
        <f t="shared" si="6"/>
        <v>1.4151977166571146</v>
      </c>
      <c r="I218" s="98">
        <f t="shared" si="7"/>
        <v>7.5456202415103855E-4</v>
      </c>
      <c r="J218" s="99">
        <v>824.94350462784303</v>
      </c>
      <c r="K218" s="99">
        <v>11.50991304347826</v>
      </c>
      <c r="O218"/>
      <c r="P218"/>
    </row>
    <row r="219" spans="1:16" ht="12.75" x14ac:dyDescent="0.2">
      <c r="A219" s="175" t="s">
        <v>1593</v>
      </c>
      <c r="B219" s="188" t="s">
        <v>55</v>
      </c>
      <c r="C219" s="175" t="s">
        <v>642</v>
      </c>
      <c r="D219" s="175" t="s">
        <v>182</v>
      </c>
      <c r="E219" s="175" t="s">
        <v>2321</v>
      </c>
      <c r="F219" s="177">
        <v>8.9976041099999993</v>
      </c>
      <c r="G219" s="177">
        <v>5.2750725100000002</v>
      </c>
      <c r="H219" s="58">
        <f t="shared" si="6"/>
        <v>0.70568349400755426</v>
      </c>
      <c r="I219" s="98">
        <f t="shared" si="7"/>
        <v>7.4570780143948289E-4</v>
      </c>
      <c r="J219" s="99">
        <v>165.56579199999999</v>
      </c>
      <c r="K219" s="99">
        <v>6.8830869565217396</v>
      </c>
      <c r="O219"/>
      <c r="P219"/>
    </row>
    <row r="220" spans="1:16" ht="12.75" x14ac:dyDescent="0.2">
      <c r="A220" s="175" t="s">
        <v>2251</v>
      </c>
      <c r="B220" s="188" t="s">
        <v>1963</v>
      </c>
      <c r="C220" s="175" t="s">
        <v>515</v>
      </c>
      <c r="D220" s="175" t="s">
        <v>183</v>
      </c>
      <c r="E220" s="175" t="s">
        <v>713</v>
      </c>
      <c r="F220" s="177">
        <v>8.9719364800000001</v>
      </c>
      <c r="G220" s="177">
        <v>11.04766541</v>
      </c>
      <c r="H220" s="58">
        <f t="shared" si="6"/>
        <v>-0.18788846810305415</v>
      </c>
      <c r="I220" s="98">
        <f t="shared" si="7"/>
        <v>7.4358050713963821E-4</v>
      </c>
      <c r="J220" s="99">
        <v>323.83574136850001</v>
      </c>
      <c r="K220" s="99">
        <v>9.6165217391304338</v>
      </c>
      <c r="O220"/>
      <c r="P220"/>
    </row>
    <row r="221" spans="1:16" ht="12.75" x14ac:dyDescent="0.2">
      <c r="A221" s="175" t="s">
        <v>2575</v>
      </c>
      <c r="B221" s="188" t="s">
        <v>419</v>
      </c>
      <c r="C221" s="175" t="s">
        <v>515</v>
      </c>
      <c r="D221" s="175" t="s">
        <v>182</v>
      </c>
      <c r="E221" s="175" t="s">
        <v>713</v>
      </c>
      <c r="F221" s="177">
        <v>8.9392145399999983</v>
      </c>
      <c r="G221" s="177">
        <v>8.2425413699999996</v>
      </c>
      <c r="H221" s="58">
        <f t="shared" si="6"/>
        <v>8.4521646750315149E-2</v>
      </c>
      <c r="I221" s="98">
        <f t="shared" si="7"/>
        <v>7.4086856231100136E-4</v>
      </c>
      <c r="J221" s="99">
        <v>534.02574249315364</v>
      </c>
      <c r="K221" s="99">
        <v>14.09417391304348</v>
      </c>
      <c r="O221"/>
      <c r="P221"/>
    </row>
    <row r="222" spans="1:16" ht="12.75" x14ac:dyDescent="0.2">
      <c r="A222" s="175" t="s">
        <v>1453</v>
      </c>
      <c r="B222" s="188" t="s">
        <v>306</v>
      </c>
      <c r="C222" s="175" t="s">
        <v>644</v>
      </c>
      <c r="D222" s="175" t="s">
        <v>183</v>
      </c>
      <c r="E222" s="175" t="s">
        <v>184</v>
      </c>
      <c r="F222" s="177">
        <v>8.9321517899999989</v>
      </c>
      <c r="G222" s="177">
        <v>6.2470510199999998</v>
      </c>
      <c r="H222" s="58">
        <f t="shared" si="6"/>
        <v>0.42981892758737206</v>
      </c>
      <c r="I222" s="98">
        <f t="shared" si="7"/>
        <v>7.4028321228779216E-4</v>
      </c>
      <c r="J222" s="99">
        <v>307.65981725</v>
      </c>
      <c r="K222" s="99">
        <v>8.0120434782608694</v>
      </c>
      <c r="O222"/>
      <c r="P222"/>
    </row>
    <row r="223" spans="1:16" ht="12.75" x14ac:dyDescent="0.2">
      <c r="A223" s="175" t="s">
        <v>2288</v>
      </c>
      <c r="B223" s="188" t="s">
        <v>2</v>
      </c>
      <c r="C223" s="175" t="s">
        <v>2538</v>
      </c>
      <c r="D223" s="175" t="s">
        <v>183</v>
      </c>
      <c r="E223" s="175" t="s">
        <v>184</v>
      </c>
      <c r="F223" s="177">
        <v>8.9296384800000013</v>
      </c>
      <c r="G223" s="177">
        <v>6.6667662600000002</v>
      </c>
      <c r="H223" s="58">
        <f t="shared" si="6"/>
        <v>0.33942576231853683</v>
      </c>
      <c r="I223" s="98">
        <f t="shared" si="7"/>
        <v>7.4007491296149142E-4</v>
      </c>
      <c r="J223" s="99">
        <v>190.05759215</v>
      </c>
      <c r="K223" s="99">
        <v>27.494521739130441</v>
      </c>
      <c r="O223"/>
      <c r="P223"/>
    </row>
    <row r="224" spans="1:16" ht="12.75" x14ac:dyDescent="0.2">
      <c r="A224" s="175" t="s">
        <v>1276</v>
      </c>
      <c r="B224" s="188" t="s">
        <v>21</v>
      </c>
      <c r="C224" s="175" t="s">
        <v>1266</v>
      </c>
      <c r="D224" s="175" t="s">
        <v>183</v>
      </c>
      <c r="E224" s="175" t="s">
        <v>184</v>
      </c>
      <c r="F224" s="177">
        <v>8.8430047399999996</v>
      </c>
      <c r="G224" s="177">
        <v>6.6366101200000003</v>
      </c>
      <c r="H224" s="58">
        <f t="shared" si="6"/>
        <v>0.33245807424348128</v>
      </c>
      <c r="I224" s="98">
        <f t="shared" si="7"/>
        <v>7.3289483980022838E-4</v>
      </c>
      <c r="J224" s="99">
        <v>140.46825046999999</v>
      </c>
      <c r="K224" s="99">
        <v>10.78560869565217</v>
      </c>
      <c r="O224"/>
      <c r="P224"/>
    </row>
    <row r="225" spans="1:16" ht="12.75" x14ac:dyDescent="0.2">
      <c r="A225" s="175" t="s">
        <v>1374</v>
      </c>
      <c r="B225" s="188" t="s">
        <v>230</v>
      </c>
      <c r="C225" s="175" t="s">
        <v>1369</v>
      </c>
      <c r="D225" s="175" t="s">
        <v>182</v>
      </c>
      <c r="E225" s="175" t="s">
        <v>713</v>
      </c>
      <c r="F225" s="177">
        <v>8.7977651199999993</v>
      </c>
      <c r="G225" s="177">
        <v>0.19985818999999999</v>
      </c>
      <c r="H225" s="58">
        <f t="shared" si="6"/>
        <v>43.020038007949537</v>
      </c>
      <c r="I225" s="98">
        <f t="shared" si="7"/>
        <v>7.2914544861167141E-4</v>
      </c>
      <c r="J225" s="99">
        <v>4.5923999699999998</v>
      </c>
      <c r="K225" s="99">
        <v>6.8952173913043477</v>
      </c>
      <c r="O225"/>
      <c r="P225"/>
    </row>
    <row r="226" spans="1:16" ht="12.75" x14ac:dyDescent="0.2">
      <c r="A226" s="175" t="s">
        <v>1387</v>
      </c>
      <c r="B226" s="188" t="s">
        <v>482</v>
      </c>
      <c r="C226" s="175" t="s">
        <v>1369</v>
      </c>
      <c r="D226" s="175" t="s">
        <v>183</v>
      </c>
      <c r="E226" s="175" t="s">
        <v>184</v>
      </c>
      <c r="F226" s="177">
        <v>8.7861711099999997</v>
      </c>
      <c r="G226" s="177">
        <v>7.5193953200000001</v>
      </c>
      <c r="H226" s="58">
        <f t="shared" si="6"/>
        <v>0.16846777381562106</v>
      </c>
      <c r="I226" s="98">
        <f t="shared" si="7"/>
        <v>7.2818455462241949E-4</v>
      </c>
      <c r="J226" s="99">
        <v>105.0850758</v>
      </c>
      <c r="K226" s="99">
        <v>9.8404347826086944</v>
      </c>
      <c r="O226"/>
      <c r="P226"/>
    </row>
    <row r="227" spans="1:16" ht="12.75" x14ac:dyDescent="0.2">
      <c r="A227" s="175" t="s">
        <v>2600</v>
      </c>
      <c r="B227" s="188" t="s">
        <v>399</v>
      </c>
      <c r="C227" s="175" t="s">
        <v>645</v>
      </c>
      <c r="D227" s="175" t="s">
        <v>182</v>
      </c>
      <c r="E227" s="175" t="s">
        <v>713</v>
      </c>
      <c r="F227" s="177">
        <v>8.7795296500000006</v>
      </c>
      <c r="G227" s="177">
        <v>10.960246189999999</v>
      </c>
      <c r="H227" s="58">
        <f t="shared" si="6"/>
        <v>-0.19896601793394564</v>
      </c>
      <c r="I227" s="98">
        <f t="shared" si="7"/>
        <v>7.2763412047635123E-4</v>
      </c>
      <c r="J227" s="99">
        <v>235.47729661439999</v>
      </c>
      <c r="K227" s="99">
        <v>29.96569565217391</v>
      </c>
      <c r="O227"/>
      <c r="P227"/>
    </row>
    <row r="228" spans="1:16" ht="12.75" x14ac:dyDescent="0.2">
      <c r="A228" s="175" t="s">
        <v>1278</v>
      </c>
      <c r="B228" s="188" t="s">
        <v>19</v>
      </c>
      <c r="C228" s="175" t="s">
        <v>1266</v>
      </c>
      <c r="D228" s="175" t="s">
        <v>183</v>
      </c>
      <c r="E228" s="175" t="s">
        <v>184</v>
      </c>
      <c r="F228" s="177">
        <v>8.7666538299999992</v>
      </c>
      <c r="G228" s="177">
        <v>2.37200773</v>
      </c>
      <c r="H228" s="58">
        <f t="shared" si="6"/>
        <v>2.6958791150313828</v>
      </c>
      <c r="I228" s="98">
        <f t="shared" si="7"/>
        <v>7.2656699201564692E-4</v>
      </c>
      <c r="J228" s="99">
        <v>114.43039362</v>
      </c>
      <c r="K228" s="99">
        <v>14.641043478260871</v>
      </c>
      <c r="O228"/>
      <c r="P228"/>
    </row>
    <row r="229" spans="1:16" ht="12.75" x14ac:dyDescent="0.2">
      <c r="A229" s="175" t="s">
        <v>1497</v>
      </c>
      <c r="B229" s="188" t="s">
        <v>670</v>
      </c>
      <c r="C229" s="175" t="s">
        <v>644</v>
      </c>
      <c r="D229" s="175" t="s">
        <v>183</v>
      </c>
      <c r="E229" s="175" t="s">
        <v>184</v>
      </c>
      <c r="F229" s="177">
        <v>8.7283216899999996</v>
      </c>
      <c r="G229" s="177">
        <v>6.9700744700000001</v>
      </c>
      <c r="H229" s="58">
        <f t="shared" si="6"/>
        <v>0.2522565903087115</v>
      </c>
      <c r="I229" s="98">
        <f t="shared" si="7"/>
        <v>7.2339008230786134E-4</v>
      </c>
      <c r="J229" s="99">
        <v>143.09624987999999</v>
      </c>
      <c r="K229" s="99">
        <v>4.537521739130435</v>
      </c>
      <c r="O229"/>
      <c r="P229"/>
    </row>
    <row r="230" spans="1:16" ht="12.75" x14ac:dyDescent="0.2">
      <c r="A230" s="175" t="s">
        <v>2267</v>
      </c>
      <c r="B230" s="188" t="s">
        <v>316</v>
      </c>
      <c r="C230" s="175" t="s">
        <v>1369</v>
      </c>
      <c r="D230" s="175" t="s">
        <v>182</v>
      </c>
      <c r="E230" s="175" t="s">
        <v>713</v>
      </c>
      <c r="F230" s="177">
        <v>8.7124887599999994</v>
      </c>
      <c r="G230" s="177">
        <v>3.6504011699999999</v>
      </c>
      <c r="H230" s="58">
        <f t="shared" si="6"/>
        <v>1.3867208984047088</v>
      </c>
      <c r="I230" s="98">
        <f t="shared" si="7"/>
        <v>7.2207787304900733E-4</v>
      </c>
      <c r="J230" s="99">
        <v>53.168654950000004</v>
      </c>
      <c r="K230" s="99">
        <v>6.7178260869565234</v>
      </c>
      <c r="O230"/>
      <c r="P230"/>
    </row>
    <row r="231" spans="1:16" ht="12.75" x14ac:dyDescent="0.2">
      <c r="A231" s="175" t="s">
        <v>1450</v>
      </c>
      <c r="B231" s="188" t="s">
        <v>474</v>
      </c>
      <c r="C231" s="175" t="s">
        <v>644</v>
      </c>
      <c r="D231" s="175" t="s">
        <v>183</v>
      </c>
      <c r="E231" s="175" t="s">
        <v>184</v>
      </c>
      <c r="F231" s="177">
        <v>8.6533600199999992</v>
      </c>
      <c r="G231" s="177">
        <v>10.3109366</v>
      </c>
      <c r="H231" s="58">
        <f t="shared" si="6"/>
        <v>-0.16075907013141766</v>
      </c>
      <c r="I231" s="98">
        <f t="shared" si="7"/>
        <v>7.171773726304257E-4</v>
      </c>
      <c r="J231" s="99">
        <v>199.71712642</v>
      </c>
      <c r="K231" s="99">
        <v>23.175739130434781</v>
      </c>
      <c r="O231"/>
      <c r="P231"/>
    </row>
    <row r="232" spans="1:16" ht="12.75" x14ac:dyDescent="0.2">
      <c r="A232" s="175" t="s">
        <v>2885</v>
      </c>
      <c r="B232" s="188" t="s">
        <v>2345</v>
      </c>
      <c r="C232" s="175" t="s">
        <v>515</v>
      </c>
      <c r="D232" s="175" t="s">
        <v>614</v>
      </c>
      <c r="E232" s="175" t="s">
        <v>713</v>
      </c>
      <c r="F232" s="177">
        <v>8.6262329900000001</v>
      </c>
      <c r="G232" s="177">
        <v>5.1189556100000004</v>
      </c>
      <c r="H232" s="58">
        <f t="shared" si="6"/>
        <v>0.68515487283156951</v>
      </c>
      <c r="I232" s="98">
        <f t="shared" si="7"/>
        <v>7.1492912546889515E-4</v>
      </c>
      <c r="J232" s="99">
        <v>196.27094145649789</v>
      </c>
      <c r="K232" s="99">
        <v>25.179347826086961</v>
      </c>
      <c r="O232"/>
      <c r="P232"/>
    </row>
    <row r="233" spans="1:16" ht="12.75" x14ac:dyDescent="0.2">
      <c r="A233" s="175" t="s">
        <v>1475</v>
      </c>
      <c r="B233" s="188" t="s">
        <v>341</v>
      </c>
      <c r="C233" s="175" t="s">
        <v>644</v>
      </c>
      <c r="D233" s="175" t="s">
        <v>183</v>
      </c>
      <c r="E233" s="175" t="s">
        <v>184</v>
      </c>
      <c r="F233" s="177">
        <v>8.6173693100000008</v>
      </c>
      <c r="G233" s="177">
        <v>13.2423798</v>
      </c>
      <c r="H233" s="58">
        <f t="shared" si="6"/>
        <v>-0.34925825719029746</v>
      </c>
      <c r="I233" s="98">
        <f t="shared" si="7"/>
        <v>7.1419451709485969E-4</v>
      </c>
      <c r="J233" s="99">
        <v>72.891759659999991</v>
      </c>
      <c r="K233" s="99">
        <v>15.0165652173913</v>
      </c>
      <c r="O233"/>
      <c r="P233"/>
    </row>
    <row r="234" spans="1:16" ht="12.75" x14ac:dyDescent="0.2">
      <c r="A234" s="175" t="s">
        <v>2586</v>
      </c>
      <c r="B234" s="188" t="s">
        <v>1146</v>
      </c>
      <c r="C234" s="175" t="s">
        <v>515</v>
      </c>
      <c r="D234" s="175" t="s">
        <v>183</v>
      </c>
      <c r="E234" s="175" t="s">
        <v>184</v>
      </c>
      <c r="F234" s="177">
        <v>8.5869227899999991</v>
      </c>
      <c r="G234" s="177">
        <v>4.3644562699999998</v>
      </c>
      <c r="H234" s="58">
        <f t="shared" si="6"/>
        <v>0.96746679512497424</v>
      </c>
      <c r="I234" s="98">
        <f t="shared" si="7"/>
        <v>7.1167115562961682E-4</v>
      </c>
      <c r="J234" s="99">
        <v>328.01855515388689</v>
      </c>
      <c r="K234" s="99">
        <v>11.25321739130435</v>
      </c>
      <c r="O234"/>
      <c r="P234"/>
    </row>
    <row r="235" spans="1:16" ht="12.75" x14ac:dyDescent="0.2">
      <c r="A235" s="175" t="s">
        <v>1947</v>
      </c>
      <c r="B235" s="188" t="s">
        <v>1573</v>
      </c>
      <c r="C235" s="175" t="s">
        <v>515</v>
      </c>
      <c r="D235" s="175" t="s">
        <v>182</v>
      </c>
      <c r="E235" s="175" t="s">
        <v>713</v>
      </c>
      <c r="F235" s="177">
        <v>8.5605339800000007</v>
      </c>
      <c r="G235" s="177">
        <v>9.4738561400000005</v>
      </c>
      <c r="H235" s="58">
        <f t="shared" si="6"/>
        <v>-9.6404478440813679E-2</v>
      </c>
      <c r="I235" s="98">
        <f t="shared" si="7"/>
        <v>7.0948409102362551E-4</v>
      </c>
      <c r="J235" s="99">
        <v>334.44418935499999</v>
      </c>
      <c r="K235" s="99">
        <v>27.268217391304351</v>
      </c>
      <c r="O235"/>
      <c r="P235"/>
    </row>
    <row r="236" spans="1:16" ht="12.75" x14ac:dyDescent="0.2">
      <c r="A236" s="175" t="s">
        <v>1161</v>
      </c>
      <c r="B236" s="188" t="s">
        <v>2428</v>
      </c>
      <c r="C236" s="175" t="s">
        <v>644</v>
      </c>
      <c r="D236" s="175" t="s">
        <v>183</v>
      </c>
      <c r="E236" s="175" t="s">
        <v>184</v>
      </c>
      <c r="F236" s="177">
        <v>8.5160811400000007</v>
      </c>
      <c r="G236" s="177">
        <v>8.7113162300000013</v>
      </c>
      <c r="H236" s="58">
        <f t="shared" si="6"/>
        <v>-2.241166373086656E-2</v>
      </c>
      <c r="I236" s="98">
        <f t="shared" si="7"/>
        <v>7.0579990696986175E-4</v>
      </c>
      <c r="J236" s="99">
        <v>147.15572590939803</v>
      </c>
      <c r="K236" s="99">
        <v>28.872521739130431</v>
      </c>
      <c r="O236"/>
      <c r="P236"/>
    </row>
    <row r="237" spans="1:16" ht="12.75" x14ac:dyDescent="0.2">
      <c r="A237" s="175" t="s">
        <v>1516</v>
      </c>
      <c r="B237" s="188" t="s">
        <v>203</v>
      </c>
      <c r="C237" s="175" t="s">
        <v>2536</v>
      </c>
      <c r="D237" s="175" t="s">
        <v>182</v>
      </c>
      <c r="E237" s="175" t="s">
        <v>713</v>
      </c>
      <c r="F237" s="177">
        <v>8.5093847300000007</v>
      </c>
      <c r="G237" s="177">
        <v>14.31182164</v>
      </c>
      <c r="H237" s="58">
        <f t="shared" si="6"/>
        <v>-0.40542965500511918</v>
      </c>
      <c r="I237" s="98">
        <f t="shared" si="7"/>
        <v>7.0524491865101729E-4</v>
      </c>
      <c r="J237" s="99">
        <v>5.3323313200000007</v>
      </c>
      <c r="K237" s="99">
        <v>8.8296086956521744</v>
      </c>
      <c r="O237"/>
      <c r="P237"/>
    </row>
    <row r="238" spans="1:16" ht="12.75" x14ac:dyDescent="0.2">
      <c r="A238" s="175" t="s">
        <v>1467</v>
      </c>
      <c r="B238" s="188" t="s">
        <v>333</v>
      </c>
      <c r="C238" s="175" t="s">
        <v>644</v>
      </c>
      <c r="D238" s="175" t="s">
        <v>183</v>
      </c>
      <c r="E238" s="175" t="s">
        <v>184</v>
      </c>
      <c r="F238" s="177">
        <v>8.50517316</v>
      </c>
      <c r="G238" s="177">
        <v>7.7845406600000002</v>
      </c>
      <c r="H238" s="58">
        <f t="shared" si="6"/>
        <v>9.2572257179269535E-2</v>
      </c>
      <c r="I238" s="98">
        <f t="shared" si="7"/>
        <v>7.0489587010799247E-4</v>
      </c>
      <c r="J238" s="99">
        <v>101.18212769</v>
      </c>
      <c r="K238" s="99">
        <v>9.5828260869565209</v>
      </c>
      <c r="O238"/>
      <c r="P238"/>
    </row>
    <row r="239" spans="1:16" ht="12.75" x14ac:dyDescent="0.2">
      <c r="A239" s="175" t="s">
        <v>2261</v>
      </c>
      <c r="B239" s="188" t="s">
        <v>2093</v>
      </c>
      <c r="C239" s="175" t="s">
        <v>644</v>
      </c>
      <c r="D239" s="175" t="s">
        <v>614</v>
      </c>
      <c r="E239" s="175" t="s">
        <v>184</v>
      </c>
      <c r="F239" s="177">
        <v>8.4771648400000004</v>
      </c>
      <c r="G239" s="177">
        <v>6.5564817499999997</v>
      </c>
      <c r="H239" s="58">
        <f t="shared" si="6"/>
        <v>0.2929441678076814</v>
      </c>
      <c r="I239" s="98">
        <f t="shared" si="7"/>
        <v>7.0257458296600758E-4</v>
      </c>
      <c r="J239" s="99">
        <v>755.63128019821204</v>
      </c>
      <c r="K239" s="99">
        <v>15.545304347826089</v>
      </c>
      <c r="O239"/>
      <c r="P239"/>
    </row>
    <row r="240" spans="1:16" ht="12.75" x14ac:dyDescent="0.2">
      <c r="A240" s="175" t="s">
        <v>1798</v>
      </c>
      <c r="B240" s="188" t="s">
        <v>2438</v>
      </c>
      <c r="C240" s="175" t="s">
        <v>644</v>
      </c>
      <c r="D240" s="175" t="s">
        <v>183</v>
      </c>
      <c r="E240" s="175" t="s">
        <v>184</v>
      </c>
      <c r="F240" s="177">
        <v>8.4297999600000004</v>
      </c>
      <c r="G240" s="177">
        <v>5.5460910700000001</v>
      </c>
      <c r="H240" s="58">
        <f t="shared" si="6"/>
        <v>0.51995339665419515</v>
      </c>
      <c r="I240" s="98">
        <f t="shared" si="7"/>
        <v>6.9864905344743395E-4</v>
      </c>
      <c r="J240" s="99">
        <v>391.11040538183403</v>
      </c>
      <c r="K240" s="99">
        <v>18.393999999999998</v>
      </c>
      <c r="O240"/>
      <c r="P240"/>
    </row>
    <row r="241" spans="1:16" ht="12.75" x14ac:dyDescent="0.2">
      <c r="A241" s="175" t="s">
        <v>1170</v>
      </c>
      <c r="B241" s="188" t="s">
        <v>2372</v>
      </c>
      <c r="C241" s="175" t="s">
        <v>644</v>
      </c>
      <c r="D241" s="175" t="s">
        <v>183</v>
      </c>
      <c r="E241" s="175" t="s">
        <v>184</v>
      </c>
      <c r="F241" s="177">
        <v>8.351863139999999</v>
      </c>
      <c r="G241" s="177">
        <v>3.6334258900000003</v>
      </c>
      <c r="H241" s="58">
        <f t="shared" si="6"/>
        <v>1.2986193726934658</v>
      </c>
      <c r="I241" s="98">
        <f t="shared" si="7"/>
        <v>6.9218976784397054E-4</v>
      </c>
      <c r="J241" s="99">
        <v>1481.3871415399999</v>
      </c>
      <c r="K241" s="99">
        <v>10.751695652173909</v>
      </c>
      <c r="O241"/>
      <c r="P241"/>
    </row>
    <row r="242" spans="1:16" ht="12.75" x14ac:dyDescent="0.2">
      <c r="A242" s="175" t="s">
        <v>1210</v>
      </c>
      <c r="B242" s="188" t="s">
        <v>270</v>
      </c>
      <c r="C242" s="175" t="s">
        <v>644</v>
      </c>
      <c r="D242" s="175" t="s">
        <v>183</v>
      </c>
      <c r="E242" s="175" t="s">
        <v>713</v>
      </c>
      <c r="F242" s="177">
        <v>8.2511020399999992</v>
      </c>
      <c r="G242" s="177">
        <v>5.9088415999999997</v>
      </c>
      <c r="H242" s="58">
        <f t="shared" si="6"/>
        <v>0.3963992603897184</v>
      </c>
      <c r="I242" s="98">
        <f t="shared" si="7"/>
        <v>6.8383884048230613E-4</v>
      </c>
      <c r="J242" s="99">
        <v>350.38122588520804</v>
      </c>
      <c r="K242" s="99">
        <v>22.966956521739132</v>
      </c>
      <c r="O242"/>
      <c r="P242"/>
    </row>
    <row r="243" spans="1:16" ht="12.75" x14ac:dyDescent="0.2">
      <c r="A243" s="175" t="s">
        <v>1202</v>
      </c>
      <c r="B243" s="188" t="s">
        <v>2415</v>
      </c>
      <c r="C243" s="175" t="s">
        <v>644</v>
      </c>
      <c r="D243" s="175" t="s">
        <v>183</v>
      </c>
      <c r="E243" s="175" t="s">
        <v>184</v>
      </c>
      <c r="F243" s="177">
        <v>8.2280341400000001</v>
      </c>
      <c r="G243" s="177">
        <v>16.57655651</v>
      </c>
      <c r="H243" s="58">
        <f t="shared" si="6"/>
        <v>-0.50363429611956234</v>
      </c>
      <c r="I243" s="98">
        <f t="shared" si="7"/>
        <v>6.8192700786747623E-4</v>
      </c>
      <c r="J243" s="99">
        <v>1700.8130094400001</v>
      </c>
      <c r="K243" s="99">
        <v>4.5150869565217393</v>
      </c>
      <c r="O243"/>
      <c r="P243"/>
    </row>
    <row r="244" spans="1:16" ht="12.75" x14ac:dyDescent="0.2">
      <c r="A244" s="175" t="s">
        <v>1234</v>
      </c>
      <c r="B244" s="188" t="s">
        <v>2374</v>
      </c>
      <c r="C244" s="175" t="s">
        <v>644</v>
      </c>
      <c r="D244" s="175" t="s">
        <v>183</v>
      </c>
      <c r="E244" s="175" t="s">
        <v>184</v>
      </c>
      <c r="F244" s="177">
        <v>8.2066915999999992</v>
      </c>
      <c r="G244" s="177">
        <v>4.9605949100000002</v>
      </c>
      <c r="H244" s="58">
        <f t="shared" si="6"/>
        <v>0.65437649090358785</v>
      </c>
      <c r="I244" s="98">
        <f t="shared" si="7"/>
        <v>6.8015817047632602E-4</v>
      </c>
      <c r="J244" s="99">
        <v>618.90822777999995</v>
      </c>
      <c r="K244" s="99">
        <v>20.68713043478261</v>
      </c>
      <c r="O244"/>
      <c r="P244"/>
    </row>
    <row r="245" spans="1:16" ht="12.75" x14ac:dyDescent="0.2">
      <c r="A245" s="175" t="s">
        <v>2696</v>
      </c>
      <c r="B245" s="188" t="s">
        <v>436</v>
      </c>
      <c r="C245" s="175" t="s">
        <v>645</v>
      </c>
      <c r="D245" s="175" t="s">
        <v>182</v>
      </c>
      <c r="E245" s="175" t="s">
        <v>713</v>
      </c>
      <c r="F245" s="177">
        <v>8.12147562</v>
      </c>
      <c r="G245" s="177">
        <v>7.8929776600000006</v>
      </c>
      <c r="H245" s="58">
        <f t="shared" si="6"/>
        <v>2.8949525748436011E-2</v>
      </c>
      <c r="I245" s="98">
        <f t="shared" si="7"/>
        <v>6.7309559911661436E-4</v>
      </c>
      <c r="J245" s="99">
        <v>161.65603729439999</v>
      </c>
      <c r="K245" s="99">
        <v>12.28560869565217</v>
      </c>
      <c r="O245"/>
      <c r="P245"/>
    </row>
    <row r="246" spans="1:16" ht="12.75" x14ac:dyDescent="0.2">
      <c r="A246" s="175" t="s">
        <v>2953</v>
      </c>
      <c r="B246" s="188" t="s">
        <v>2969</v>
      </c>
      <c r="C246" s="175" t="s">
        <v>645</v>
      </c>
      <c r="D246" s="175" t="s">
        <v>182</v>
      </c>
      <c r="E246" s="175" t="s">
        <v>713</v>
      </c>
      <c r="F246" s="177">
        <v>8.1196612199999993</v>
      </c>
      <c r="G246" s="177">
        <v>3.7957828899999999</v>
      </c>
      <c r="H246" s="58">
        <f t="shared" si="6"/>
        <v>1.139126882465082</v>
      </c>
      <c r="I246" s="98">
        <f t="shared" si="7"/>
        <v>6.7294522439258881E-4</v>
      </c>
      <c r="J246" s="99">
        <v>378.18021359999995</v>
      </c>
      <c r="K246" s="99">
        <v>18.024260869565222</v>
      </c>
      <c r="O246"/>
      <c r="P246"/>
    </row>
    <row r="247" spans="1:16" ht="12.75" x14ac:dyDescent="0.2">
      <c r="A247" s="175" t="s">
        <v>2577</v>
      </c>
      <c r="B247" s="188" t="s">
        <v>798</v>
      </c>
      <c r="C247" s="175" t="s">
        <v>2536</v>
      </c>
      <c r="D247" s="175" t="s">
        <v>182</v>
      </c>
      <c r="E247" s="175" t="s">
        <v>713</v>
      </c>
      <c r="F247" s="177">
        <v>8.0844638300000007</v>
      </c>
      <c r="G247" s="177">
        <v>18.03282553</v>
      </c>
      <c r="H247" s="58">
        <f t="shared" si="6"/>
        <v>-0.55168069382413631</v>
      </c>
      <c r="I247" s="98">
        <f t="shared" si="7"/>
        <v>6.7002811801711087E-4</v>
      </c>
      <c r="J247" s="99">
        <v>2637.3455663555997</v>
      </c>
      <c r="K247" s="99">
        <v>5.353478260869565</v>
      </c>
      <c r="O247"/>
      <c r="P247"/>
    </row>
    <row r="248" spans="1:16" ht="12.75" x14ac:dyDescent="0.2">
      <c r="A248" s="175" t="s">
        <v>2634</v>
      </c>
      <c r="B248" s="188" t="s">
        <v>292</v>
      </c>
      <c r="C248" s="175" t="s">
        <v>515</v>
      </c>
      <c r="D248" s="175" t="s">
        <v>182</v>
      </c>
      <c r="E248" s="175" t="s">
        <v>713</v>
      </c>
      <c r="F248" s="177">
        <v>8.0476293499999993</v>
      </c>
      <c r="G248" s="177">
        <v>11.707649310000001</v>
      </c>
      <c r="H248" s="58">
        <f t="shared" si="6"/>
        <v>-0.3126178332719467</v>
      </c>
      <c r="I248" s="98">
        <f t="shared" si="7"/>
        <v>6.6697533210186488E-4</v>
      </c>
      <c r="J248" s="99">
        <v>185.31539692908379</v>
      </c>
      <c r="K248" s="99">
        <v>21.6284347826087</v>
      </c>
      <c r="O248"/>
      <c r="P248"/>
    </row>
    <row r="249" spans="1:16" ht="12.75" x14ac:dyDescent="0.2">
      <c r="A249" s="175" t="s">
        <v>1416</v>
      </c>
      <c r="B249" s="188" t="s">
        <v>650</v>
      </c>
      <c r="C249" s="175" t="s">
        <v>1369</v>
      </c>
      <c r="D249" s="175" t="s">
        <v>182</v>
      </c>
      <c r="E249" s="175" t="s">
        <v>713</v>
      </c>
      <c r="F249" s="177">
        <v>8.0221476700000007</v>
      </c>
      <c r="G249" s="177">
        <v>5.6268991599999998</v>
      </c>
      <c r="H249" s="58">
        <f t="shared" si="6"/>
        <v>0.42567823625259371</v>
      </c>
      <c r="I249" s="98">
        <f t="shared" si="7"/>
        <v>6.6486344905639235E-4</v>
      </c>
      <c r="J249" s="99">
        <v>386.58375167000003</v>
      </c>
      <c r="K249" s="99">
        <v>9.4924782608695644</v>
      </c>
      <c r="O249"/>
      <c r="P249"/>
    </row>
    <row r="250" spans="1:16" ht="12.75" x14ac:dyDescent="0.2">
      <c r="A250" s="175" t="s">
        <v>1877</v>
      </c>
      <c r="B250" s="188" t="s">
        <v>2422</v>
      </c>
      <c r="C250" s="175" t="s">
        <v>644</v>
      </c>
      <c r="D250" s="175" t="s">
        <v>614</v>
      </c>
      <c r="E250" s="175" t="s">
        <v>184</v>
      </c>
      <c r="F250" s="177">
        <v>8.0053549400000001</v>
      </c>
      <c r="G250" s="177">
        <v>8.4288743900000007</v>
      </c>
      <c r="H250" s="58">
        <f t="shared" si="6"/>
        <v>-5.024626425830514E-2</v>
      </c>
      <c r="I250" s="98">
        <f t="shared" si="7"/>
        <v>6.6347169302719011E-4</v>
      </c>
      <c r="J250" s="99">
        <v>507.61813168999998</v>
      </c>
      <c r="K250" s="99">
        <v>14.20604347826087</v>
      </c>
      <c r="O250"/>
      <c r="P250"/>
    </row>
    <row r="251" spans="1:16" ht="12.75" x14ac:dyDescent="0.2">
      <c r="A251" s="175" t="s">
        <v>2453</v>
      </c>
      <c r="B251" s="188" t="s">
        <v>2460</v>
      </c>
      <c r="C251" s="175" t="s">
        <v>642</v>
      </c>
      <c r="D251" s="175" t="s">
        <v>182</v>
      </c>
      <c r="E251" s="175" t="s">
        <v>713</v>
      </c>
      <c r="F251" s="177">
        <v>8.0009645900000006</v>
      </c>
      <c r="G251" s="177">
        <v>6.1483365999999995</v>
      </c>
      <c r="H251" s="58">
        <f t="shared" si="6"/>
        <v>0.30132182255603923</v>
      </c>
      <c r="I251" s="98">
        <f t="shared" si="7"/>
        <v>6.6310782746853425E-4</v>
      </c>
      <c r="J251" s="99">
        <v>2301.08671</v>
      </c>
      <c r="K251" s="99">
        <v>8.0433478260869578</v>
      </c>
      <c r="O251"/>
      <c r="P251"/>
    </row>
    <row r="252" spans="1:16" ht="12.75" x14ac:dyDescent="0.2">
      <c r="A252" s="175" t="s">
        <v>2688</v>
      </c>
      <c r="B252" s="188" t="s">
        <v>445</v>
      </c>
      <c r="C252" s="175" t="s">
        <v>645</v>
      </c>
      <c r="D252" s="175" t="s">
        <v>182</v>
      </c>
      <c r="E252" s="175" t="s">
        <v>713</v>
      </c>
      <c r="F252" s="177">
        <v>7.9843094599999995</v>
      </c>
      <c r="G252" s="177">
        <v>5.4567681600000002</v>
      </c>
      <c r="H252" s="58">
        <f t="shared" si="6"/>
        <v>0.4631938220369618</v>
      </c>
      <c r="I252" s="98">
        <f t="shared" si="7"/>
        <v>6.6172747551893171E-4</v>
      </c>
      <c r="J252" s="99">
        <v>284.90016021550002</v>
      </c>
      <c r="K252" s="99">
        <v>10.66978260869565</v>
      </c>
      <c r="O252"/>
      <c r="P252"/>
    </row>
    <row r="253" spans="1:16" ht="12.75" x14ac:dyDescent="0.2">
      <c r="A253" s="175" t="s">
        <v>2565</v>
      </c>
      <c r="B253" s="188" t="s">
        <v>193</v>
      </c>
      <c r="C253" s="175" t="s">
        <v>645</v>
      </c>
      <c r="D253" s="175" t="s">
        <v>182</v>
      </c>
      <c r="E253" s="175" t="s">
        <v>184</v>
      </c>
      <c r="F253" s="177">
        <v>7.9800095099999995</v>
      </c>
      <c r="G253" s="177">
        <v>18.916539530000001</v>
      </c>
      <c r="H253" s="58">
        <f t="shared" si="6"/>
        <v>-0.57814644177681696</v>
      </c>
      <c r="I253" s="98">
        <f t="shared" si="7"/>
        <v>6.6137110217536182E-4</v>
      </c>
      <c r="J253" s="99">
        <v>1629.2759681968</v>
      </c>
      <c r="K253" s="99">
        <v>6.7769999999999992</v>
      </c>
      <c r="O253"/>
      <c r="P253"/>
    </row>
    <row r="254" spans="1:16" ht="12.75" x14ac:dyDescent="0.2">
      <c r="A254" s="175" t="s">
        <v>2612</v>
      </c>
      <c r="B254" s="188" t="s">
        <v>655</v>
      </c>
      <c r="C254" s="175" t="s">
        <v>515</v>
      </c>
      <c r="D254" s="175" t="s">
        <v>183</v>
      </c>
      <c r="E254" s="175" t="s">
        <v>713</v>
      </c>
      <c r="F254" s="177">
        <v>7.9751879699999995</v>
      </c>
      <c r="G254" s="177">
        <v>3.5880748499999999</v>
      </c>
      <c r="H254" s="58">
        <f t="shared" si="6"/>
        <v>1.2226927540265775</v>
      </c>
      <c r="I254" s="98">
        <f t="shared" si="7"/>
        <v>6.6097150024255875E-4</v>
      </c>
      <c r="J254" s="99">
        <v>76.799460843000006</v>
      </c>
      <c r="K254" s="99">
        <v>34.363434782608699</v>
      </c>
      <c r="O254"/>
      <c r="P254"/>
    </row>
    <row r="255" spans="1:16" ht="12.75" x14ac:dyDescent="0.2">
      <c r="A255" s="175" t="s">
        <v>2254</v>
      </c>
      <c r="B255" s="188" t="s">
        <v>31</v>
      </c>
      <c r="C255" s="175" t="s">
        <v>1266</v>
      </c>
      <c r="D255" s="175" t="s">
        <v>183</v>
      </c>
      <c r="E255" s="175" t="s">
        <v>184</v>
      </c>
      <c r="F255" s="177">
        <v>7.8851121900000001</v>
      </c>
      <c r="G255" s="177">
        <v>13.398709550000001</v>
      </c>
      <c r="H255" s="58">
        <f t="shared" si="6"/>
        <v>-0.41150211812748794</v>
      </c>
      <c r="I255" s="98">
        <f t="shared" si="7"/>
        <v>6.5350615601919018E-4</v>
      </c>
      <c r="J255" s="99">
        <v>368.54759911000002</v>
      </c>
      <c r="K255" s="99">
        <v>5.380521739130435</v>
      </c>
      <c r="O255"/>
      <c r="P255"/>
    </row>
    <row r="256" spans="1:16" ht="12.75" x14ac:dyDescent="0.2">
      <c r="A256" s="175" t="s">
        <v>2891</v>
      </c>
      <c r="B256" s="188" t="s">
        <v>2337</v>
      </c>
      <c r="C256" s="175" t="s">
        <v>515</v>
      </c>
      <c r="D256" s="175" t="s">
        <v>183</v>
      </c>
      <c r="E256" s="175" t="s">
        <v>713</v>
      </c>
      <c r="F256" s="177">
        <v>7.8764987400000006</v>
      </c>
      <c r="G256" s="177">
        <v>3.16536441</v>
      </c>
      <c r="H256" s="58">
        <f t="shared" si="6"/>
        <v>1.4883386933639025</v>
      </c>
      <c r="I256" s="98">
        <f t="shared" si="7"/>
        <v>6.527922863285722E-4</v>
      </c>
      <c r="J256" s="99">
        <v>206.29484900444331</v>
      </c>
      <c r="K256" s="99">
        <v>27.150217391304349</v>
      </c>
      <c r="O256"/>
      <c r="P256"/>
    </row>
    <row r="257" spans="1:16" ht="12.75" x14ac:dyDescent="0.2">
      <c r="A257" s="175" t="s">
        <v>1802</v>
      </c>
      <c r="B257" s="188" t="s">
        <v>61</v>
      </c>
      <c r="C257" s="175" t="s">
        <v>642</v>
      </c>
      <c r="D257" s="175" t="s">
        <v>182</v>
      </c>
      <c r="E257" s="175" t="s">
        <v>2321</v>
      </c>
      <c r="F257" s="177">
        <v>7.86730558</v>
      </c>
      <c r="G257" s="177">
        <v>6.03295636</v>
      </c>
      <c r="H257" s="58">
        <f t="shared" si="6"/>
        <v>0.30405478020066434</v>
      </c>
      <c r="I257" s="98">
        <f t="shared" si="7"/>
        <v>6.520303711511459E-4</v>
      </c>
      <c r="J257" s="99">
        <v>122.53308093</v>
      </c>
      <c r="K257" s="99">
        <v>14.749260869565219</v>
      </c>
      <c r="O257"/>
      <c r="P257"/>
    </row>
    <row r="258" spans="1:16" ht="12.75" x14ac:dyDescent="0.2">
      <c r="A258" s="175" t="s">
        <v>2247</v>
      </c>
      <c r="B258" s="188" t="s">
        <v>35</v>
      </c>
      <c r="C258" s="175" t="s">
        <v>1266</v>
      </c>
      <c r="D258" s="175" t="s">
        <v>183</v>
      </c>
      <c r="E258" s="175" t="s">
        <v>184</v>
      </c>
      <c r="F258" s="177">
        <v>7.8153135799999998</v>
      </c>
      <c r="G258" s="177">
        <v>0.14431297000000001</v>
      </c>
      <c r="H258" s="58">
        <f t="shared" si="6"/>
        <v>53.155309671750217</v>
      </c>
      <c r="I258" s="98">
        <f t="shared" si="7"/>
        <v>6.4772135293491304E-4</v>
      </c>
      <c r="J258" s="99">
        <v>52.802225350000001</v>
      </c>
      <c r="K258" s="99">
        <v>10.30639130434783</v>
      </c>
      <c r="O258"/>
      <c r="P258"/>
    </row>
    <row r="259" spans="1:16" ht="12.75" x14ac:dyDescent="0.2">
      <c r="A259" s="175" t="s">
        <v>1796</v>
      </c>
      <c r="B259" s="188" t="s">
        <v>803</v>
      </c>
      <c r="C259" s="175" t="s">
        <v>642</v>
      </c>
      <c r="D259" s="175" t="s">
        <v>182</v>
      </c>
      <c r="E259" s="175" t="s">
        <v>2321</v>
      </c>
      <c r="F259" s="177">
        <v>7.8063873399999997</v>
      </c>
      <c r="G259" s="177">
        <v>4.4838051299999995</v>
      </c>
      <c r="H259" s="58">
        <f t="shared" si="6"/>
        <v>0.74101842378685201</v>
      </c>
      <c r="I259" s="98">
        <f t="shared" si="7"/>
        <v>6.4698155968282681E-4</v>
      </c>
      <c r="J259" s="99">
        <v>688.06626257999994</v>
      </c>
      <c r="K259" s="99">
        <v>16.757043478260869</v>
      </c>
      <c r="O259"/>
      <c r="P259"/>
    </row>
    <row r="260" spans="1:16" ht="12.75" x14ac:dyDescent="0.2">
      <c r="A260" s="175" t="s">
        <v>2572</v>
      </c>
      <c r="B260" s="188" t="s">
        <v>652</v>
      </c>
      <c r="C260" s="175" t="s">
        <v>515</v>
      </c>
      <c r="D260" s="175" t="s">
        <v>614</v>
      </c>
      <c r="E260" s="175" t="s">
        <v>713</v>
      </c>
      <c r="F260" s="177">
        <v>7.7896031399999996</v>
      </c>
      <c r="G260" s="177">
        <v>6.9703106200000002</v>
      </c>
      <c r="H260" s="58">
        <f t="shared" si="6"/>
        <v>0.11754031701961654</v>
      </c>
      <c r="I260" s="98">
        <f t="shared" si="7"/>
        <v>6.4559051060710567E-4</v>
      </c>
      <c r="J260" s="99">
        <v>344.65358184179996</v>
      </c>
      <c r="K260" s="99">
        <v>23.266739130434779</v>
      </c>
      <c r="O260"/>
      <c r="P260"/>
    </row>
    <row r="261" spans="1:16" ht="12.75" x14ac:dyDescent="0.2">
      <c r="A261" s="175" t="s">
        <v>1657</v>
      </c>
      <c r="B261" s="188" t="s">
        <v>455</v>
      </c>
      <c r="C261" s="175" t="s">
        <v>645</v>
      </c>
      <c r="D261" s="175" t="s">
        <v>182</v>
      </c>
      <c r="E261" s="175" t="s">
        <v>713</v>
      </c>
      <c r="F261" s="177">
        <v>7.7893079299999997</v>
      </c>
      <c r="G261" s="177">
        <v>1.3271819899999999</v>
      </c>
      <c r="H261" s="58">
        <f t="shared" si="6"/>
        <v>4.8690578900938828</v>
      </c>
      <c r="I261" s="98">
        <f t="shared" si="7"/>
        <v>6.4556604404941188E-4</v>
      </c>
      <c r="J261" s="99">
        <v>627.20009000000005</v>
      </c>
      <c r="K261" s="99">
        <v>0.95739130434782604</v>
      </c>
      <c r="O261"/>
      <c r="P261"/>
    </row>
    <row r="262" spans="1:16" ht="12.75" x14ac:dyDescent="0.2">
      <c r="A262" s="175" t="s">
        <v>2049</v>
      </c>
      <c r="B262" s="188" t="s">
        <v>2030</v>
      </c>
      <c r="C262" s="175" t="s">
        <v>2545</v>
      </c>
      <c r="D262" s="175" t="s">
        <v>183</v>
      </c>
      <c r="E262" s="175" t="s">
        <v>713</v>
      </c>
      <c r="F262" s="177">
        <v>7.7880884299999993</v>
      </c>
      <c r="G262" s="177">
        <v>6.2173464000000003</v>
      </c>
      <c r="H262" s="58">
        <f t="shared" si="6"/>
        <v>0.25263865465176583</v>
      </c>
      <c r="I262" s="98">
        <f t="shared" si="7"/>
        <v>6.4546497373638883E-4</v>
      </c>
      <c r="J262" s="99">
        <v>213.51263623522502</v>
      </c>
      <c r="K262" s="99">
        <v>19.654565217391301</v>
      </c>
      <c r="O262"/>
      <c r="P262"/>
    </row>
    <row r="263" spans="1:16" ht="12.75" x14ac:dyDescent="0.2">
      <c r="A263" s="175" t="s">
        <v>2872</v>
      </c>
      <c r="B263" s="188" t="s">
        <v>312</v>
      </c>
      <c r="C263" s="175" t="s">
        <v>2536</v>
      </c>
      <c r="D263" s="175" t="s">
        <v>182</v>
      </c>
      <c r="E263" s="175" t="s">
        <v>184</v>
      </c>
      <c r="F263" s="177">
        <v>7.7613299900000001</v>
      </c>
      <c r="G263" s="177">
        <v>4.9748067899999997</v>
      </c>
      <c r="H263" s="58">
        <f t="shared" ref="H263:H326" si="8">IF(ISERROR(F263/G263-1),"",IF((F263/G263-1)&gt;10000%,"",F263/G263-1))</f>
        <v>0.5601269190195024</v>
      </c>
      <c r="I263" s="98">
        <f t="shared" ref="I263:I326" si="9">F263/$F$1147</f>
        <v>6.4324727475581543E-4</v>
      </c>
      <c r="J263" s="99">
        <v>41.553105844999997</v>
      </c>
      <c r="K263" s="99">
        <v>6.1550000000000002</v>
      </c>
      <c r="O263"/>
      <c r="P263"/>
    </row>
    <row r="264" spans="1:16" ht="12.75" x14ac:dyDescent="0.2">
      <c r="A264" s="175" t="s">
        <v>2260</v>
      </c>
      <c r="B264" s="188" t="s">
        <v>41</v>
      </c>
      <c r="C264" s="175" t="s">
        <v>2322</v>
      </c>
      <c r="D264" s="175" t="s">
        <v>182</v>
      </c>
      <c r="E264" s="175" t="s">
        <v>713</v>
      </c>
      <c r="F264" s="177">
        <v>7.7502161200000002</v>
      </c>
      <c r="G264" s="177">
        <v>5.6853847800000006</v>
      </c>
      <c r="H264" s="58">
        <f t="shared" si="8"/>
        <v>0.36318233855756721</v>
      </c>
      <c r="I264" s="98">
        <f t="shared" si="9"/>
        <v>6.4232617404257411E-4</v>
      </c>
      <c r="J264" s="99">
        <v>86.717001440000004</v>
      </c>
      <c r="K264" s="99">
        <v>82.168000000000006</v>
      </c>
      <c r="O264"/>
      <c r="P264"/>
    </row>
    <row r="265" spans="1:16" ht="12.75" x14ac:dyDescent="0.2">
      <c r="A265" s="175" t="s">
        <v>1466</v>
      </c>
      <c r="B265" s="188" t="s">
        <v>332</v>
      </c>
      <c r="C265" s="175" t="s">
        <v>644</v>
      </c>
      <c r="D265" s="175" t="s">
        <v>183</v>
      </c>
      <c r="E265" s="175" t="s">
        <v>184</v>
      </c>
      <c r="F265" s="177">
        <v>7.7070831500000008</v>
      </c>
      <c r="G265" s="177">
        <v>7.6763747899999997</v>
      </c>
      <c r="H265" s="58">
        <f t="shared" si="8"/>
        <v>4.0003726811261853E-3</v>
      </c>
      <c r="I265" s="98">
        <f t="shared" si="9"/>
        <v>6.3875137881541947E-4</v>
      </c>
      <c r="J265" s="99">
        <v>89.743401519999992</v>
      </c>
      <c r="K265" s="99">
        <v>8.8716086956521742</v>
      </c>
      <c r="O265"/>
      <c r="P265"/>
    </row>
    <row r="266" spans="1:16" ht="12.75" x14ac:dyDescent="0.2">
      <c r="A266" s="175" t="s">
        <v>1242</v>
      </c>
      <c r="B266" s="188" t="s">
        <v>2434</v>
      </c>
      <c r="C266" s="175" t="s">
        <v>644</v>
      </c>
      <c r="D266" s="175" t="s">
        <v>614</v>
      </c>
      <c r="E266" s="175" t="s">
        <v>184</v>
      </c>
      <c r="F266" s="177">
        <v>7.6899173699999999</v>
      </c>
      <c r="G266" s="177">
        <v>2.5797622499999999</v>
      </c>
      <c r="H266" s="58">
        <f t="shared" si="8"/>
        <v>1.9808628178817642</v>
      </c>
      <c r="I266" s="98">
        <f t="shared" si="9"/>
        <v>6.3732870496721497E-4</v>
      </c>
      <c r="J266" s="99">
        <v>946.46463607124713</v>
      </c>
      <c r="K266" s="99">
        <v>14.94778260869565</v>
      </c>
      <c r="O266"/>
      <c r="P266"/>
    </row>
    <row r="267" spans="1:16" ht="12.75" x14ac:dyDescent="0.2">
      <c r="A267" s="175" t="s">
        <v>1923</v>
      </c>
      <c r="B267" s="188" t="s">
        <v>49</v>
      </c>
      <c r="C267" s="175" t="s">
        <v>642</v>
      </c>
      <c r="D267" s="175" t="s">
        <v>183</v>
      </c>
      <c r="E267" s="175" t="s">
        <v>713</v>
      </c>
      <c r="F267" s="177">
        <v>7.6451825599999994</v>
      </c>
      <c r="G267" s="177">
        <v>15.288245590000001</v>
      </c>
      <c r="H267" s="58">
        <f t="shared" si="8"/>
        <v>-0.49993068105861072</v>
      </c>
      <c r="I267" s="98">
        <f t="shared" si="9"/>
        <v>6.3362115166690496E-4</v>
      </c>
      <c r="J267" s="99">
        <v>2088.47806034</v>
      </c>
      <c r="K267" s="99">
        <v>6.3304782608695653</v>
      </c>
      <c r="O267"/>
      <c r="P267"/>
    </row>
    <row r="268" spans="1:16" ht="12.75" x14ac:dyDescent="0.2">
      <c r="A268" s="175" t="s">
        <v>2595</v>
      </c>
      <c r="B268" s="188" t="s">
        <v>681</v>
      </c>
      <c r="C268" s="175" t="s">
        <v>515</v>
      </c>
      <c r="D268" s="175" t="s">
        <v>182</v>
      </c>
      <c r="E268" s="175" t="s">
        <v>713</v>
      </c>
      <c r="F268" s="177">
        <v>7.5839790799999998</v>
      </c>
      <c r="G268" s="177">
        <v>10.313477170000001</v>
      </c>
      <c r="H268" s="58">
        <f t="shared" si="8"/>
        <v>-0.26465352518931307</v>
      </c>
      <c r="I268" s="98">
        <f t="shared" si="9"/>
        <v>6.2854869993939219E-4</v>
      </c>
      <c r="J268" s="99">
        <v>103.70535610798861</v>
      </c>
      <c r="K268" s="99">
        <v>11.690782608695651</v>
      </c>
      <c r="O268"/>
      <c r="P268"/>
    </row>
    <row r="269" spans="1:16" ht="12.75" x14ac:dyDescent="0.2">
      <c r="A269" s="175" t="s">
        <v>1525</v>
      </c>
      <c r="B269" s="188" t="s">
        <v>625</v>
      </c>
      <c r="C269" s="175" t="s">
        <v>1369</v>
      </c>
      <c r="D269" s="175" t="s">
        <v>182</v>
      </c>
      <c r="E269" s="175" t="s">
        <v>713</v>
      </c>
      <c r="F269" s="177">
        <v>7.5583204299999993</v>
      </c>
      <c r="G269" s="177">
        <v>6.5870651200000001</v>
      </c>
      <c r="H269" s="58">
        <f t="shared" si="8"/>
        <v>0.14744887021854725</v>
      </c>
      <c r="I269" s="98">
        <f t="shared" si="9"/>
        <v>6.2642214988834692E-4</v>
      </c>
      <c r="J269" s="99">
        <v>64.735990909999998</v>
      </c>
      <c r="K269" s="99">
        <v>13.23369565217391</v>
      </c>
      <c r="O269"/>
      <c r="P269"/>
    </row>
    <row r="270" spans="1:16" ht="12.75" x14ac:dyDescent="0.2">
      <c r="A270" s="175" t="s">
        <v>1359</v>
      </c>
      <c r="B270" s="188" t="s">
        <v>1084</v>
      </c>
      <c r="C270" s="175" t="s">
        <v>2538</v>
      </c>
      <c r="D270" s="175" t="s">
        <v>183</v>
      </c>
      <c r="E270" s="175" t="s">
        <v>184</v>
      </c>
      <c r="F270" s="177">
        <v>7.5433064999999999</v>
      </c>
      <c r="G270" s="177">
        <v>8.9961067499999992</v>
      </c>
      <c r="H270" s="58">
        <f t="shared" si="8"/>
        <v>-0.16149210879472942</v>
      </c>
      <c r="I270" s="98">
        <f t="shared" si="9"/>
        <v>6.2517781810908783E-4</v>
      </c>
      <c r="J270" s="99">
        <v>519.13219544828996</v>
      </c>
      <c r="K270" s="99">
        <v>24.79669565217392</v>
      </c>
      <c r="O270"/>
      <c r="P270"/>
    </row>
    <row r="271" spans="1:16" ht="12.75" x14ac:dyDescent="0.2">
      <c r="A271" s="175" t="s">
        <v>1189</v>
      </c>
      <c r="B271" s="188" t="s">
        <v>2520</v>
      </c>
      <c r="C271" s="175" t="s">
        <v>644</v>
      </c>
      <c r="D271" s="175" t="s">
        <v>183</v>
      </c>
      <c r="E271" s="175" t="s">
        <v>713</v>
      </c>
      <c r="F271" s="177">
        <v>7.47506073</v>
      </c>
      <c r="G271" s="177">
        <v>11.40948502</v>
      </c>
      <c r="H271" s="58">
        <f t="shared" si="8"/>
        <v>-0.34483802582704126</v>
      </c>
      <c r="I271" s="98">
        <f t="shared" si="9"/>
        <v>6.1952171205217834E-4</v>
      </c>
      <c r="J271" s="99">
        <v>94.629951539597997</v>
      </c>
      <c r="K271" s="99">
        <v>28.550304347826089</v>
      </c>
      <c r="O271"/>
      <c r="P271"/>
    </row>
    <row r="272" spans="1:16" ht="12.75" x14ac:dyDescent="0.2">
      <c r="A272" s="175" t="s">
        <v>1785</v>
      </c>
      <c r="B272" s="188" t="s">
        <v>56</v>
      </c>
      <c r="C272" s="175" t="s">
        <v>642</v>
      </c>
      <c r="D272" s="175" t="s">
        <v>182</v>
      </c>
      <c r="E272" s="175" t="s">
        <v>2321</v>
      </c>
      <c r="F272" s="177">
        <v>7.4245509699999994</v>
      </c>
      <c r="G272" s="177">
        <v>0.98441849999999997</v>
      </c>
      <c r="H272" s="58">
        <f t="shared" si="8"/>
        <v>6.5420676978337973</v>
      </c>
      <c r="I272" s="98">
        <f t="shared" si="9"/>
        <v>6.1533553964223926E-4</v>
      </c>
      <c r="J272" s="99">
        <v>234.49259925000001</v>
      </c>
      <c r="K272" s="99">
        <v>29.44469565217392</v>
      </c>
      <c r="O272"/>
      <c r="P272"/>
    </row>
    <row r="273" spans="1:16" ht="12.75" x14ac:dyDescent="0.2">
      <c r="A273" s="175" t="s">
        <v>2404</v>
      </c>
      <c r="B273" s="188" t="s">
        <v>1989</v>
      </c>
      <c r="C273" s="175" t="s">
        <v>2573</v>
      </c>
      <c r="D273" s="175" t="s">
        <v>183</v>
      </c>
      <c r="E273" s="175" t="s">
        <v>713</v>
      </c>
      <c r="F273" s="177">
        <v>7.4181442400000002</v>
      </c>
      <c r="G273" s="177">
        <v>5.8946874100000004</v>
      </c>
      <c r="H273" s="58">
        <f t="shared" si="8"/>
        <v>0.25844573665018133</v>
      </c>
      <c r="I273" s="98">
        <f t="shared" si="9"/>
        <v>6.1480455956306401E-4</v>
      </c>
      <c r="J273" s="99">
        <v>105.5925</v>
      </c>
      <c r="K273" s="99">
        <v>88.881304347826088</v>
      </c>
      <c r="O273"/>
      <c r="P273"/>
    </row>
    <row r="274" spans="1:16" ht="12.75" x14ac:dyDescent="0.2">
      <c r="A274" s="175" t="s">
        <v>2603</v>
      </c>
      <c r="B274" s="188" t="s">
        <v>87</v>
      </c>
      <c r="C274" s="175" t="s">
        <v>515</v>
      </c>
      <c r="D274" s="175" t="s">
        <v>182</v>
      </c>
      <c r="E274" s="175" t="s">
        <v>713</v>
      </c>
      <c r="F274" s="177">
        <v>7.4054615999999998</v>
      </c>
      <c r="G274" s="177">
        <v>7.3427857999999997</v>
      </c>
      <c r="H274" s="58">
        <f t="shared" si="8"/>
        <v>8.5356977184327665E-3</v>
      </c>
      <c r="I274" s="98">
        <f t="shared" si="9"/>
        <v>6.1375344156818152E-4</v>
      </c>
      <c r="J274" s="99">
        <v>64.243056506499997</v>
      </c>
      <c r="K274" s="99">
        <v>11.556826086956519</v>
      </c>
      <c r="O274"/>
      <c r="P274"/>
    </row>
    <row r="275" spans="1:16" ht="12.75" x14ac:dyDescent="0.2">
      <c r="A275" s="175" t="s">
        <v>1786</v>
      </c>
      <c r="B275" s="188" t="s">
        <v>2435</v>
      </c>
      <c r="C275" s="175" t="s">
        <v>644</v>
      </c>
      <c r="D275" s="175" t="s">
        <v>614</v>
      </c>
      <c r="E275" s="175" t="s">
        <v>184</v>
      </c>
      <c r="F275" s="177">
        <v>7.3993980199999996</v>
      </c>
      <c r="G275" s="177">
        <v>5.7831525700000004</v>
      </c>
      <c r="H275" s="58">
        <f t="shared" si="8"/>
        <v>0.27947480728491292</v>
      </c>
      <c r="I275" s="98">
        <f t="shared" si="9"/>
        <v>6.1325090124129305E-4</v>
      </c>
      <c r="J275" s="99">
        <v>307.631799763956</v>
      </c>
      <c r="K275" s="99">
        <v>37.103217391304348</v>
      </c>
      <c r="O275"/>
      <c r="P275"/>
    </row>
    <row r="276" spans="1:16" ht="12.75" x14ac:dyDescent="0.2">
      <c r="A276" s="175" t="s">
        <v>2091</v>
      </c>
      <c r="B276" s="188" t="s">
        <v>2076</v>
      </c>
      <c r="C276" s="175" t="s">
        <v>1266</v>
      </c>
      <c r="D276" s="175" t="s">
        <v>183</v>
      </c>
      <c r="E276" s="175" t="s">
        <v>184</v>
      </c>
      <c r="F276" s="177">
        <v>7.3779335000000001</v>
      </c>
      <c r="G276" s="177">
        <v>10.439671460000001</v>
      </c>
      <c r="H276" s="58">
        <f t="shared" si="8"/>
        <v>-0.2932791488440194</v>
      </c>
      <c r="I276" s="98">
        <f t="shared" si="9"/>
        <v>6.1147195433248612E-4</v>
      </c>
      <c r="J276" s="99">
        <v>211.41599986000003</v>
      </c>
      <c r="K276" s="99">
        <v>19.399130434782609</v>
      </c>
      <c r="O276"/>
      <c r="P276"/>
    </row>
    <row r="277" spans="1:16" ht="12.75" x14ac:dyDescent="0.2">
      <c r="A277" s="175" t="s">
        <v>1183</v>
      </c>
      <c r="B277" s="188" t="s">
        <v>2427</v>
      </c>
      <c r="C277" s="175" t="s">
        <v>644</v>
      </c>
      <c r="D277" s="175" t="s">
        <v>183</v>
      </c>
      <c r="E277" s="175" t="s">
        <v>184</v>
      </c>
      <c r="F277" s="177">
        <v>7.3637434000000006</v>
      </c>
      <c r="G277" s="177">
        <v>3.6326075499999999</v>
      </c>
      <c r="H277" s="58">
        <f t="shared" si="8"/>
        <v>1.0271232987995087</v>
      </c>
      <c r="I277" s="98">
        <f t="shared" si="9"/>
        <v>6.1029590033590659E-4</v>
      </c>
      <c r="J277" s="99">
        <v>289.95761031742802</v>
      </c>
      <c r="K277" s="99">
        <v>28.33265217391304</v>
      </c>
      <c r="O277"/>
      <c r="P277"/>
    </row>
    <row r="278" spans="1:16" ht="12.75" x14ac:dyDescent="0.2">
      <c r="A278" s="175" t="s">
        <v>2608</v>
      </c>
      <c r="B278" s="188" t="s">
        <v>712</v>
      </c>
      <c r="C278" s="175" t="s">
        <v>515</v>
      </c>
      <c r="D278" s="175" t="s">
        <v>183</v>
      </c>
      <c r="E278" s="175" t="s">
        <v>713</v>
      </c>
      <c r="F278" s="177">
        <v>7.3414102400000001</v>
      </c>
      <c r="G278" s="177">
        <v>4.5354254000000003</v>
      </c>
      <c r="H278" s="58">
        <f t="shared" si="8"/>
        <v>0.61868173159677586</v>
      </c>
      <c r="I278" s="98">
        <f t="shared" si="9"/>
        <v>6.0844496185948624E-4</v>
      </c>
      <c r="J278" s="99">
        <v>163.92192662106001</v>
      </c>
      <c r="K278" s="99">
        <v>22.763913043478261</v>
      </c>
      <c r="O278"/>
      <c r="P278"/>
    </row>
    <row r="279" spans="1:16" ht="12.75" x14ac:dyDescent="0.2">
      <c r="A279" s="175" t="s">
        <v>1252</v>
      </c>
      <c r="B279" s="188" t="s">
        <v>2519</v>
      </c>
      <c r="C279" s="175" t="s">
        <v>644</v>
      </c>
      <c r="D279" s="175" t="s">
        <v>183</v>
      </c>
      <c r="E279" s="175" t="s">
        <v>713</v>
      </c>
      <c r="F279" s="177">
        <v>7.3180715899999997</v>
      </c>
      <c r="G279" s="177">
        <v>5.2529261700000003</v>
      </c>
      <c r="H279" s="58">
        <f t="shared" si="8"/>
        <v>0.39314190856027187</v>
      </c>
      <c r="I279" s="98">
        <f t="shared" si="9"/>
        <v>6.0651068989471698E-4</v>
      </c>
      <c r="J279" s="99">
        <v>171.952980617577</v>
      </c>
      <c r="K279" s="99">
        <v>35.216217391304347</v>
      </c>
      <c r="O279"/>
      <c r="P279"/>
    </row>
    <row r="280" spans="1:16" ht="12.75" x14ac:dyDescent="0.2">
      <c r="A280" s="175" t="s">
        <v>1640</v>
      </c>
      <c r="B280" s="188" t="s">
        <v>1641</v>
      </c>
      <c r="C280" s="175" t="s">
        <v>2545</v>
      </c>
      <c r="D280" s="175" t="s">
        <v>614</v>
      </c>
      <c r="E280" s="175" t="s">
        <v>713</v>
      </c>
      <c r="F280" s="177">
        <v>7.3061709800000001</v>
      </c>
      <c r="G280" s="177">
        <v>5.7743108699999999</v>
      </c>
      <c r="H280" s="58">
        <f t="shared" si="8"/>
        <v>0.26528881878505439</v>
      </c>
      <c r="I280" s="98">
        <f t="shared" si="9"/>
        <v>6.0552438536182185E-4</v>
      </c>
      <c r="J280" s="99">
        <v>459.70076482586103</v>
      </c>
      <c r="K280" s="99">
        <v>16.34439130434783</v>
      </c>
      <c r="O280"/>
      <c r="P280"/>
    </row>
    <row r="281" spans="1:16" ht="12.75" x14ac:dyDescent="0.2">
      <c r="A281" s="175" t="s">
        <v>1637</v>
      </c>
      <c r="B281" s="188" t="s">
        <v>2412</v>
      </c>
      <c r="C281" s="175" t="s">
        <v>644</v>
      </c>
      <c r="D281" s="175" t="s">
        <v>614</v>
      </c>
      <c r="E281" s="175" t="s">
        <v>184</v>
      </c>
      <c r="F281" s="177">
        <v>7.2886987000000003</v>
      </c>
      <c r="G281" s="177">
        <v>10.974200160000001</v>
      </c>
      <c r="H281" s="58">
        <f t="shared" si="8"/>
        <v>-0.33583326404354552</v>
      </c>
      <c r="I281" s="98">
        <f t="shared" si="9"/>
        <v>6.0407630925782285E-4</v>
      </c>
      <c r="J281" s="99">
        <v>1234.8496219600001</v>
      </c>
      <c r="K281" s="99">
        <v>6.1292608695652184</v>
      </c>
      <c r="O281"/>
      <c r="P281"/>
    </row>
    <row r="282" spans="1:16" ht="12.75" x14ac:dyDescent="0.2">
      <c r="A282" s="175" t="s">
        <v>1335</v>
      </c>
      <c r="B282" s="188" t="s">
        <v>1336</v>
      </c>
      <c r="C282" s="175" t="s">
        <v>238</v>
      </c>
      <c r="D282" s="175" t="s">
        <v>614</v>
      </c>
      <c r="E282" s="175" t="s">
        <v>184</v>
      </c>
      <c r="F282" s="177">
        <v>7.2134808899999996</v>
      </c>
      <c r="G282" s="177">
        <v>5.1246251300000001</v>
      </c>
      <c r="H282" s="58">
        <f t="shared" si="8"/>
        <v>0.40761142659424143</v>
      </c>
      <c r="I282" s="98">
        <f t="shared" si="9"/>
        <v>5.9784237108512033E-4</v>
      </c>
      <c r="J282" s="99">
        <v>212.27401860000001</v>
      </c>
      <c r="K282" s="99">
        <v>13.52291304347826</v>
      </c>
      <c r="O282"/>
      <c r="P282"/>
    </row>
    <row r="283" spans="1:16" ht="12.75" x14ac:dyDescent="0.2">
      <c r="A283" s="175" t="s">
        <v>2614</v>
      </c>
      <c r="B283" s="188" t="s">
        <v>291</v>
      </c>
      <c r="C283" s="175" t="s">
        <v>515</v>
      </c>
      <c r="D283" s="175" t="s">
        <v>182</v>
      </c>
      <c r="E283" s="175" t="s">
        <v>713</v>
      </c>
      <c r="F283" s="177">
        <v>7.1706438700000001</v>
      </c>
      <c r="G283" s="177">
        <v>6.3720522300000004</v>
      </c>
      <c r="H283" s="58">
        <f t="shared" si="8"/>
        <v>0.12532722758300419</v>
      </c>
      <c r="I283" s="98">
        <f t="shared" si="9"/>
        <v>5.9429210374573873E-4</v>
      </c>
      <c r="J283" s="99">
        <v>264.87635699341757</v>
      </c>
      <c r="K283" s="99">
        <v>12.59013043478261</v>
      </c>
      <c r="O283"/>
      <c r="P283"/>
    </row>
    <row r="284" spans="1:16" ht="12.75" x14ac:dyDescent="0.2">
      <c r="A284" s="175" t="s">
        <v>2597</v>
      </c>
      <c r="B284" s="188" t="s">
        <v>132</v>
      </c>
      <c r="C284" s="175" t="s">
        <v>645</v>
      </c>
      <c r="D284" s="175" t="s">
        <v>183</v>
      </c>
      <c r="E284" s="175" t="s">
        <v>184</v>
      </c>
      <c r="F284" s="177">
        <v>7.1680674900000003</v>
      </c>
      <c r="G284" s="177">
        <v>6.0651361900000005</v>
      </c>
      <c r="H284" s="58">
        <f t="shared" si="8"/>
        <v>0.18184773852539005</v>
      </c>
      <c r="I284" s="98">
        <f t="shared" si="9"/>
        <v>5.9407857727335959E-4</v>
      </c>
      <c r="J284" s="99">
        <v>749.2163309435</v>
      </c>
      <c r="K284" s="99">
        <v>16.02052173913043</v>
      </c>
      <c r="O284"/>
      <c r="P284"/>
    </row>
    <row r="285" spans="1:16" ht="12.75" x14ac:dyDescent="0.2">
      <c r="A285" s="175" t="s">
        <v>1775</v>
      </c>
      <c r="B285" s="188" t="s">
        <v>1776</v>
      </c>
      <c r="C285" s="175" t="s">
        <v>2545</v>
      </c>
      <c r="D285" s="175" t="s">
        <v>614</v>
      </c>
      <c r="E285" s="175" t="s">
        <v>184</v>
      </c>
      <c r="F285" s="177">
        <v>7.1576790099999998</v>
      </c>
      <c r="G285" s="177">
        <v>7.7988548799999995</v>
      </c>
      <c r="H285" s="58">
        <f t="shared" si="8"/>
        <v>-8.2214104489145123E-2</v>
      </c>
      <c r="I285" s="98">
        <f t="shared" si="9"/>
        <v>5.9321759578468878E-4</v>
      </c>
      <c r="J285" s="99">
        <v>615.44063669985906</v>
      </c>
      <c r="K285" s="99">
        <v>31.884347826086959</v>
      </c>
      <c r="O285"/>
      <c r="P285"/>
    </row>
    <row r="286" spans="1:16" ht="12.75" x14ac:dyDescent="0.2">
      <c r="A286" s="175" t="s">
        <v>1209</v>
      </c>
      <c r="B286" s="188" t="s">
        <v>2383</v>
      </c>
      <c r="C286" s="175" t="s">
        <v>644</v>
      </c>
      <c r="D286" s="175" t="s">
        <v>183</v>
      </c>
      <c r="E286" s="175" t="s">
        <v>184</v>
      </c>
      <c r="F286" s="177">
        <v>7.0522253099999999</v>
      </c>
      <c r="G286" s="177">
        <v>7.6411981399999993</v>
      </c>
      <c r="H286" s="58">
        <f t="shared" si="8"/>
        <v>-7.7078596734307392E-2</v>
      </c>
      <c r="I286" s="98">
        <f t="shared" si="9"/>
        <v>5.8447775284213696E-4</v>
      </c>
      <c r="J286" s="99">
        <v>775.62202257000001</v>
      </c>
      <c r="K286" s="99">
        <v>13.891652173913039</v>
      </c>
      <c r="O286"/>
      <c r="P286"/>
    </row>
    <row r="287" spans="1:16" ht="12.75" x14ac:dyDescent="0.2">
      <c r="A287" s="175" t="s">
        <v>2263</v>
      </c>
      <c r="B287" s="188" t="s">
        <v>715</v>
      </c>
      <c r="C287" s="175" t="s">
        <v>2538</v>
      </c>
      <c r="D287" s="175" t="s">
        <v>183</v>
      </c>
      <c r="E287" s="175" t="s">
        <v>184</v>
      </c>
      <c r="F287" s="177">
        <v>7.0291542099999997</v>
      </c>
      <c r="G287" s="177">
        <v>5.4909698099999993</v>
      </c>
      <c r="H287" s="58">
        <f t="shared" si="8"/>
        <v>0.28012982282268295</v>
      </c>
      <c r="I287" s="98">
        <f t="shared" si="9"/>
        <v>5.8256565501615357E-4</v>
      </c>
      <c r="J287" s="99">
        <v>284.60015900999997</v>
      </c>
      <c r="K287" s="99">
        <v>23.793608695652171</v>
      </c>
      <c r="O287"/>
      <c r="P287"/>
    </row>
    <row r="288" spans="1:16" ht="12.75" x14ac:dyDescent="0.2">
      <c r="A288" s="175" t="s">
        <v>1229</v>
      </c>
      <c r="B288" s="188" t="s">
        <v>153</v>
      </c>
      <c r="C288" s="175" t="s">
        <v>644</v>
      </c>
      <c r="D288" s="175" t="s">
        <v>183</v>
      </c>
      <c r="E288" s="175" t="s">
        <v>713</v>
      </c>
      <c r="F288" s="177">
        <v>6.9591364900000006</v>
      </c>
      <c r="G288" s="177">
        <v>3.3037060299999998</v>
      </c>
      <c r="H288" s="58">
        <f t="shared" si="8"/>
        <v>1.1064635977917203</v>
      </c>
      <c r="I288" s="98">
        <f t="shared" si="9"/>
        <v>5.7676269242692654E-4</v>
      </c>
      <c r="J288" s="99">
        <v>459.66506710017904</v>
      </c>
      <c r="K288" s="99">
        <v>7.800739130434784</v>
      </c>
      <c r="O288"/>
      <c r="P288"/>
    </row>
    <row r="289" spans="1:16" ht="12.75" x14ac:dyDescent="0.2">
      <c r="A289" s="175" t="s">
        <v>2604</v>
      </c>
      <c r="B289" s="188" t="s">
        <v>85</v>
      </c>
      <c r="C289" s="175" t="s">
        <v>515</v>
      </c>
      <c r="D289" s="175" t="s">
        <v>183</v>
      </c>
      <c r="E289" s="175" t="s">
        <v>184</v>
      </c>
      <c r="F289" s="177">
        <v>6.9488934100000002</v>
      </c>
      <c r="G289" s="177">
        <v>9.3733882899999994</v>
      </c>
      <c r="H289" s="58">
        <f t="shared" si="8"/>
        <v>-0.25865725445158094</v>
      </c>
      <c r="I289" s="98">
        <f t="shared" si="9"/>
        <v>5.7591376147004224E-4</v>
      </c>
      <c r="J289" s="99">
        <v>188.42536083729999</v>
      </c>
      <c r="K289" s="99">
        <v>13.812913043478259</v>
      </c>
      <c r="O289"/>
      <c r="P289"/>
    </row>
    <row r="290" spans="1:16" ht="12.75" x14ac:dyDescent="0.2">
      <c r="A290" s="175" t="s">
        <v>1395</v>
      </c>
      <c r="B290" s="188" t="s">
        <v>773</v>
      </c>
      <c r="C290" s="175" t="s">
        <v>1369</v>
      </c>
      <c r="D290" s="175" t="s">
        <v>182</v>
      </c>
      <c r="E290" s="175" t="s">
        <v>713</v>
      </c>
      <c r="F290" s="177">
        <v>6.7961703</v>
      </c>
      <c r="G290" s="177">
        <v>5.3012467399999998</v>
      </c>
      <c r="H290" s="58">
        <f t="shared" si="8"/>
        <v>0.28199471432261625</v>
      </c>
      <c r="I290" s="98">
        <f t="shared" si="9"/>
        <v>5.6325630141792387E-4</v>
      </c>
      <c r="J290" s="99">
        <v>184.32148558</v>
      </c>
      <c r="K290" s="99">
        <v>20.511652173913049</v>
      </c>
      <c r="O290"/>
      <c r="P290"/>
    </row>
    <row r="291" spans="1:16" ht="12.75" x14ac:dyDescent="0.2">
      <c r="A291" s="175" t="s">
        <v>2596</v>
      </c>
      <c r="B291" s="188" t="s">
        <v>1088</v>
      </c>
      <c r="C291" s="175" t="s">
        <v>515</v>
      </c>
      <c r="D291" s="175" t="s">
        <v>182</v>
      </c>
      <c r="E291" s="175" t="s">
        <v>713</v>
      </c>
      <c r="F291" s="177">
        <v>6.7899714299999996</v>
      </c>
      <c r="G291" s="177">
        <v>15.822080029999999</v>
      </c>
      <c r="H291" s="58">
        <f t="shared" si="8"/>
        <v>-0.57085469058899707</v>
      </c>
      <c r="I291" s="98">
        <f t="shared" si="9"/>
        <v>5.6274254846073698E-4</v>
      </c>
      <c r="J291" s="99">
        <v>219.40758463135953</v>
      </c>
      <c r="K291" s="99">
        <v>33.123608695652173</v>
      </c>
      <c r="O291"/>
      <c r="P291"/>
    </row>
    <row r="292" spans="1:16" ht="12.75" x14ac:dyDescent="0.2">
      <c r="A292" s="175" t="s">
        <v>1924</v>
      </c>
      <c r="B292" s="188" t="s">
        <v>1873</v>
      </c>
      <c r="C292" s="175" t="s">
        <v>642</v>
      </c>
      <c r="D292" s="175" t="s">
        <v>182</v>
      </c>
      <c r="E292" s="175" t="s">
        <v>713</v>
      </c>
      <c r="F292" s="177">
        <v>6.7784624999999998</v>
      </c>
      <c r="G292" s="177">
        <v>0.20990241000000001</v>
      </c>
      <c r="H292" s="58">
        <f t="shared" si="8"/>
        <v>31.293400061485713</v>
      </c>
      <c r="I292" s="98">
        <f t="shared" si="9"/>
        <v>5.6178870577302837E-4</v>
      </c>
      <c r="J292" s="99">
        <v>348.97578159999995</v>
      </c>
      <c r="K292" s="99">
        <v>8.5677391304347825</v>
      </c>
      <c r="O292"/>
      <c r="P292"/>
    </row>
    <row r="293" spans="1:16" ht="12.75" x14ac:dyDescent="0.2">
      <c r="A293" s="175" t="s">
        <v>2695</v>
      </c>
      <c r="B293" s="188" t="s">
        <v>131</v>
      </c>
      <c r="C293" s="175" t="s">
        <v>645</v>
      </c>
      <c r="D293" s="175" t="s">
        <v>182</v>
      </c>
      <c r="E293" s="175" t="s">
        <v>184</v>
      </c>
      <c r="F293" s="177">
        <v>6.77696042</v>
      </c>
      <c r="G293" s="177">
        <v>8.7090581300000007</v>
      </c>
      <c r="H293" s="58">
        <f t="shared" si="8"/>
        <v>-0.22184921505398203</v>
      </c>
      <c r="I293" s="98">
        <f t="shared" si="9"/>
        <v>5.6166421565758296E-4</v>
      </c>
      <c r="J293" s="99">
        <v>108.89441388210001</v>
      </c>
      <c r="K293" s="99">
        <v>19.736739130434781</v>
      </c>
      <c r="O293"/>
      <c r="P293"/>
    </row>
    <row r="294" spans="1:16" ht="12.75" x14ac:dyDescent="0.2">
      <c r="A294" s="175" t="s">
        <v>2022</v>
      </c>
      <c r="B294" s="188" t="s">
        <v>194</v>
      </c>
      <c r="C294" s="175" t="s">
        <v>645</v>
      </c>
      <c r="D294" s="175" t="s">
        <v>182</v>
      </c>
      <c r="E294" s="175" t="s">
        <v>184</v>
      </c>
      <c r="F294" s="177">
        <v>6.74259378</v>
      </c>
      <c r="G294" s="177">
        <v>5.95360581</v>
      </c>
      <c r="H294" s="58">
        <f t="shared" si="8"/>
        <v>0.13252270895644003</v>
      </c>
      <c r="I294" s="98">
        <f t="shared" si="9"/>
        <v>5.5881596058390403E-4</v>
      </c>
      <c r="J294" s="99">
        <v>151.13677483799998</v>
      </c>
      <c r="K294" s="99">
        <v>66.629347826086956</v>
      </c>
      <c r="O294"/>
      <c r="P294"/>
    </row>
    <row r="295" spans="1:16" ht="12.75" x14ac:dyDescent="0.2">
      <c r="A295" s="175" t="s">
        <v>2282</v>
      </c>
      <c r="B295" s="188" t="s">
        <v>1768</v>
      </c>
      <c r="C295" s="175" t="s">
        <v>644</v>
      </c>
      <c r="D295" s="175" t="s">
        <v>183</v>
      </c>
      <c r="E295" s="175" t="s">
        <v>713</v>
      </c>
      <c r="F295" s="177">
        <v>6.7418277</v>
      </c>
      <c r="G295" s="177">
        <v>11.087801320000001</v>
      </c>
      <c r="H295" s="58">
        <f t="shared" si="8"/>
        <v>-0.39195991112871065</v>
      </c>
      <c r="I295" s="98">
        <f t="shared" si="9"/>
        <v>5.5875246903375989E-4</v>
      </c>
      <c r="J295" s="99">
        <v>3585.9461853632579</v>
      </c>
      <c r="K295" s="99">
        <v>10.299782608695651</v>
      </c>
      <c r="O295"/>
      <c r="P295"/>
    </row>
    <row r="296" spans="1:16" ht="12.75" x14ac:dyDescent="0.2">
      <c r="A296" s="175" t="s">
        <v>1237</v>
      </c>
      <c r="B296" s="188" t="s">
        <v>2418</v>
      </c>
      <c r="C296" s="175" t="s">
        <v>644</v>
      </c>
      <c r="D296" s="175" t="s">
        <v>183</v>
      </c>
      <c r="E296" s="175" t="s">
        <v>184</v>
      </c>
      <c r="F296" s="177">
        <v>6.72710045</v>
      </c>
      <c r="G296" s="177">
        <v>12.17750461</v>
      </c>
      <c r="H296" s="58">
        <f t="shared" si="8"/>
        <v>-0.447579724628</v>
      </c>
      <c r="I296" s="98">
        <f t="shared" si="9"/>
        <v>5.5753189685871349E-4</v>
      </c>
      <c r="J296" s="99">
        <v>396.36142895</v>
      </c>
      <c r="K296" s="99">
        <v>5.7127826086956528</v>
      </c>
      <c r="O296"/>
      <c r="P296"/>
    </row>
    <row r="297" spans="1:16" ht="12.75" x14ac:dyDescent="0.2">
      <c r="A297" s="175" t="s">
        <v>1449</v>
      </c>
      <c r="B297" s="188" t="s">
        <v>472</v>
      </c>
      <c r="C297" s="175" t="s">
        <v>644</v>
      </c>
      <c r="D297" s="175" t="s">
        <v>183</v>
      </c>
      <c r="E297" s="175" t="s">
        <v>184</v>
      </c>
      <c r="F297" s="177">
        <v>6.7264978800000002</v>
      </c>
      <c r="G297" s="177">
        <v>4.9234176399999994</v>
      </c>
      <c r="H297" s="58">
        <f t="shared" si="8"/>
        <v>0.36622532798172314</v>
      </c>
      <c r="I297" s="98">
        <f t="shared" si="9"/>
        <v>5.5748195676972754E-4</v>
      </c>
      <c r="J297" s="99">
        <v>140.0070546</v>
      </c>
      <c r="K297" s="99">
        <v>17.504739130434789</v>
      </c>
      <c r="O297"/>
      <c r="P297"/>
    </row>
    <row r="298" spans="1:16" ht="12.75" x14ac:dyDescent="0.2">
      <c r="A298" s="175" t="s">
        <v>2284</v>
      </c>
      <c r="B298" s="188" t="s">
        <v>2389</v>
      </c>
      <c r="C298" s="175" t="s">
        <v>644</v>
      </c>
      <c r="D298" s="175" t="s">
        <v>614</v>
      </c>
      <c r="E298" s="175" t="s">
        <v>184</v>
      </c>
      <c r="F298" s="177">
        <v>6.6689927400000002</v>
      </c>
      <c r="G298" s="177">
        <v>1.1027343200000002</v>
      </c>
      <c r="H298" s="58">
        <f t="shared" si="8"/>
        <v>5.0476876606143888</v>
      </c>
      <c r="I298" s="98">
        <f t="shared" si="9"/>
        <v>5.5271601786014487E-4</v>
      </c>
      <c r="J298" s="99">
        <v>237.34214887836603</v>
      </c>
      <c r="K298" s="99">
        <v>33.489260869565221</v>
      </c>
      <c r="O298"/>
      <c r="P298"/>
    </row>
    <row r="299" spans="1:16" ht="12.75" x14ac:dyDescent="0.2">
      <c r="A299" s="175" t="s">
        <v>1639</v>
      </c>
      <c r="B299" s="188" t="s">
        <v>397</v>
      </c>
      <c r="C299" s="175" t="s">
        <v>644</v>
      </c>
      <c r="D299" s="175" t="s">
        <v>183</v>
      </c>
      <c r="E299" s="175" t="s">
        <v>184</v>
      </c>
      <c r="F299" s="177">
        <v>6.5373450100000001</v>
      </c>
      <c r="G299" s="177">
        <v>2.5656039100000001</v>
      </c>
      <c r="H299" s="58">
        <f t="shared" si="8"/>
        <v>1.548072593949235</v>
      </c>
      <c r="I299" s="98">
        <f t="shared" si="9"/>
        <v>5.4180525338300026E-4</v>
      </c>
      <c r="J299" s="99">
        <v>229.99984197956877</v>
      </c>
      <c r="K299" s="99">
        <v>12.881956521739131</v>
      </c>
      <c r="O299"/>
      <c r="P299"/>
    </row>
    <row r="300" spans="1:16" ht="12.75" x14ac:dyDescent="0.2">
      <c r="A300" s="175" t="s">
        <v>1236</v>
      </c>
      <c r="B300" s="188" t="s">
        <v>2385</v>
      </c>
      <c r="C300" s="175" t="s">
        <v>644</v>
      </c>
      <c r="D300" s="175" t="s">
        <v>614</v>
      </c>
      <c r="E300" s="175" t="s">
        <v>184</v>
      </c>
      <c r="F300" s="177">
        <v>6.5221053300000005</v>
      </c>
      <c r="G300" s="177">
        <v>7.5367102400000006</v>
      </c>
      <c r="H300" s="58">
        <f t="shared" si="8"/>
        <v>-0.13462172190395894</v>
      </c>
      <c r="I300" s="98">
        <f t="shared" si="9"/>
        <v>5.4054221178564759E-4</v>
      </c>
      <c r="J300" s="99">
        <v>807.88043428176013</v>
      </c>
      <c r="K300" s="99">
        <v>17.559086956521739</v>
      </c>
      <c r="O300"/>
      <c r="P300"/>
    </row>
    <row r="301" spans="1:16" ht="12.75" x14ac:dyDescent="0.2">
      <c r="A301" s="175" t="s">
        <v>1685</v>
      </c>
      <c r="B301" s="188" t="s">
        <v>24</v>
      </c>
      <c r="C301" s="175" t="s">
        <v>643</v>
      </c>
      <c r="D301" s="175" t="s">
        <v>182</v>
      </c>
      <c r="E301" s="175" t="s">
        <v>713</v>
      </c>
      <c r="F301" s="177">
        <v>6.4852115899999996</v>
      </c>
      <c r="G301" s="177">
        <v>7.0661069900000006</v>
      </c>
      <c r="H301" s="58">
        <f t="shared" si="8"/>
        <v>-8.2208690134764173E-2</v>
      </c>
      <c r="I301" s="98">
        <f t="shared" si="9"/>
        <v>5.3748451449135302E-4</v>
      </c>
      <c r="J301" s="99">
        <v>97.958769480000001</v>
      </c>
      <c r="K301" s="99">
        <v>60.521086956521742</v>
      </c>
      <c r="O301"/>
      <c r="P301"/>
    </row>
    <row r="302" spans="1:16" ht="12.75" x14ac:dyDescent="0.2">
      <c r="A302" s="175" t="s">
        <v>2889</v>
      </c>
      <c r="B302" s="188" t="s">
        <v>1442</v>
      </c>
      <c r="C302" s="175" t="s">
        <v>515</v>
      </c>
      <c r="D302" s="175" t="s">
        <v>183</v>
      </c>
      <c r="E302" s="175" t="s">
        <v>184</v>
      </c>
      <c r="F302" s="177">
        <v>6.44896929</v>
      </c>
      <c r="G302" s="177">
        <v>6.37682416</v>
      </c>
      <c r="H302" s="58">
        <f t="shared" si="8"/>
        <v>1.1313645819583051E-2</v>
      </c>
      <c r="I302" s="98">
        <f t="shared" si="9"/>
        <v>5.344808075576291E-4</v>
      </c>
      <c r="J302" s="99">
        <v>217.73909826900001</v>
      </c>
      <c r="K302" s="99">
        <v>65.977434782608711</v>
      </c>
      <c r="O302"/>
      <c r="P302"/>
    </row>
    <row r="303" spans="1:16" ht="12.75" x14ac:dyDescent="0.2">
      <c r="A303" s="175" t="s">
        <v>2616</v>
      </c>
      <c r="B303" s="188" t="s">
        <v>124</v>
      </c>
      <c r="C303" s="175" t="s">
        <v>515</v>
      </c>
      <c r="D303" s="175" t="s">
        <v>182</v>
      </c>
      <c r="E303" s="175" t="s">
        <v>184</v>
      </c>
      <c r="F303" s="177">
        <v>6.3872362200000001</v>
      </c>
      <c r="G303" s="177">
        <v>9.7676928800000002</v>
      </c>
      <c r="H303" s="58">
        <f t="shared" si="8"/>
        <v>-0.34608547806838907</v>
      </c>
      <c r="I303" s="98">
        <f t="shared" si="9"/>
        <v>5.2936446421299969E-4</v>
      </c>
      <c r="J303" s="99">
        <v>123.39599285463422</v>
      </c>
      <c r="K303" s="99">
        <v>6.1033478260869574</v>
      </c>
      <c r="O303"/>
      <c r="P303"/>
    </row>
    <row r="304" spans="1:16" ht="12.75" x14ac:dyDescent="0.2">
      <c r="A304" s="175" t="s">
        <v>1404</v>
      </c>
      <c r="B304" s="188" t="s">
        <v>410</v>
      </c>
      <c r="C304" s="175" t="s">
        <v>1369</v>
      </c>
      <c r="D304" s="175" t="s">
        <v>182</v>
      </c>
      <c r="E304" s="175" t="s">
        <v>713</v>
      </c>
      <c r="F304" s="177">
        <v>6.3857608499999996</v>
      </c>
      <c r="G304" s="177">
        <v>7.2968145499999997</v>
      </c>
      <c r="H304" s="58">
        <f t="shared" si="8"/>
        <v>-0.12485635940960016</v>
      </c>
      <c r="I304" s="98">
        <f t="shared" si="9"/>
        <v>5.2924218778190089E-4</v>
      </c>
      <c r="J304" s="99">
        <v>148.46997231999998</v>
      </c>
      <c r="K304" s="99">
        <v>23.415347826086961</v>
      </c>
      <c r="O304"/>
      <c r="P304"/>
    </row>
    <row r="305" spans="1:16" ht="12.75" x14ac:dyDescent="0.2">
      <c r="A305" s="175" t="s">
        <v>1950</v>
      </c>
      <c r="B305" s="188" t="s">
        <v>908</v>
      </c>
      <c r="C305" s="175" t="s">
        <v>515</v>
      </c>
      <c r="D305" s="175" t="s">
        <v>182</v>
      </c>
      <c r="E305" s="175" t="s">
        <v>184</v>
      </c>
      <c r="F305" s="177">
        <v>6.3778472599999994</v>
      </c>
      <c r="G305" s="177">
        <v>6.08826789</v>
      </c>
      <c r="H305" s="58">
        <f t="shared" si="8"/>
        <v>4.7563506605160066E-2</v>
      </c>
      <c r="I305" s="98">
        <f t="shared" si="9"/>
        <v>5.2858632142811952E-4</v>
      </c>
      <c r="J305" s="99">
        <v>159.29266270280002</v>
      </c>
      <c r="K305" s="99">
        <v>18.260086956521739</v>
      </c>
      <c r="O305"/>
      <c r="P305"/>
    </row>
    <row r="306" spans="1:16" ht="12.75" x14ac:dyDescent="0.2">
      <c r="A306" s="175" t="s">
        <v>2881</v>
      </c>
      <c r="B306" s="188" t="s">
        <v>2338</v>
      </c>
      <c r="C306" s="175" t="s">
        <v>515</v>
      </c>
      <c r="D306" s="175" t="s">
        <v>183</v>
      </c>
      <c r="E306" s="175" t="s">
        <v>713</v>
      </c>
      <c r="F306" s="177">
        <v>6.2890605499999994</v>
      </c>
      <c r="G306" s="177">
        <v>4.3833026200000003</v>
      </c>
      <c r="H306" s="58">
        <f t="shared" si="8"/>
        <v>0.43477671865603451</v>
      </c>
      <c r="I306" s="98">
        <f t="shared" si="9"/>
        <v>5.2122781337400777E-4</v>
      </c>
      <c r="J306" s="99">
        <v>227.81775509103863</v>
      </c>
      <c r="K306" s="99">
        <v>30.75347826086956</v>
      </c>
      <c r="O306"/>
      <c r="P306"/>
    </row>
    <row r="307" spans="1:16" ht="12.75" x14ac:dyDescent="0.2">
      <c r="A307" s="175" t="s">
        <v>2255</v>
      </c>
      <c r="B307" s="188" t="s">
        <v>75</v>
      </c>
      <c r="C307" s="175" t="s">
        <v>2538</v>
      </c>
      <c r="D307" s="175" t="s">
        <v>183</v>
      </c>
      <c r="E307" s="175" t="s">
        <v>184</v>
      </c>
      <c r="F307" s="177">
        <v>6.2289643699999999</v>
      </c>
      <c r="G307" s="177">
        <v>7.7748752799999998</v>
      </c>
      <c r="H307" s="58">
        <f t="shared" si="8"/>
        <v>-0.19883417473932774</v>
      </c>
      <c r="I307" s="98">
        <f t="shared" si="9"/>
        <v>5.16247132993449E-4</v>
      </c>
      <c r="J307" s="99">
        <v>764.52482284000007</v>
      </c>
      <c r="K307" s="99">
        <v>15.167304347826089</v>
      </c>
      <c r="O307"/>
      <c r="P307"/>
    </row>
    <row r="308" spans="1:16" ht="12.75" x14ac:dyDescent="0.2">
      <c r="A308" s="175" t="s">
        <v>2209</v>
      </c>
      <c r="B308" s="188" t="s">
        <v>1865</v>
      </c>
      <c r="C308" s="175" t="s">
        <v>515</v>
      </c>
      <c r="D308" s="175" t="s">
        <v>182</v>
      </c>
      <c r="E308" s="175" t="s">
        <v>713</v>
      </c>
      <c r="F308" s="177">
        <v>6.2171703099999993</v>
      </c>
      <c r="G308" s="177">
        <v>7.2376674999999997</v>
      </c>
      <c r="H308" s="58">
        <f t="shared" si="8"/>
        <v>-0.14099807569220335</v>
      </c>
      <c r="I308" s="98">
        <f t="shared" si="9"/>
        <v>5.1526965916318004E-4</v>
      </c>
      <c r="J308" s="99">
        <v>131.47548637860001</v>
      </c>
      <c r="K308" s="99">
        <v>24.932217391304349</v>
      </c>
      <c r="O308"/>
      <c r="P308"/>
    </row>
    <row r="309" spans="1:16" ht="12.75" x14ac:dyDescent="0.2">
      <c r="A309" s="175" t="s">
        <v>1523</v>
      </c>
      <c r="B309" s="188" t="s">
        <v>1822</v>
      </c>
      <c r="C309" s="175" t="s">
        <v>2545</v>
      </c>
      <c r="D309" s="175" t="s">
        <v>183</v>
      </c>
      <c r="E309" s="175" t="s">
        <v>713</v>
      </c>
      <c r="F309" s="177">
        <v>6.2010864100000003</v>
      </c>
      <c r="G309" s="177">
        <v>12.5645589</v>
      </c>
      <c r="H309" s="58">
        <f t="shared" si="8"/>
        <v>-0.50646206847738995</v>
      </c>
      <c r="I309" s="98">
        <f t="shared" si="9"/>
        <v>5.1393664989082919E-4</v>
      </c>
      <c r="J309" s="99">
        <v>390.66984076</v>
      </c>
      <c r="K309" s="99">
        <v>11.624478260869569</v>
      </c>
      <c r="O309"/>
      <c r="P309"/>
    </row>
    <row r="310" spans="1:16" ht="12.75" x14ac:dyDescent="0.2">
      <c r="A310" s="175" t="s">
        <v>1938</v>
      </c>
      <c r="B310" s="188" t="s">
        <v>265</v>
      </c>
      <c r="C310" s="175" t="s">
        <v>642</v>
      </c>
      <c r="D310" s="175" t="s">
        <v>182</v>
      </c>
      <c r="E310" s="175" t="s">
        <v>2321</v>
      </c>
      <c r="F310" s="177">
        <v>6.17075599</v>
      </c>
      <c r="G310" s="177">
        <v>3.5986432100000001</v>
      </c>
      <c r="H310" s="58">
        <f t="shared" si="8"/>
        <v>0.71474514974214398</v>
      </c>
      <c r="I310" s="98">
        <f t="shared" si="9"/>
        <v>5.1142291061774883E-4</v>
      </c>
      <c r="J310" s="99">
        <v>186.67030536200002</v>
      </c>
      <c r="K310" s="99">
        <v>7.9836521739130433</v>
      </c>
      <c r="O310"/>
      <c r="P310"/>
    </row>
    <row r="311" spans="1:16" ht="12.75" x14ac:dyDescent="0.2">
      <c r="A311" s="175" t="s">
        <v>1524</v>
      </c>
      <c r="B311" s="188" t="s">
        <v>1819</v>
      </c>
      <c r="C311" s="175" t="s">
        <v>2545</v>
      </c>
      <c r="D311" s="175" t="s">
        <v>183</v>
      </c>
      <c r="E311" s="175" t="s">
        <v>713</v>
      </c>
      <c r="F311" s="177">
        <v>6.1581988499999998</v>
      </c>
      <c r="G311" s="177">
        <v>2.3417097899999999</v>
      </c>
      <c r="H311" s="58">
        <f t="shared" si="8"/>
        <v>1.6297873785632504</v>
      </c>
      <c r="I311" s="98">
        <f t="shared" si="9"/>
        <v>5.1038219387279215E-4</v>
      </c>
      <c r="J311" s="99">
        <v>556.29839250999999</v>
      </c>
      <c r="K311" s="99">
        <v>7.414434782608696</v>
      </c>
      <c r="O311"/>
      <c r="P311"/>
    </row>
    <row r="312" spans="1:16" ht="12.75" x14ac:dyDescent="0.2">
      <c r="A312" s="175" t="s">
        <v>2681</v>
      </c>
      <c r="B312" s="188" t="s">
        <v>1300</v>
      </c>
      <c r="C312" s="175" t="s">
        <v>515</v>
      </c>
      <c r="D312" s="175" t="s">
        <v>182</v>
      </c>
      <c r="E312" s="175" t="s">
        <v>713</v>
      </c>
      <c r="F312" s="177">
        <v>6.1404746500000007</v>
      </c>
      <c r="G312" s="177">
        <v>1.4096798899999998</v>
      </c>
      <c r="H312" s="58">
        <f t="shared" si="8"/>
        <v>3.3559354812105617</v>
      </c>
      <c r="I312" s="98">
        <f t="shared" si="9"/>
        <v>5.0891323902073511E-4</v>
      </c>
      <c r="J312" s="99">
        <v>108.231075961</v>
      </c>
      <c r="K312" s="99">
        <v>38.210695652173911</v>
      </c>
      <c r="O312"/>
      <c r="P312"/>
    </row>
    <row r="313" spans="1:16" ht="12.75" x14ac:dyDescent="0.2">
      <c r="A313" s="175" t="s">
        <v>1502</v>
      </c>
      <c r="B313" s="188" t="s">
        <v>668</v>
      </c>
      <c r="C313" s="175" t="s">
        <v>644</v>
      </c>
      <c r="D313" s="175" t="s">
        <v>183</v>
      </c>
      <c r="E313" s="175" t="s">
        <v>184</v>
      </c>
      <c r="F313" s="177">
        <v>6.0380915399999999</v>
      </c>
      <c r="G313" s="177">
        <v>9.48632235</v>
      </c>
      <c r="H313" s="58">
        <f t="shared" si="8"/>
        <v>-0.36349500710356952</v>
      </c>
      <c r="I313" s="98">
        <f t="shared" si="9"/>
        <v>5.0042788192686347E-4</v>
      </c>
      <c r="J313" s="99">
        <v>343.38765875000001</v>
      </c>
      <c r="K313" s="99">
        <v>5.2896521739130433</v>
      </c>
      <c r="O313"/>
      <c r="P313"/>
    </row>
    <row r="314" spans="1:16" ht="12.75" x14ac:dyDescent="0.2">
      <c r="A314" s="175" t="s">
        <v>1654</v>
      </c>
      <c r="B314" s="188" t="s">
        <v>401</v>
      </c>
      <c r="C314" s="175" t="s">
        <v>645</v>
      </c>
      <c r="D314" s="175" t="s">
        <v>182</v>
      </c>
      <c r="E314" s="175" t="s">
        <v>713</v>
      </c>
      <c r="F314" s="177">
        <v>6.0321235099999999</v>
      </c>
      <c r="G314" s="177">
        <v>9.7533648100000008</v>
      </c>
      <c r="H314" s="58">
        <f t="shared" si="8"/>
        <v>-0.38153410361362261</v>
      </c>
      <c r="I314" s="98">
        <f t="shared" si="9"/>
        <v>4.9993326063926108E-4</v>
      </c>
      <c r="J314" s="99">
        <v>570.22946094229997</v>
      </c>
      <c r="K314" s="99">
        <v>19.446652173913041</v>
      </c>
      <c r="O314"/>
      <c r="P314"/>
    </row>
    <row r="315" spans="1:16" ht="12.75" x14ac:dyDescent="0.2">
      <c r="A315" s="175" t="s">
        <v>2651</v>
      </c>
      <c r="B315" s="188" t="s">
        <v>595</v>
      </c>
      <c r="C315" s="175" t="s">
        <v>645</v>
      </c>
      <c r="D315" s="175" t="s">
        <v>182</v>
      </c>
      <c r="E315" s="175" t="s">
        <v>713</v>
      </c>
      <c r="F315" s="177">
        <v>5.9306036100000004</v>
      </c>
      <c r="G315" s="177">
        <v>4.1884344799999997</v>
      </c>
      <c r="H315" s="58">
        <f t="shared" si="8"/>
        <v>0.4159475666430863</v>
      </c>
      <c r="I315" s="98">
        <f t="shared" si="9"/>
        <v>4.9151944508282665E-4</v>
      </c>
      <c r="J315" s="99">
        <v>59.002902913500002</v>
      </c>
      <c r="K315" s="99">
        <v>11.72721739130435</v>
      </c>
      <c r="O315"/>
      <c r="P315"/>
    </row>
    <row r="316" spans="1:16" ht="12.75" x14ac:dyDescent="0.2">
      <c r="A316" s="175" t="s">
        <v>2626</v>
      </c>
      <c r="B316" s="188" t="s">
        <v>91</v>
      </c>
      <c r="C316" s="175" t="s">
        <v>515</v>
      </c>
      <c r="D316" s="175" t="s">
        <v>182</v>
      </c>
      <c r="E316" s="175" t="s">
        <v>713</v>
      </c>
      <c r="F316" s="177">
        <v>5.9302135900000001</v>
      </c>
      <c r="G316" s="177">
        <v>2.22888756</v>
      </c>
      <c r="H316" s="58">
        <f t="shared" si="8"/>
        <v>1.6606158589713695</v>
      </c>
      <c r="I316" s="98">
        <f t="shared" si="9"/>
        <v>4.9148712081592614E-4</v>
      </c>
      <c r="J316" s="99">
        <v>53.239212159699996</v>
      </c>
      <c r="K316" s="99">
        <v>11.30708695652174</v>
      </c>
      <c r="O316"/>
      <c r="P316"/>
    </row>
    <row r="317" spans="1:16" ht="12.75" x14ac:dyDescent="0.2">
      <c r="A317" s="175" t="s">
        <v>1728</v>
      </c>
      <c r="B317" s="188" t="s">
        <v>2106</v>
      </c>
      <c r="C317" s="175" t="s">
        <v>644</v>
      </c>
      <c r="D317" s="175" t="s">
        <v>183</v>
      </c>
      <c r="E317" s="175" t="s">
        <v>713</v>
      </c>
      <c r="F317" s="177">
        <v>5.9182069500000001</v>
      </c>
      <c r="G317" s="177">
        <v>1.09770598</v>
      </c>
      <c r="H317" s="58">
        <f t="shared" si="8"/>
        <v>4.3914318203860017</v>
      </c>
      <c r="I317" s="98">
        <f t="shared" si="9"/>
        <v>4.9049202867721721E-4</v>
      </c>
      <c r="J317" s="99">
        <v>15.53538013</v>
      </c>
      <c r="K317" s="99">
        <v>22.45808695652174</v>
      </c>
      <c r="O317"/>
      <c r="P317"/>
    </row>
    <row r="318" spans="1:16" ht="12.75" x14ac:dyDescent="0.2">
      <c r="A318" s="175" t="s">
        <v>1457</v>
      </c>
      <c r="B318" s="188" t="s">
        <v>677</v>
      </c>
      <c r="C318" s="175" t="s">
        <v>644</v>
      </c>
      <c r="D318" s="175" t="s">
        <v>183</v>
      </c>
      <c r="E318" s="175" t="s">
        <v>184</v>
      </c>
      <c r="F318" s="177">
        <v>5.8278730599999999</v>
      </c>
      <c r="G318" s="177">
        <v>8.9141877400000009</v>
      </c>
      <c r="H318" s="58">
        <f t="shared" si="8"/>
        <v>-0.34622500333384276</v>
      </c>
      <c r="I318" s="98">
        <f t="shared" si="9"/>
        <v>4.8300529268796555E-4</v>
      </c>
      <c r="J318" s="99">
        <v>66.069863159999997</v>
      </c>
      <c r="K318" s="99">
        <v>11.43178260869565</v>
      </c>
      <c r="O318"/>
      <c r="P318"/>
    </row>
    <row r="319" spans="1:16" ht="12.75" x14ac:dyDescent="0.2">
      <c r="A319" s="175" t="s">
        <v>1232</v>
      </c>
      <c r="B319" s="188" t="s">
        <v>7</v>
      </c>
      <c r="C319" s="175" t="s">
        <v>644</v>
      </c>
      <c r="D319" s="175" t="s">
        <v>614</v>
      </c>
      <c r="E319" s="175" t="s">
        <v>713</v>
      </c>
      <c r="F319" s="177">
        <v>5.8094040400000004</v>
      </c>
      <c r="G319" s="177">
        <v>5.95868544</v>
      </c>
      <c r="H319" s="58">
        <f t="shared" si="8"/>
        <v>-2.5052740491701364E-2</v>
      </c>
      <c r="I319" s="98">
        <f t="shared" si="9"/>
        <v>4.8147460828236531E-4</v>
      </c>
      <c r="J319" s="99">
        <v>666.16892922</v>
      </c>
      <c r="K319" s="99">
        <v>18.2405652173913</v>
      </c>
      <c r="O319"/>
      <c r="P319"/>
    </row>
    <row r="320" spans="1:16" ht="12.75" x14ac:dyDescent="0.2">
      <c r="A320" s="175" t="s">
        <v>2743</v>
      </c>
      <c r="B320" s="188" t="s">
        <v>275</v>
      </c>
      <c r="C320" s="175" t="s">
        <v>645</v>
      </c>
      <c r="D320" s="175" t="s">
        <v>182</v>
      </c>
      <c r="E320" s="175" t="s">
        <v>713</v>
      </c>
      <c r="F320" s="177">
        <v>5.79170959</v>
      </c>
      <c r="G320" s="177">
        <v>2.5655604199999997</v>
      </c>
      <c r="H320" s="58">
        <f t="shared" si="8"/>
        <v>1.2574832168637839</v>
      </c>
      <c r="I320" s="98">
        <f t="shared" si="9"/>
        <v>4.8000811906525069E-4</v>
      </c>
      <c r="J320" s="99">
        <v>80.742682623999997</v>
      </c>
      <c r="K320" s="99">
        <v>56.218000000000004</v>
      </c>
      <c r="O320"/>
      <c r="P320"/>
    </row>
    <row r="321" spans="1:16" ht="12.75" x14ac:dyDescent="0.2">
      <c r="A321" s="175" t="s">
        <v>1861</v>
      </c>
      <c r="B321" s="188" t="s">
        <v>1862</v>
      </c>
      <c r="C321" s="175" t="s">
        <v>2536</v>
      </c>
      <c r="D321" s="175" t="s">
        <v>182</v>
      </c>
      <c r="E321" s="175" t="s">
        <v>713</v>
      </c>
      <c r="F321" s="177">
        <v>5.7272577099999999</v>
      </c>
      <c r="G321" s="177">
        <v>14.48925676</v>
      </c>
      <c r="H321" s="58">
        <f t="shared" si="8"/>
        <v>-0.6047238443719869</v>
      </c>
      <c r="I321" s="98">
        <f t="shared" si="9"/>
        <v>4.7466644486555737E-4</v>
      </c>
      <c r="J321" s="99">
        <v>114.48467999999998</v>
      </c>
      <c r="K321" s="99">
        <v>9.0034347826086965</v>
      </c>
      <c r="O321"/>
      <c r="P321"/>
    </row>
    <row r="322" spans="1:16" ht="12.75" x14ac:dyDescent="0.2">
      <c r="A322" s="175" t="s">
        <v>1795</v>
      </c>
      <c r="B322" s="188" t="s">
        <v>802</v>
      </c>
      <c r="C322" s="175" t="s">
        <v>642</v>
      </c>
      <c r="D322" s="175" t="s">
        <v>182</v>
      </c>
      <c r="E322" s="175" t="s">
        <v>2321</v>
      </c>
      <c r="F322" s="177">
        <v>5.7135276900000003</v>
      </c>
      <c r="G322" s="177">
        <v>9.9567158899999999</v>
      </c>
      <c r="H322" s="58">
        <f t="shared" si="8"/>
        <v>-0.4261634304802886</v>
      </c>
      <c r="I322" s="98">
        <f t="shared" si="9"/>
        <v>4.7352852160257003E-4</v>
      </c>
      <c r="J322" s="99">
        <v>158.67823015000002</v>
      </c>
      <c r="K322" s="99">
        <v>48.040782608695643</v>
      </c>
      <c r="O322"/>
      <c r="P322"/>
    </row>
    <row r="323" spans="1:16" ht="12.75" x14ac:dyDescent="0.2">
      <c r="A323" s="175" t="s">
        <v>1188</v>
      </c>
      <c r="B323" s="188" t="s">
        <v>2511</v>
      </c>
      <c r="C323" s="175" t="s">
        <v>644</v>
      </c>
      <c r="D323" s="175" t="s">
        <v>614</v>
      </c>
      <c r="E323" s="175" t="s">
        <v>713</v>
      </c>
      <c r="F323" s="177">
        <v>5.6780538499999995</v>
      </c>
      <c r="G323" s="177">
        <v>6.6304256399999995</v>
      </c>
      <c r="H323" s="58">
        <f t="shared" si="8"/>
        <v>-0.14363659917314142</v>
      </c>
      <c r="I323" s="98">
        <f t="shared" si="9"/>
        <v>4.7058850346978548E-4</v>
      </c>
      <c r="J323" s="99">
        <v>404.57370022637105</v>
      </c>
      <c r="K323" s="99">
        <v>14.11973913043478</v>
      </c>
      <c r="O323"/>
      <c r="P323"/>
    </row>
    <row r="324" spans="1:16" ht="12.75" x14ac:dyDescent="0.2">
      <c r="A324" s="175" t="s">
        <v>2671</v>
      </c>
      <c r="B324" s="188" t="s">
        <v>1716</v>
      </c>
      <c r="C324" s="175" t="s">
        <v>515</v>
      </c>
      <c r="D324" s="175" t="s">
        <v>614</v>
      </c>
      <c r="E324" s="175" t="s">
        <v>713</v>
      </c>
      <c r="F324" s="177">
        <v>5.6668523400000002</v>
      </c>
      <c r="G324" s="177">
        <v>6.2043423200000003</v>
      </c>
      <c r="H324" s="58">
        <f t="shared" si="8"/>
        <v>-8.6631257960634311E-2</v>
      </c>
      <c r="I324" s="98">
        <f t="shared" si="9"/>
        <v>4.6966013928607817E-4</v>
      </c>
      <c r="J324" s="99">
        <v>133.63556268300002</v>
      </c>
      <c r="K324" s="99">
        <v>20.82226086956522</v>
      </c>
      <c r="O324"/>
      <c r="P324"/>
    </row>
    <row r="325" spans="1:16" ht="12.75" x14ac:dyDescent="0.2">
      <c r="A325" s="175" t="s">
        <v>1498</v>
      </c>
      <c r="B325" s="188" t="s">
        <v>395</v>
      </c>
      <c r="C325" s="175" t="s">
        <v>644</v>
      </c>
      <c r="D325" s="175" t="s">
        <v>183</v>
      </c>
      <c r="E325" s="175" t="s">
        <v>184</v>
      </c>
      <c r="F325" s="177">
        <v>5.6664347400000006</v>
      </c>
      <c r="G325" s="177">
        <v>3.7516830699999999</v>
      </c>
      <c r="H325" s="58">
        <f t="shared" si="8"/>
        <v>0.5103713811305497</v>
      </c>
      <c r="I325" s="98">
        <f t="shared" si="9"/>
        <v>4.6962552923054854E-4</v>
      </c>
      <c r="J325" s="99">
        <v>198.73524034512002</v>
      </c>
      <c r="K325" s="99">
        <v>13.928434782608701</v>
      </c>
      <c r="O325"/>
      <c r="P325"/>
    </row>
    <row r="326" spans="1:16" ht="12.75" x14ac:dyDescent="0.2">
      <c r="A326" s="175" t="s">
        <v>1520</v>
      </c>
      <c r="B326" s="188" t="s">
        <v>1097</v>
      </c>
      <c r="C326" s="175" t="s">
        <v>2538</v>
      </c>
      <c r="D326" s="175" t="s">
        <v>182</v>
      </c>
      <c r="E326" s="175" t="s">
        <v>713</v>
      </c>
      <c r="F326" s="177">
        <v>5.6594296900000005</v>
      </c>
      <c r="G326" s="177">
        <v>3.5476488799999997</v>
      </c>
      <c r="H326" s="58">
        <f t="shared" si="8"/>
        <v>0.59526206832509332</v>
      </c>
      <c r="I326" s="98">
        <f t="shared" si="9"/>
        <v>4.6904496129595045E-4</v>
      </c>
      <c r="J326" s="99">
        <v>53.674205442465002</v>
      </c>
      <c r="K326" s="99">
        <v>60.262999999999998</v>
      </c>
      <c r="O326"/>
      <c r="P326"/>
    </row>
    <row r="327" spans="1:16" ht="12.75" x14ac:dyDescent="0.2">
      <c r="A327" s="175" t="s">
        <v>1195</v>
      </c>
      <c r="B327" s="188" t="s">
        <v>151</v>
      </c>
      <c r="C327" s="175" t="s">
        <v>644</v>
      </c>
      <c r="D327" s="175" t="s">
        <v>183</v>
      </c>
      <c r="E327" s="175" t="s">
        <v>713</v>
      </c>
      <c r="F327" s="177">
        <v>5.6518323200000005</v>
      </c>
      <c r="G327" s="177">
        <v>4.9420250599999997</v>
      </c>
      <c r="H327" s="58">
        <f t="shared" ref="H327:H390" si="10">IF(ISERROR(F327/G327-1),"",IF((F327/G327-1)&gt;10000%,"",F327/G327-1))</f>
        <v>0.14362680305793529</v>
      </c>
      <c r="I327" s="98">
        <f t="shared" ref="I327:I390" si="11">F327/$F$1147</f>
        <v>4.6841530277684252E-4</v>
      </c>
      <c r="J327" s="99">
        <v>894.938152576059</v>
      </c>
      <c r="K327" s="99">
        <v>20.843608695652179</v>
      </c>
      <c r="O327"/>
      <c r="P327"/>
    </row>
    <row r="328" spans="1:16" ht="12.75" x14ac:dyDescent="0.2">
      <c r="A328" s="175" t="s">
        <v>1233</v>
      </c>
      <c r="B328" s="188" t="s">
        <v>145</v>
      </c>
      <c r="C328" s="175" t="s">
        <v>644</v>
      </c>
      <c r="D328" s="175" t="s">
        <v>183</v>
      </c>
      <c r="E328" s="175" t="s">
        <v>713</v>
      </c>
      <c r="F328" s="177">
        <v>5.6366433699999998</v>
      </c>
      <c r="G328" s="177">
        <v>2.6189237699999999</v>
      </c>
      <c r="H328" s="58">
        <f t="shared" si="10"/>
        <v>1.1522746994655746</v>
      </c>
      <c r="I328" s="98">
        <f t="shared" si="11"/>
        <v>4.6715646560505737E-4</v>
      </c>
      <c r="J328" s="99">
        <v>299.00675257368897</v>
      </c>
      <c r="K328" s="99">
        <v>10.658913043478259</v>
      </c>
      <c r="O328"/>
      <c r="P328"/>
    </row>
    <row r="329" spans="1:16" ht="12.75" x14ac:dyDescent="0.2">
      <c r="A329" s="175" t="s">
        <v>1513</v>
      </c>
      <c r="B329" s="188" t="s">
        <v>669</v>
      </c>
      <c r="C329" s="175" t="s">
        <v>644</v>
      </c>
      <c r="D329" s="175" t="s">
        <v>183</v>
      </c>
      <c r="E329" s="175" t="s">
        <v>184</v>
      </c>
      <c r="F329" s="177">
        <v>5.6192825499999994</v>
      </c>
      <c r="G329" s="177">
        <v>4.5759051699999995</v>
      </c>
      <c r="H329" s="58">
        <f t="shared" si="10"/>
        <v>0.22801551632679495</v>
      </c>
      <c r="I329" s="98">
        <f t="shared" si="11"/>
        <v>4.6571762713704801E-4</v>
      </c>
      <c r="J329" s="99">
        <v>32.497727990000001</v>
      </c>
      <c r="K329" s="99">
        <v>9.0632173913043488</v>
      </c>
      <c r="O329"/>
      <c r="P329"/>
    </row>
    <row r="330" spans="1:16" ht="12.75" x14ac:dyDescent="0.2">
      <c r="A330" s="175" t="s">
        <v>1155</v>
      </c>
      <c r="B330" s="188" t="s">
        <v>1156</v>
      </c>
      <c r="C330" s="175" t="s">
        <v>2545</v>
      </c>
      <c r="D330" s="175" t="s">
        <v>614</v>
      </c>
      <c r="E330" s="175" t="s">
        <v>184</v>
      </c>
      <c r="F330" s="177">
        <v>5.6080375199999999</v>
      </c>
      <c r="G330" s="177">
        <v>7.1483469599999996</v>
      </c>
      <c r="H330" s="58">
        <f t="shared" si="10"/>
        <v>-0.21547771094759505</v>
      </c>
      <c r="I330" s="98">
        <f t="shared" si="11"/>
        <v>4.6478565608165331E-4</v>
      </c>
      <c r="J330" s="99">
        <v>316.15989007901101</v>
      </c>
      <c r="K330" s="99">
        <v>22.750869565217389</v>
      </c>
      <c r="O330"/>
      <c r="P330"/>
    </row>
    <row r="331" spans="1:16" ht="12.75" x14ac:dyDescent="0.2">
      <c r="A331" s="175" t="s">
        <v>2364</v>
      </c>
      <c r="B331" s="188" t="s">
        <v>2127</v>
      </c>
      <c r="C331" s="175" t="s">
        <v>2536</v>
      </c>
      <c r="D331" s="175" t="s">
        <v>182</v>
      </c>
      <c r="E331" s="175" t="s">
        <v>713</v>
      </c>
      <c r="F331" s="177">
        <v>5.5918792599999998</v>
      </c>
      <c r="G331" s="177">
        <v>3.3413359599999999</v>
      </c>
      <c r="H331" s="58">
        <f t="shared" si="10"/>
        <v>0.67354594896826847</v>
      </c>
      <c r="I331" s="98">
        <f t="shared" si="11"/>
        <v>4.634464839651233E-4</v>
      </c>
      <c r="J331" s="99">
        <v>127.49131880499999</v>
      </c>
      <c r="K331" s="99">
        <v>6.0288695652173896</v>
      </c>
      <c r="O331"/>
      <c r="P331"/>
    </row>
    <row r="332" spans="1:16" ht="12.75" x14ac:dyDescent="0.2">
      <c r="A332" s="175" t="s">
        <v>1940</v>
      </c>
      <c r="B332" s="188" t="s">
        <v>685</v>
      </c>
      <c r="C332" s="175" t="s">
        <v>642</v>
      </c>
      <c r="D332" s="175" t="s">
        <v>182</v>
      </c>
      <c r="E332" s="175" t="s">
        <v>713</v>
      </c>
      <c r="F332" s="177">
        <v>5.58876141</v>
      </c>
      <c r="G332" s="177">
        <v>4.7538329900000003</v>
      </c>
      <c r="H332" s="58">
        <f t="shared" si="10"/>
        <v>0.17563267825275442</v>
      </c>
      <c r="I332" s="98">
        <f t="shared" si="11"/>
        <v>4.6318808127922007E-4</v>
      </c>
      <c r="J332" s="99">
        <v>140.64464000000001</v>
      </c>
      <c r="K332" s="99">
        <v>13.55913043478261</v>
      </c>
      <c r="O332"/>
      <c r="P332"/>
    </row>
    <row r="333" spans="1:16" ht="12.75" x14ac:dyDescent="0.2">
      <c r="A333" s="175" t="s">
        <v>1186</v>
      </c>
      <c r="B333" s="188" t="s">
        <v>2384</v>
      </c>
      <c r="C333" s="175" t="s">
        <v>644</v>
      </c>
      <c r="D333" s="175" t="s">
        <v>183</v>
      </c>
      <c r="E333" s="175" t="s">
        <v>184</v>
      </c>
      <c r="F333" s="177">
        <v>5.5869976799999996</v>
      </c>
      <c r="G333" s="177">
        <v>2.3575873700000001</v>
      </c>
      <c r="H333" s="58">
        <f t="shared" si="10"/>
        <v>1.3697945412729284</v>
      </c>
      <c r="I333" s="98">
        <f t="shared" si="11"/>
        <v>4.6304190600805301E-4</v>
      </c>
      <c r="J333" s="99">
        <v>447.39696423614703</v>
      </c>
      <c r="K333" s="99">
        <v>21.712608695652172</v>
      </c>
      <c r="O333"/>
      <c r="P333"/>
    </row>
    <row r="334" spans="1:16" ht="12.75" x14ac:dyDescent="0.2">
      <c r="A334" s="175" t="s">
        <v>2710</v>
      </c>
      <c r="B334" s="188" t="s">
        <v>511</v>
      </c>
      <c r="C334" s="175" t="s">
        <v>515</v>
      </c>
      <c r="D334" s="175" t="s">
        <v>182</v>
      </c>
      <c r="E334" s="175" t="s">
        <v>713</v>
      </c>
      <c r="F334" s="177">
        <v>5.5809906700000003</v>
      </c>
      <c r="G334" s="177">
        <v>8.9693465900000007</v>
      </c>
      <c r="H334" s="58">
        <f t="shared" si="10"/>
        <v>-0.3777706531909143</v>
      </c>
      <c r="I334" s="98">
        <f t="shared" si="11"/>
        <v>4.6254405411708728E-4</v>
      </c>
      <c r="J334" s="99">
        <v>207.7313174642</v>
      </c>
      <c r="K334" s="99">
        <v>11.79786956521739</v>
      </c>
      <c r="O334"/>
      <c r="P334"/>
    </row>
    <row r="335" spans="1:16" ht="12.75" x14ac:dyDescent="0.2">
      <c r="A335" s="175" t="s">
        <v>2659</v>
      </c>
      <c r="B335" s="188" t="s">
        <v>105</v>
      </c>
      <c r="C335" s="175" t="s">
        <v>515</v>
      </c>
      <c r="D335" s="175" t="s">
        <v>182</v>
      </c>
      <c r="E335" s="175" t="s">
        <v>713</v>
      </c>
      <c r="F335" s="177">
        <v>5.5360270800000002</v>
      </c>
      <c r="G335" s="177">
        <v>6.5700772499999998</v>
      </c>
      <c r="H335" s="58">
        <f t="shared" si="10"/>
        <v>-0.15738782523447492</v>
      </c>
      <c r="I335" s="98">
        <f t="shared" si="11"/>
        <v>4.588175398768729E-4</v>
      </c>
      <c r="J335" s="99">
        <v>417.01910389002632</v>
      </c>
      <c r="K335" s="99">
        <v>6.4915652173913054</v>
      </c>
      <c r="O335"/>
      <c r="P335"/>
    </row>
    <row r="336" spans="1:16" ht="12.75" x14ac:dyDescent="0.2">
      <c r="A336" s="175" t="s">
        <v>1315</v>
      </c>
      <c r="B336" s="188" t="s">
        <v>1316</v>
      </c>
      <c r="C336" s="175" t="s">
        <v>238</v>
      </c>
      <c r="D336" s="175" t="s">
        <v>183</v>
      </c>
      <c r="E336" s="175" t="s">
        <v>184</v>
      </c>
      <c r="F336" s="177">
        <v>5.5302863600000007</v>
      </c>
      <c r="G336" s="177">
        <v>2.9077048799999998</v>
      </c>
      <c r="H336" s="58">
        <f t="shared" si="10"/>
        <v>0.90194211181431894</v>
      </c>
      <c r="I336" s="98">
        <f t="shared" si="11"/>
        <v>4.5834175769780133E-4</v>
      </c>
      <c r="J336" s="99">
        <v>154.95670480000001</v>
      </c>
      <c r="K336" s="99">
        <v>23.238652173913049</v>
      </c>
      <c r="O336"/>
      <c r="P336"/>
    </row>
    <row r="337" spans="1:16" ht="12.75" x14ac:dyDescent="0.2">
      <c r="A337" s="175" t="s">
        <v>2265</v>
      </c>
      <c r="B337" s="188" t="s">
        <v>315</v>
      </c>
      <c r="C337" s="175" t="s">
        <v>1369</v>
      </c>
      <c r="D337" s="175" t="s">
        <v>182</v>
      </c>
      <c r="E337" s="175" t="s">
        <v>713</v>
      </c>
      <c r="F337" s="177">
        <v>5.5217417599999994</v>
      </c>
      <c r="G337" s="177">
        <v>7.9065389900000005</v>
      </c>
      <c r="H337" s="58">
        <f t="shared" si="10"/>
        <v>-0.30162340728556891</v>
      </c>
      <c r="I337" s="98">
        <f t="shared" si="11"/>
        <v>4.576335941909074E-4</v>
      </c>
      <c r="J337" s="99">
        <v>114.74579390000001</v>
      </c>
      <c r="K337" s="99">
        <v>13.46486956521739</v>
      </c>
      <c r="O337"/>
      <c r="P337"/>
    </row>
    <row r="338" spans="1:16" ht="12.75" x14ac:dyDescent="0.2">
      <c r="A338" s="175" t="s">
        <v>1477</v>
      </c>
      <c r="B338" s="188" t="s">
        <v>343</v>
      </c>
      <c r="C338" s="175" t="s">
        <v>644</v>
      </c>
      <c r="D338" s="175" t="s">
        <v>183</v>
      </c>
      <c r="E338" s="175" t="s">
        <v>184</v>
      </c>
      <c r="F338" s="177">
        <v>5.4923423499999995</v>
      </c>
      <c r="G338" s="177">
        <v>2.57247564</v>
      </c>
      <c r="H338" s="58">
        <f t="shared" si="10"/>
        <v>1.1350415392077338</v>
      </c>
      <c r="I338" s="98">
        <f t="shared" si="11"/>
        <v>4.5519701561657868E-4</v>
      </c>
      <c r="J338" s="99">
        <v>12.92505648</v>
      </c>
      <c r="K338" s="99">
        <v>27.04047826086957</v>
      </c>
      <c r="O338"/>
      <c r="P338"/>
    </row>
    <row r="339" spans="1:16" ht="12.75" x14ac:dyDescent="0.2">
      <c r="A339" s="175" t="s">
        <v>1942</v>
      </c>
      <c r="B339" s="188" t="s">
        <v>1571</v>
      </c>
      <c r="C339" s="175" t="s">
        <v>1369</v>
      </c>
      <c r="D339" s="175" t="s">
        <v>182</v>
      </c>
      <c r="E339" s="175" t="s">
        <v>713</v>
      </c>
      <c r="F339" s="177">
        <v>5.4577097500000002</v>
      </c>
      <c r="G339" s="177">
        <v>7.1425170599999994</v>
      </c>
      <c r="H339" s="58">
        <f t="shared" si="10"/>
        <v>-0.23588425422675841</v>
      </c>
      <c r="I339" s="98">
        <f t="shared" si="11"/>
        <v>4.5232671818090582E-4</v>
      </c>
      <c r="J339" s="99">
        <v>110.4206192</v>
      </c>
      <c r="K339" s="99">
        <v>14.41208695652174</v>
      </c>
      <c r="O339"/>
      <c r="P339"/>
    </row>
    <row r="340" spans="1:16" ht="12.75" x14ac:dyDescent="0.2">
      <c r="A340" s="175" t="s">
        <v>1245</v>
      </c>
      <c r="B340" s="188" t="s">
        <v>271</v>
      </c>
      <c r="C340" s="175" t="s">
        <v>644</v>
      </c>
      <c r="D340" s="175" t="s">
        <v>614</v>
      </c>
      <c r="E340" s="175" t="s">
        <v>713</v>
      </c>
      <c r="F340" s="177">
        <v>5.4556702900000005</v>
      </c>
      <c r="G340" s="177">
        <v>14.298373300000002</v>
      </c>
      <c r="H340" s="58">
        <f t="shared" si="10"/>
        <v>-0.61844119078916482</v>
      </c>
      <c r="I340" s="98">
        <f t="shared" si="11"/>
        <v>4.5215769082494192E-4</v>
      </c>
      <c r="J340" s="99">
        <v>247.120662271095</v>
      </c>
      <c r="K340" s="99">
        <v>21.114782608695648</v>
      </c>
      <c r="O340"/>
      <c r="P340"/>
    </row>
    <row r="341" spans="1:16" ht="12.75" x14ac:dyDescent="0.2">
      <c r="A341" s="175" t="s">
        <v>1952</v>
      </c>
      <c r="B341" s="188" t="s">
        <v>1366</v>
      </c>
      <c r="C341" s="175" t="s">
        <v>515</v>
      </c>
      <c r="D341" s="175" t="s">
        <v>182</v>
      </c>
      <c r="E341" s="175" t="s">
        <v>184</v>
      </c>
      <c r="F341" s="177">
        <v>5.4453969600000001</v>
      </c>
      <c r="G341" s="177">
        <v>3.1804655099999999</v>
      </c>
      <c r="H341" s="58">
        <f t="shared" si="10"/>
        <v>0.71213834669126785</v>
      </c>
      <c r="I341" s="98">
        <f t="shared" si="11"/>
        <v>4.5130625279387227E-4</v>
      </c>
      <c r="J341" s="99">
        <v>48.106445127999997</v>
      </c>
      <c r="K341" s="99">
        <v>55.22491304347826</v>
      </c>
      <c r="O341"/>
      <c r="P341"/>
    </row>
    <row r="342" spans="1:16" ht="12.75" x14ac:dyDescent="0.2">
      <c r="A342" s="175" t="s">
        <v>1430</v>
      </c>
      <c r="B342" s="188" t="s">
        <v>351</v>
      </c>
      <c r="C342" s="175" t="s">
        <v>1369</v>
      </c>
      <c r="D342" s="175" t="s">
        <v>182</v>
      </c>
      <c r="E342" s="175" t="s">
        <v>713</v>
      </c>
      <c r="F342" s="177">
        <v>5.4452087699999998</v>
      </c>
      <c r="G342" s="177">
        <v>6.8844741699999998</v>
      </c>
      <c r="H342" s="58">
        <f t="shared" si="10"/>
        <v>-0.20905959764825444</v>
      </c>
      <c r="I342" s="98">
        <f t="shared" si="11"/>
        <v>4.5129065589169282E-4</v>
      </c>
      <c r="J342" s="99">
        <v>223.30730540000002</v>
      </c>
      <c r="K342" s="99">
        <v>8.6364347826086956</v>
      </c>
      <c r="O342"/>
      <c r="P342"/>
    </row>
    <row r="343" spans="1:16" ht="12.75" x14ac:dyDescent="0.2">
      <c r="A343" s="175" t="s">
        <v>2594</v>
      </c>
      <c r="B343" s="188" t="s">
        <v>86</v>
      </c>
      <c r="C343" s="175" t="s">
        <v>515</v>
      </c>
      <c r="D343" s="175" t="s">
        <v>182</v>
      </c>
      <c r="E343" s="175" t="s">
        <v>713</v>
      </c>
      <c r="F343" s="177">
        <v>5.4350737100000002</v>
      </c>
      <c r="G343" s="177">
        <v>7.63272437</v>
      </c>
      <c r="H343" s="58">
        <f t="shared" si="10"/>
        <v>-0.28792480292328437</v>
      </c>
      <c r="I343" s="98">
        <f t="shared" si="11"/>
        <v>4.5045067746880829E-4</v>
      </c>
      <c r="J343" s="99">
        <v>185.80598242500002</v>
      </c>
      <c r="K343" s="99">
        <v>12.160260869565221</v>
      </c>
      <c r="O343"/>
      <c r="P343"/>
    </row>
    <row r="344" spans="1:16" ht="12.75" x14ac:dyDescent="0.2">
      <c r="A344" s="175" t="s">
        <v>2240</v>
      </c>
      <c r="B344" s="188" t="s">
        <v>2413</v>
      </c>
      <c r="C344" s="175" t="s">
        <v>644</v>
      </c>
      <c r="D344" s="175" t="s">
        <v>183</v>
      </c>
      <c r="E344" s="175" t="s">
        <v>184</v>
      </c>
      <c r="F344" s="177">
        <v>5.3647632099999996</v>
      </c>
      <c r="G344" s="177">
        <v>5.8414978299999998</v>
      </c>
      <c r="H344" s="58">
        <f t="shared" si="10"/>
        <v>-8.1611708824344542E-2</v>
      </c>
      <c r="I344" s="98">
        <f t="shared" si="11"/>
        <v>4.4462344971660711E-4</v>
      </c>
      <c r="J344" s="99">
        <v>1828.2114197521921</v>
      </c>
      <c r="K344" s="99">
        <v>6.6287826086956514</v>
      </c>
      <c r="O344"/>
      <c r="P344"/>
    </row>
    <row r="345" spans="1:16" ht="12.75" x14ac:dyDescent="0.2">
      <c r="A345" s="175" t="s">
        <v>2201</v>
      </c>
      <c r="B345" s="188" t="s">
        <v>2191</v>
      </c>
      <c r="C345" s="175" t="s">
        <v>644</v>
      </c>
      <c r="D345" s="175" t="s">
        <v>183</v>
      </c>
      <c r="E345" s="175" t="s">
        <v>713</v>
      </c>
      <c r="F345" s="177">
        <v>5.3623273099999995</v>
      </c>
      <c r="G345" s="177">
        <v>3.0494441499999998</v>
      </c>
      <c r="H345" s="58">
        <f t="shared" si="10"/>
        <v>0.75846057387212684</v>
      </c>
      <c r="I345" s="98">
        <f t="shared" si="11"/>
        <v>4.444215660138659E-4</v>
      </c>
      <c r="J345" s="99">
        <v>791.18264631375007</v>
      </c>
      <c r="K345" s="99">
        <v>27.257043478260869</v>
      </c>
      <c r="O345"/>
      <c r="P345"/>
    </row>
    <row r="346" spans="1:16" ht="12.75" x14ac:dyDescent="0.2">
      <c r="A346" s="175" t="s">
        <v>2683</v>
      </c>
      <c r="B346" s="188" t="s">
        <v>294</v>
      </c>
      <c r="C346" s="175" t="s">
        <v>515</v>
      </c>
      <c r="D346" s="175" t="s">
        <v>182</v>
      </c>
      <c r="E346" s="175" t="s">
        <v>713</v>
      </c>
      <c r="F346" s="177">
        <v>5.3547795899999997</v>
      </c>
      <c r="G346" s="177">
        <v>11.35462409</v>
      </c>
      <c r="H346" s="58">
        <f t="shared" si="10"/>
        <v>-0.52840538378404389</v>
      </c>
      <c r="I346" s="98">
        <f t="shared" si="11"/>
        <v>4.4379602241156126E-4</v>
      </c>
      <c r="J346" s="99">
        <v>94.701112987076556</v>
      </c>
      <c r="K346" s="99">
        <v>61.329217391304347</v>
      </c>
      <c r="O346"/>
      <c r="P346"/>
    </row>
    <row r="347" spans="1:16" ht="12.75" x14ac:dyDescent="0.2">
      <c r="A347" s="175" t="s">
        <v>1214</v>
      </c>
      <c r="B347" s="188" t="s">
        <v>1812</v>
      </c>
      <c r="C347" s="175" t="s">
        <v>644</v>
      </c>
      <c r="D347" s="175" t="s">
        <v>183</v>
      </c>
      <c r="E347" s="175" t="s">
        <v>713</v>
      </c>
      <c r="F347" s="177">
        <v>5.3458844800000005</v>
      </c>
      <c r="G347" s="177">
        <v>5.1090977000000004</v>
      </c>
      <c r="H347" s="58">
        <f t="shared" si="10"/>
        <v>4.634610530152905E-2</v>
      </c>
      <c r="I347" s="98">
        <f t="shared" si="11"/>
        <v>4.4305880916672757E-4</v>
      </c>
      <c r="J347" s="99">
        <v>562.15671717124508</v>
      </c>
      <c r="K347" s="99">
        <v>14.94852173913044</v>
      </c>
      <c r="O347"/>
      <c r="P347"/>
    </row>
    <row r="348" spans="1:16" ht="12.75" x14ac:dyDescent="0.2">
      <c r="A348" s="175" t="s">
        <v>1192</v>
      </c>
      <c r="B348" s="188" t="s">
        <v>2371</v>
      </c>
      <c r="C348" s="175" t="s">
        <v>644</v>
      </c>
      <c r="D348" s="175" t="s">
        <v>183</v>
      </c>
      <c r="E348" s="175" t="s">
        <v>184</v>
      </c>
      <c r="F348" s="177">
        <v>5.3002932400000002</v>
      </c>
      <c r="G348" s="177">
        <v>7.9805256799999995</v>
      </c>
      <c r="H348" s="58">
        <f t="shared" si="10"/>
        <v>-0.3358466030272832</v>
      </c>
      <c r="I348" s="98">
        <f t="shared" si="11"/>
        <v>4.3928027624511186E-4</v>
      </c>
      <c r="J348" s="99">
        <v>423.77507857999996</v>
      </c>
      <c r="K348" s="99">
        <v>12.550565217391309</v>
      </c>
      <c r="O348"/>
      <c r="P348"/>
    </row>
    <row r="349" spans="1:16" ht="12.75" x14ac:dyDescent="0.2">
      <c r="A349" s="175" t="s">
        <v>1662</v>
      </c>
      <c r="B349" s="188" t="s">
        <v>673</v>
      </c>
      <c r="C349" s="175" t="s">
        <v>645</v>
      </c>
      <c r="D349" s="175" t="s">
        <v>182</v>
      </c>
      <c r="E349" s="175" t="s">
        <v>713</v>
      </c>
      <c r="F349" s="177">
        <v>5.2997693200000002</v>
      </c>
      <c r="G349" s="177">
        <v>5.6016120999999996</v>
      </c>
      <c r="H349" s="58">
        <f t="shared" si="10"/>
        <v>-5.388498428871924E-2</v>
      </c>
      <c r="I349" s="98">
        <f t="shared" si="11"/>
        <v>4.3923685454900764E-4</v>
      </c>
      <c r="J349" s="99">
        <v>250.84842702299997</v>
      </c>
      <c r="K349" s="99">
        <v>27.15008695652174</v>
      </c>
      <c r="O349"/>
      <c r="P349"/>
    </row>
    <row r="350" spans="1:16" ht="12.75" x14ac:dyDescent="0.2">
      <c r="A350" s="175" t="s">
        <v>2675</v>
      </c>
      <c r="B350" s="188" t="s">
        <v>282</v>
      </c>
      <c r="C350" s="175" t="s">
        <v>645</v>
      </c>
      <c r="D350" s="175" t="s">
        <v>182</v>
      </c>
      <c r="E350" s="175" t="s">
        <v>713</v>
      </c>
      <c r="F350" s="177">
        <v>5.2942229599999999</v>
      </c>
      <c r="G350" s="177">
        <v>3.57836284</v>
      </c>
      <c r="H350" s="58">
        <f t="shared" si="10"/>
        <v>0.47950981963584205</v>
      </c>
      <c r="I350" s="98">
        <f t="shared" si="11"/>
        <v>4.3877718063237077E-4</v>
      </c>
      <c r="J350" s="99">
        <v>245.2741373826</v>
      </c>
      <c r="K350" s="99">
        <v>27.9735652173913</v>
      </c>
      <c r="O350"/>
      <c r="P350"/>
    </row>
    <row r="351" spans="1:16" ht="12.75" x14ac:dyDescent="0.2">
      <c r="A351" s="175" t="s">
        <v>2627</v>
      </c>
      <c r="B351" s="188" t="s">
        <v>2514</v>
      </c>
      <c r="C351" s="175" t="s">
        <v>644</v>
      </c>
      <c r="D351" s="175" t="s">
        <v>614</v>
      </c>
      <c r="E351" s="175" t="s">
        <v>713</v>
      </c>
      <c r="F351" s="177">
        <v>5.2739222799999999</v>
      </c>
      <c r="G351" s="177">
        <v>6.5268902799999999</v>
      </c>
      <c r="H351" s="58">
        <f t="shared" si="10"/>
        <v>-0.19197013374644933</v>
      </c>
      <c r="I351" s="98">
        <f t="shared" si="11"/>
        <v>4.3709469102008589E-4</v>
      </c>
      <c r="J351" s="99">
        <v>470.09373744284699</v>
      </c>
      <c r="K351" s="99">
        <v>22.649130434782609</v>
      </c>
      <c r="O351"/>
      <c r="P351"/>
    </row>
    <row r="352" spans="1:16" ht="12.75" x14ac:dyDescent="0.2">
      <c r="A352" s="175" t="s">
        <v>1381</v>
      </c>
      <c r="B352" s="188" t="s">
        <v>382</v>
      </c>
      <c r="C352" s="175" t="s">
        <v>1369</v>
      </c>
      <c r="D352" s="175" t="s">
        <v>182</v>
      </c>
      <c r="E352" s="175" t="s">
        <v>713</v>
      </c>
      <c r="F352" s="177">
        <v>5.2721044299999997</v>
      </c>
      <c r="G352" s="177">
        <v>8.8926718100000013</v>
      </c>
      <c r="H352" s="58">
        <f t="shared" si="10"/>
        <v>-0.40714055993032328</v>
      </c>
      <c r="I352" s="98">
        <f t="shared" si="11"/>
        <v>4.3694403036528557E-4</v>
      </c>
      <c r="J352" s="99">
        <v>70.822169239999994</v>
      </c>
      <c r="K352" s="99">
        <v>13.8145652173913</v>
      </c>
      <c r="O352"/>
      <c r="P352"/>
    </row>
    <row r="353" spans="1:16" ht="12.75" x14ac:dyDescent="0.2">
      <c r="A353" s="175" t="s">
        <v>1953</v>
      </c>
      <c r="B353" s="188" t="s">
        <v>1491</v>
      </c>
      <c r="C353" s="175" t="s">
        <v>515</v>
      </c>
      <c r="D353" s="175" t="s">
        <v>182</v>
      </c>
      <c r="E353" s="175" t="s">
        <v>713</v>
      </c>
      <c r="F353" s="177">
        <v>5.2522757699999998</v>
      </c>
      <c r="G353" s="177">
        <v>8.1587600800000004</v>
      </c>
      <c r="H353" s="58">
        <f t="shared" si="10"/>
        <v>-0.35624093385523359</v>
      </c>
      <c r="I353" s="98">
        <f t="shared" si="11"/>
        <v>4.3530066105570931E-4</v>
      </c>
      <c r="J353" s="99">
        <v>51.965313020000004</v>
      </c>
      <c r="K353" s="99">
        <v>21.632260869565219</v>
      </c>
      <c r="O353"/>
      <c r="P353"/>
    </row>
    <row r="354" spans="1:16" ht="12.75" x14ac:dyDescent="0.2">
      <c r="A354" s="175" t="s">
        <v>1772</v>
      </c>
      <c r="B354" s="188" t="s">
        <v>2099</v>
      </c>
      <c r="C354" s="175" t="s">
        <v>644</v>
      </c>
      <c r="D354" s="175" t="s">
        <v>614</v>
      </c>
      <c r="E354" s="175" t="s">
        <v>713</v>
      </c>
      <c r="F354" s="177">
        <v>5.2409837999999995</v>
      </c>
      <c r="G354" s="177">
        <v>9.9086360899999999</v>
      </c>
      <c r="H354" s="58">
        <f t="shared" si="10"/>
        <v>-0.47106910049009587</v>
      </c>
      <c r="I354" s="98">
        <f t="shared" si="11"/>
        <v>4.3436479968420684E-4</v>
      </c>
      <c r="J354" s="99">
        <v>263.53674776796004</v>
      </c>
      <c r="K354" s="99">
        <v>22.723652173913049</v>
      </c>
      <c r="O354"/>
      <c r="P354"/>
    </row>
    <row r="355" spans="1:16" ht="12.75" x14ac:dyDescent="0.2">
      <c r="A355" s="175" t="s">
        <v>2262</v>
      </c>
      <c r="B355" s="188" t="s">
        <v>776</v>
      </c>
      <c r="C355" s="175" t="s">
        <v>2538</v>
      </c>
      <c r="D355" s="175" t="s">
        <v>183</v>
      </c>
      <c r="E355" s="175" t="s">
        <v>184</v>
      </c>
      <c r="F355" s="177">
        <v>5.1447118200000004</v>
      </c>
      <c r="G355" s="177">
        <v>0.62944833999999994</v>
      </c>
      <c r="H355" s="58">
        <f t="shared" si="10"/>
        <v>7.1733662527412516</v>
      </c>
      <c r="I355" s="98">
        <f t="shared" si="11"/>
        <v>4.2638592378920761E-4</v>
      </c>
      <c r="J355" s="99">
        <v>40.707489000000002</v>
      </c>
      <c r="K355" s="99">
        <v>33.695565217391312</v>
      </c>
      <c r="O355"/>
      <c r="P355"/>
    </row>
    <row r="356" spans="1:16" ht="12.75" x14ac:dyDescent="0.2">
      <c r="A356" s="175" t="s">
        <v>1180</v>
      </c>
      <c r="B356" s="188" t="s">
        <v>2424</v>
      </c>
      <c r="C356" s="175" t="s">
        <v>644</v>
      </c>
      <c r="D356" s="175" t="s">
        <v>614</v>
      </c>
      <c r="E356" s="175" t="s">
        <v>713</v>
      </c>
      <c r="F356" s="177">
        <v>5.12578391</v>
      </c>
      <c r="G356" s="177">
        <v>2.87125589</v>
      </c>
      <c r="H356" s="58">
        <f t="shared" si="10"/>
        <v>0.78520623252426303</v>
      </c>
      <c r="I356" s="98">
        <f t="shared" si="11"/>
        <v>4.2481720727541284E-4</v>
      </c>
      <c r="J356" s="99">
        <v>574.09098284425204</v>
      </c>
      <c r="K356" s="99">
        <v>21.517695652173909</v>
      </c>
      <c r="O356"/>
      <c r="P356"/>
    </row>
    <row r="357" spans="1:16" ht="12.75" x14ac:dyDescent="0.2">
      <c r="A357" s="175" t="s">
        <v>1446</v>
      </c>
      <c r="B357" s="188" t="s">
        <v>462</v>
      </c>
      <c r="C357" s="175" t="s">
        <v>644</v>
      </c>
      <c r="D357" s="175" t="s">
        <v>183</v>
      </c>
      <c r="E357" s="175" t="s">
        <v>184</v>
      </c>
      <c r="F357" s="177">
        <v>5.1207073200000002</v>
      </c>
      <c r="G357" s="177">
        <v>2.1150321700000001</v>
      </c>
      <c r="H357" s="58">
        <f t="shared" si="10"/>
        <v>1.421101386840844</v>
      </c>
      <c r="I357" s="98">
        <f t="shared" si="11"/>
        <v>4.2439646718489229E-4</v>
      </c>
      <c r="J357" s="99">
        <v>65.088014659999999</v>
      </c>
      <c r="K357" s="99">
        <v>17.28086956521739</v>
      </c>
      <c r="O357"/>
      <c r="P357"/>
    </row>
    <row r="358" spans="1:16" ht="12.75" x14ac:dyDescent="0.2">
      <c r="A358" s="175" t="s">
        <v>1790</v>
      </c>
      <c r="B358" s="188" t="s">
        <v>59</v>
      </c>
      <c r="C358" s="175" t="s">
        <v>642</v>
      </c>
      <c r="D358" s="175" t="s">
        <v>182</v>
      </c>
      <c r="E358" s="175" t="s">
        <v>2321</v>
      </c>
      <c r="F358" s="177">
        <v>5.11225372</v>
      </c>
      <c r="G358" s="177">
        <v>4.12568103</v>
      </c>
      <c r="H358" s="58">
        <f t="shared" si="10"/>
        <v>0.2391296570980912</v>
      </c>
      <c r="I358" s="98">
        <f t="shared" si="11"/>
        <v>4.2369584562017564E-4</v>
      </c>
      <c r="J358" s="99">
        <v>1007.6458785900001</v>
      </c>
      <c r="K358" s="99">
        <v>6.1945217391304341</v>
      </c>
      <c r="O358"/>
      <c r="P358"/>
    </row>
    <row r="359" spans="1:16" ht="12.75" x14ac:dyDescent="0.2">
      <c r="A359" s="175" t="s">
        <v>1994</v>
      </c>
      <c r="B359" s="188" t="s">
        <v>1997</v>
      </c>
      <c r="C359" s="175" t="s">
        <v>2536</v>
      </c>
      <c r="D359" s="175" t="s">
        <v>182</v>
      </c>
      <c r="E359" s="175" t="s">
        <v>713</v>
      </c>
      <c r="F359" s="177">
        <v>5.1044361</v>
      </c>
      <c r="G359" s="177">
        <v>1.5583794499999999</v>
      </c>
      <c r="H359" s="58">
        <f t="shared" si="10"/>
        <v>2.2754770348133122</v>
      </c>
      <c r="I359" s="98">
        <f t="shared" si="11"/>
        <v>4.2304793311464427E-4</v>
      </c>
      <c r="J359" s="99">
        <v>21.711492719999999</v>
      </c>
      <c r="K359" s="99">
        <v>9.9076086956521738</v>
      </c>
      <c r="O359"/>
      <c r="P359"/>
    </row>
    <row r="360" spans="1:16" ht="12.75" x14ac:dyDescent="0.2">
      <c r="A360" s="175" t="s">
        <v>2878</v>
      </c>
      <c r="B360" s="188" t="s">
        <v>109</v>
      </c>
      <c r="C360" s="175" t="s">
        <v>515</v>
      </c>
      <c r="D360" s="175" t="s">
        <v>614</v>
      </c>
      <c r="E360" s="175" t="s">
        <v>713</v>
      </c>
      <c r="F360" s="177">
        <v>5.0838031900000002</v>
      </c>
      <c r="G360" s="177">
        <v>14.96735878</v>
      </c>
      <c r="H360" s="58">
        <f t="shared" si="10"/>
        <v>-0.66034066098601263</v>
      </c>
      <c r="I360" s="98">
        <f t="shared" si="11"/>
        <v>4.2133790878313385E-4</v>
      </c>
      <c r="J360" s="99">
        <v>281.02076902560003</v>
      </c>
      <c r="K360" s="99">
        <v>4.9963043478260873</v>
      </c>
      <c r="O360"/>
      <c r="P360"/>
    </row>
    <row r="361" spans="1:16" ht="12.75" x14ac:dyDescent="0.2">
      <c r="A361" s="175" t="s">
        <v>2653</v>
      </c>
      <c r="B361" s="188" t="s">
        <v>117</v>
      </c>
      <c r="C361" s="175" t="s">
        <v>515</v>
      </c>
      <c r="D361" s="175" t="s">
        <v>182</v>
      </c>
      <c r="E361" s="175" t="s">
        <v>713</v>
      </c>
      <c r="F361" s="177">
        <v>5.0676554700000001</v>
      </c>
      <c r="G361" s="177">
        <v>4.3291089999999999</v>
      </c>
      <c r="H361" s="58">
        <f t="shared" si="10"/>
        <v>0.1706001096299492</v>
      </c>
      <c r="I361" s="98">
        <f t="shared" si="11"/>
        <v>4.1999961020584061E-4</v>
      </c>
      <c r="J361" s="99">
        <v>62.077332470399995</v>
      </c>
      <c r="K361" s="99">
        <v>27.630565217391311</v>
      </c>
      <c r="O361"/>
      <c r="P361"/>
    </row>
    <row r="362" spans="1:16" ht="12.75" x14ac:dyDescent="0.2">
      <c r="A362" s="175" t="s">
        <v>1505</v>
      </c>
      <c r="B362" s="188" t="s">
        <v>671</v>
      </c>
      <c r="C362" s="175" t="s">
        <v>644</v>
      </c>
      <c r="D362" s="175" t="s">
        <v>183</v>
      </c>
      <c r="E362" s="175" t="s">
        <v>184</v>
      </c>
      <c r="F362" s="177">
        <v>5.0418118200000004</v>
      </c>
      <c r="G362" s="177">
        <v>9.1003868200000007</v>
      </c>
      <c r="H362" s="58">
        <f t="shared" si="10"/>
        <v>-0.44597829523910282</v>
      </c>
      <c r="I362" s="98">
        <f t="shared" si="11"/>
        <v>4.1785772763498465E-4</v>
      </c>
      <c r="J362" s="99">
        <v>236.62612856999999</v>
      </c>
      <c r="K362" s="99">
        <v>5.5586521739130426</v>
      </c>
      <c r="O362"/>
      <c r="P362"/>
    </row>
    <row r="363" spans="1:16" ht="12.75" x14ac:dyDescent="0.2">
      <c r="A363" s="175" t="s">
        <v>1135</v>
      </c>
      <c r="B363" s="188" t="s">
        <v>774</v>
      </c>
      <c r="C363" s="175" t="s">
        <v>2545</v>
      </c>
      <c r="D363" s="175" t="s">
        <v>614</v>
      </c>
      <c r="E363" s="175" t="s">
        <v>184</v>
      </c>
      <c r="F363" s="177">
        <v>5.0377157500000003</v>
      </c>
      <c r="G363" s="177">
        <v>3.66860425</v>
      </c>
      <c r="H363" s="58">
        <f t="shared" si="10"/>
        <v>0.37319683637176193</v>
      </c>
      <c r="I363" s="98">
        <f t="shared" si="11"/>
        <v>4.1751825155703098E-4</v>
      </c>
      <c r="J363" s="99">
        <v>122.802654384135</v>
      </c>
      <c r="K363" s="99">
        <v>40.263652173913037</v>
      </c>
      <c r="O363"/>
      <c r="P363"/>
    </row>
    <row r="364" spans="1:16" ht="12.75" x14ac:dyDescent="0.2">
      <c r="A364" s="175" t="s">
        <v>2643</v>
      </c>
      <c r="B364" s="188" t="s">
        <v>120</v>
      </c>
      <c r="C364" s="175" t="s">
        <v>515</v>
      </c>
      <c r="D364" s="175" t="s">
        <v>182</v>
      </c>
      <c r="E364" s="175" t="s">
        <v>713</v>
      </c>
      <c r="F364" s="177">
        <v>5.0360963200000004</v>
      </c>
      <c r="G364" s="177">
        <v>4.03943604</v>
      </c>
      <c r="H364" s="58">
        <f t="shared" si="10"/>
        <v>0.2467325315045712</v>
      </c>
      <c r="I364" s="98">
        <f t="shared" si="11"/>
        <v>4.173840356513164E-4</v>
      </c>
      <c r="J364" s="99">
        <v>99.598398831903182</v>
      </c>
      <c r="K364" s="99">
        <v>46.204826086956523</v>
      </c>
      <c r="O364"/>
      <c r="P364"/>
    </row>
    <row r="365" spans="1:16" ht="12.75" x14ac:dyDescent="0.2">
      <c r="A365" s="175" t="s">
        <v>1116</v>
      </c>
      <c r="B365" s="188" t="s">
        <v>621</v>
      </c>
      <c r="C365" s="175" t="s">
        <v>2545</v>
      </c>
      <c r="D365" s="175" t="s">
        <v>614</v>
      </c>
      <c r="E365" s="175" t="s">
        <v>184</v>
      </c>
      <c r="F365" s="177">
        <v>5.0330741400000001</v>
      </c>
      <c r="G365" s="177">
        <v>4.1336890899999998</v>
      </c>
      <c r="H365" s="58">
        <f t="shared" si="10"/>
        <v>0.21757443059173087</v>
      </c>
      <c r="I365" s="98">
        <f t="shared" si="11"/>
        <v>4.1713356195011744E-4</v>
      </c>
      <c r="J365" s="99">
        <v>132.75497375</v>
      </c>
      <c r="K365" s="99">
        <v>10.36417391304348</v>
      </c>
      <c r="O365"/>
      <c r="P365"/>
    </row>
    <row r="366" spans="1:16" ht="12.75" x14ac:dyDescent="0.2">
      <c r="A366" s="175" t="s">
        <v>1870</v>
      </c>
      <c r="B366" s="188" t="s">
        <v>2102</v>
      </c>
      <c r="C366" s="175" t="s">
        <v>644</v>
      </c>
      <c r="D366" s="175" t="s">
        <v>614</v>
      </c>
      <c r="E366" s="175" t="s">
        <v>713</v>
      </c>
      <c r="F366" s="177">
        <v>5.0193765700000004</v>
      </c>
      <c r="G366" s="177">
        <v>3.1802499900000001</v>
      </c>
      <c r="H366" s="58">
        <f t="shared" si="10"/>
        <v>0.57829623010233866</v>
      </c>
      <c r="I366" s="98">
        <f t="shared" si="11"/>
        <v>4.1599832809398335E-4</v>
      </c>
      <c r="J366" s="99">
        <v>769.50371288999997</v>
      </c>
      <c r="K366" s="99">
        <v>21.91552173913044</v>
      </c>
      <c r="O366"/>
      <c r="P366"/>
    </row>
    <row r="367" spans="1:16" ht="12.75" x14ac:dyDescent="0.2">
      <c r="A367" s="175" t="s">
        <v>1373</v>
      </c>
      <c r="B367" s="188" t="s">
        <v>229</v>
      </c>
      <c r="C367" s="175" t="s">
        <v>1369</v>
      </c>
      <c r="D367" s="175" t="s">
        <v>182</v>
      </c>
      <c r="E367" s="175" t="s">
        <v>713</v>
      </c>
      <c r="F367" s="177">
        <v>4.9989241600000005</v>
      </c>
      <c r="G367" s="177">
        <v>9.3429190500000008</v>
      </c>
      <c r="H367" s="58">
        <f t="shared" si="10"/>
        <v>-0.46495050066820387</v>
      </c>
      <c r="I367" s="98">
        <f t="shared" si="11"/>
        <v>4.1430326332909912E-4</v>
      </c>
      <c r="J367" s="99">
        <v>85.411911769999989</v>
      </c>
      <c r="K367" s="99">
        <v>11.737608695652179</v>
      </c>
      <c r="O367"/>
      <c r="P367"/>
    </row>
    <row r="368" spans="1:16" ht="12.75" x14ac:dyDescent="0.2">
      <c r="A368" s="175" t="s">
        <v>2737</v>
      </c>
      <c r="B368" s="188" t="s">
        <v>251</v>
      </c>
      <c r="C368" s="175" t="s">
        <v>2536</v>
      </c>
      <c r="D368" s="175" t="s">
        <v>182</v>
      </c>
      <c r="E368" s="175" t="s">
        <v>713</v>
      </c>
      <c r="F368" s="177">
        <v>4.9432230300000004</v>
      </c>
      <c r="G368" s="177">
        <v>2.25718883</v>
      </c>
      <c r="H368" s="58">
        <f t="shared" si="10"/>
        <v>1.1899909144951777</v>
      </c>
      <c r="I368" s="98">
        <f t="shared" si="11"/>
        <v>4.0968683803607796E-4</v>
      </c>
      <c r="J368" s="99">
        <v>428.54212663650003</v>
      </c>
      <c r="K368" s="99">
        <v>13.209913043478259</v>
      </c>
      <c r="O368"/>
      <c r="P368"/>
    </row>
    <row r="369" spans="1:16" ht="12.75" x14ac:dyDescent="0.2">
      <c r="A369" s="175" t="s">
        <v>1455</v>
      </c>
      <c r="B369" s="188" t="s">
        <v>675</v>
      </c>
      <c r="C369" s="175" t="s">
        <v>644</v>
      </c>
      <c r="D369" s="175" t="s">
        <v>183</v>
      </c>
      <c r="E369" s="175" t="s">
        <v>184</v>
      </c>
      <c r="F369" s="177">
        <v>4.8904149500000003</v>
      </c>
      <c r="G369" s="177">
        <v>4.6761812100000002</v>
      </c>
      <c r="H369" s="58">
        <f t="shared" si="10"/>
        <v>4.5813823369774909E-2</v>
      </c>
      <c r="I369" s="98">
        <f t="shared" si="11"/>
        <v>4.0531018434542779E-4</v>
      </c>
      <c r="J369" s="99">
        <v>52.957796100000003</v>
      </c>
      <c r="K369" s="99">
        <v>17.106652173913041</v>
      </c>
      <c r="O369"/>
      <c r="P369"/>
    </row>
    <row r="370" spans="1:16" ht="12.75" x14ac:dyDescent="0.2">
      <c r="A370" s="175" t="s">
        <v>2053</v>
      </c>
      <c r="B370" s="188" t="s">
        <v>2034</v>
      </c>
      <c r="C370" s="175" t="s">
        <v>2545</v>
      </c>
      <c r="D370" s="175" t="s">
        <v>183</v>
      </c>
      <c r="E370" s="175" t="s">
        <v>713</v>
      </c>
      <c r="F370" s="177">
        <v>4.8896702899999998</v>
      </c>
      <c r="G370" s="177">
        <v>3.3668297300000001</v>
      </c>
      <c r="H370" s="58">
        <f t="shared" si="10"/>
        <v>0.45230697187647784</v>
      </c>
      <c r="I370" s="98">
        <f t="shared" si="11"/>
        <v>4.0524846805244232E-4</v>
      </c>
      <c r="J370" s="99">
        <v>7.1651217293250005</v>
      </c>
      <c r="K370" s="99">
        <v>24.919086956521738</v>
      </c>
      <c r="O370"/>
      <c r="P370"/>
    </row>
    <row r="371" spans="1:16" ht="12.75" x14ac:dyDescent="0.2">
      <c r="A371" s="175" t="s">
        <v>1194</v>
      </c>
      <c r="B371" s="188" t="s">
        <v>2429</v>
      </c>
      <c r="C371" s="175" t="s">
        <v>644</v>
      </c>
      <c r="D371" s="175" t="s">
        <v>614</v>
      </c>
      <c r="E371" s="175" t="s">
        <v>713</v>
      </c>
      <c r="F371" s="177">
        <v>4.86145139</v>
      </c>
      <c r="G371" s="177">
        <v>9.5355676799999998</v>
      </c>
      <c r="H371" s="58">
        <f t="shared" si="10"/>
        <v>-0.49017703474576979</v>
      </c>
      <c r="I371" s="98">
        <f t="shared" si="11"/>
        <v>4.0290972835898848E-4</v>
      </c>
      <c r="J371" s="99">
        <v>544.09514297892611</v>
      </c>
      <c r="K371" s="99">
        <v>19.820130434782609</v>
      </c>
      <c r="O371"/>
      <c r="P371"/>
    </row>
    <row r="372" spans="1:16" ht="12.75" x14ac:dyDescent="0.2">
      <c r="A372" s="175" t="s">
        <v>2276</v>
      </c>
      <c r="B372" s="188" t="s">
        <v>1972</v>
      </c>
      <c r="C372" s="175" t="s">
        <v>515</v>
      </c>
      <c r="D372" s="175" t="s">
        <v>614</v>
      </c>
      <c r="E372" s="175" t="s">
        <v>184</v>
      </c>
      <c r="F372" s="177">
        <v>4.84238751</v>
      </c>
      <c r="G372" s="177">
        <v>4.3681765599999993</v>
      </c>
      <c r="H372" s="58">
        <f t="shared" si="10"/>
        <v>0.10856038978424465</v>
      </c>
      <c r="I372" s="98">
        <f t="shared" si="11"/>
        <v>4.0132974285752524E-4</v>
      </c>
      <c r="J372" s="99">
        <v>391.29701886620097</v>
      </c>
      <c r="K372" s="99">
        <v>13.16504347826087</v>
      </c>
      <c r="O372"/>
      <c r="P372"/>
    </row>
    <row r="373" spans="1:16" ht="12.75" x14ac:dyDescent="0.2">
      <c r="A373" s="175" t="s">
        <v>1691</v>
      </c>
      <c r="B373" s="188" t="s">
        <v>150</v>
      </c>
      <c r="C373" s="175" t="s">
        <v>644</v>
      </c>
      <c r="D373" s="175" t="s">
        <v>183</v>
      </c>
      <c r="E373" s="175" t="s">
        <v>713</v>
      </c>
      <c r="F373" s="177">
        <v>4.8406595899999996</v>
      </c>
      <c r="G373" s="177">
        <v>3.0330998300000003</v>
      </c>
      <c r="H373" s="58">
        <f t="shared" si="10"/>
        <v>0.59594469727691068</v>
      </c>
      <c r="I373" s="98">
        <f t="shared" si="11"/>
        <v>4.0118653546492261E-4</v>
      </c>
      <c r="J373" s="99">
        <v>894.06353825903409</v>
      </c>
      <c r="K373" s="99">
        <v>20.287130434782611</v>
      </c>
      <c r="O373"/>
      <c r="P373"/>
    </row>
    <row r="374" spans="1:16" ht="12.75" x14ac:dyDescent="0.2">
      <c r="A374" s="175" t="s">
        <v>2745</v>
      </c>
      <c r="B374" s="188" t="s">
        <v>234</v>
      </c>
      <c r="C374" s="175" t="s">
        <v>238</v>
      </c>
      <c r="D374" s="175" t="s">
        <v>183</v>
      </c>
      <c r="E374" s="175" t="s">
        <v>184</v>
      </c>
      <c r="F374" s="177">
        <v>4.8188920599999996</v>
      </c>
      <c r="G374" s="177">
        <v>1.73338978</v>
      </c>
      <c r="H374" s="58">
        <f t="shared" si="10"/>
        <v>1.7800395015597701</v>
      </c>
      <c r="I374" s="98">
        <f t="shared" si="11"/>
        <v>3.9938247554623519E-4</v>
      </c>
      <c r="J374" s="99">
        <v>105.48497959999999</v>
      </c>
      <c r="K374" s="99">
        <v>17.36830434782609</v>
      </c>
      <c r="O374"/>
      <c r="P374"/>
    </row>
    <row r="375" spans="1:16" ht="12.75" x14ac:dyDescent="0.2">
      <c r="A375" s="175" t="s">
        <v>2647</v>
      </c>
      <c r="B375" s="188" t="s">
        <v>514</v>
      </c>
      <c r="C375" s="175" t="s">
        <v>645</v>
      </c>
      <c r="D375" s="175" t="s">
        <v>182</v>
      </c>
      <c r="E375" s="175" t="s">
        <v>713</v>
      </c>
      <c r="F375" s="177">
        <v>4.7956154199999999</v>
      </c>
      <c r="G375" s="177">
        <v>3.0884531900000001</v>
      </c>
      <c r="H375" s="58">
        <f t="shared" si="10"/>
        <v>0.55275638806104088</v>
      </c>
      <c r="I375" s="98">
        <f t="shared" si="11"/>
        <v>3.9745334287634958E-4</v>
      </c>
      <c r="J375" s="99">
        <v>86.212795040000017</v>
      </c>
      <c r="K375" s="99">
        <v>12.08578260869565</v>
      </c>
      <c r="O375"/>
      <c r="P375"/>
    </row>
    <row r="376" spans="1:16" ht="12.75" x14ac:dyDescent="0.2">
      <c r="A376" s="175" t="s">
        <v>1217</v>
      </c>
      <c r="B376" s="188" t="s">
        <v>2426</v>
      </c>
      <c r="C376" s="175" t="s">
        <v>644</v>
      </c>
      <c r="D376" s="175" t="s">
        <v>183</v>
      </c>
      <c r="E376" s="175" t="s">
        <v>184</v>
      </c>
      <c r="F376" s="177">
        <v>4.7888298799999998</v>
      </c>
      <c r="G376" s="177">
        <v>3.0455761800000003</v>
      </c>
      <c r="H376" s="58">
        <f t="shared" si="10"/>
        <v>0.57238880164869133</v>
      </c>
      <c r="I376" s="98">
        <f t="shared" si="11"/>
        <v>3.9689096759809567E-4</v>
      </c>
      <c r="J376" s="99">
        <v>439.33422011467201</v>
      </c>
      <c r="K376" s="99">
        <v>26.604652173913049</v>
      </c>
      <c r="O376"/>
      <c r="P376"/>
    </row>
    <row r="377" spans="1:16" ht="12.75" x14ac:dyDescent="0.2">
      <c r="A377" s="175" t="s">
        <v>1663</v>
      </c>
      <c r="B377" s="188" t="s">
        <v>460</v>
      </c>
      <c r="C377" s="175" t="s">
        <v>645</v>
      </c>
      <c r="D377" s="175" t="s">
        <v>183</v>
      </c>
      <c r="E377" s="175" t="s">
        <v>713</v>
      </c>
      <c r="F377" s="177">
        <v>4.7680552399999998</v>
      </c>
      <c r="G377" s="177">
        <v>9.654875800000001</v>
      </c>
      <c r="H377" s="58">
        <f t="shared" si="10"/>
        <v>-0.50615053587742698</v>
      </c>
      <c r="I377" s="98">
        <f t="shared" si="11"/>
        <v>3.9516919689884045E-4</v>
      </c>
      <c r="J377" s="99">
        <v>816.7529181000001</v>
      </c>
      <c r="K377" s="99">
        <v>7.2923913043478272</v>
      </c>
      <c r="O377"/>
      <c r="P377"/>
    </row>
    <row r="378" spans="1:16" ht="12.75" x14ac:dyDescent="0.2">
      <c r="A378" s="175" t="s">
        <v>1360</v>
      </c>
      <c r="B378" s="188" t="s">
        <v>1361</v>
      </c>
      <c r="C378" s="175" t="s">
        <v>2545</v>
      </c>
      <c r="D378" s="175" t="s">
        <v>614</v>
      </c>
      <c r="E378" s="175" t="s">
        <v>713</v>
      </c>
      <c r="F378" s="177">
        <v>4.7429493300000001</v>
      </c>
      <c r="G378" s="177">
        <v>7.5796288399999998</v>
      </c>
      <c r="H378" s="58">
        <f t="shared" si="10"/>
        <v>-0.374250450764816</v>
      </c>
      <c r="I378" s="98">
        <f t="shared" si="11"/>
        <v>3.930884571018505E-4</v>
      </c>
      <c r="J378" s="99">
        <v>165.41935422427201</v>
      </c>
      <c r="K378" s="99">
        <v>22.89295652173913</v>
      </c>
      <c r="O378"/>
      <c r="P378"/>
    </row>
    <row r="379" spans="1:16" ht="12.75" x14ac:dyDescent="0.2">
      <c r="A379" s="175" t="s">
        <v>2656</v>
      </c>
      <c r="B379" s="188" t="s">
        <v>135</v>
      </c>
      <c r="C379" s="175" t="s">
        <v>645</v>
      </c>
      <c r="D379" s="175" t="s">
        <v>182</v>
      </c>
      <c r="E379" s="175" t="s">
        <v>713</v>
      </c>
      <c r="F379" s="177">
        <v>4.7415742300000003</v>
      </c>
      <c r="G379" s="177">
        <v>3.5631545299999998</v>
      </c>
      <c r="H379" s="58">
        <f t="shared" si="10"/>
        <v>0.33072371407927692</v>
      </c>
      <c r="I379" s="98">
        <f t="shared" si="11"/>
        <v>3.9297449089648924E-4</v>
      </c>
      <c r="J379" s="99">
        <v>289.30994708040004</v>
      </c>
      <c r="K379" s="99">
        <v>15.617826086956519</v>
      </c>
      <c r="O379"/>
      <c r="P379"/>
    </row>
    <row r="380" spans="1:16" ht="12.75" x14ac:dyDescent="0.2">
      <c r="A380" s="175" t="s">
        <v>2210</v>
      </c>
      <c r="B380" s="188" t="s">
        <v>1864</v>
      </c>
      <c r="C380" s="175" t="s">
        <v>515</v>
      </c>
      <c r="D380" s="175" t="s">
        <v>614</v>
      </c>
      <c r="E380" s="175" t="s">
        <v>713</v>
      </c>
      <c r="F380" s="177">
        <v>4.7165254699999997</v>
      </c>
      <c r="G380" s="177">
        <v>6.4113130400000005</v>
      </c>
      <c r="H380" s="58">
        <f t="shared" si="10"/>
        <v>-0.26434328809500784</v>
      </c>
      <c r="I380" s="98">
        <f t="shared" si="11"/>
        <v>3.9089848760494349E-4</v>
      </c>
      <c r="J380" s="99">
        <v>340.13023480559997</v>
      </c>
      <c r="K380" s="99">
        <v>18.937521739130439</v>
      </c>
      <c r="O380"/>
      <c r="P380"/>
    </row>
    <row r="381" spans="1:16" ht="12.75" x14ac:dyDescent="0.2">
      <c r="A381" s="175" t="s">
        <v>1712</v>
      </c>
      <c r="B381" s="188" t="s">
        <v>1713</v>
      </c>
      <c r="C381" s="175" t="s">
        <v>2536</v>
      </c>
      <c r="D381" s="175" t="s">
        <v>182</v>
      </c>
      <c r="E381" s="175" t="s">
        <v>713</v>
      </c>
      <c r="F381" s="177">
        <v>4.7003732699999992</v>
      </c>
      <c r="G381" s="177">
        <v>2.7161632599999996</v>
      </c>
      <c r="H381" s="58">
        <f t="shared" si="10"/>
        <v>0.7305194202501657</v>
      </c>
      <c r="I381" s="98">
        <f t="shared" si="11"/>
        <v>3.8955981773203539E-4</v>
      </c>
      <c r="J381" s="99">
        <v>224.34424654519998</v>
      </c>
      <c r="K381" s="99">
        <v>12.6185652173913</v>
      </c>
      <c r="O381"/>
      <c r="P381"/>
    </row>
    <row r="382" spans="1:16" ht="12.75" x14ac:dyDescent="0.2">
      <c r="A382" s="175" t="s">
        <v>2661</v>
      </c>
      <c r="B382" s="188" t="s">
        <v>2041</v>
      </c>
      <c r="C382" s="175" t="s">
        <v>645</v>
      </c>
      <c r="D382" s="175" t="s">
        <v>182</v>
      </c>
      <c r="E382" s="175" t="s">
        <v>713</v>
      </c>
      <c r="F382" s="177">
        <v>4.6924531600000003</v>
      </c>
      <c r="G382" s="177">
        <v>6.1984106299999997</v>
      </c>
      <c r="H382" s="58">
        <f t="shared" si="10"/>
        <v>-0.24295864857859528</v>
      </c>
      <c r="I382" s="98">
        <f t="shared" si="11"/>
        <v>3.8890341101052896E-4</v>
      </c>
      <c r="J382" s="99">
        <v>358.2450417</v>
      </c>
      <c r="K382" s="99">
        <v>8.3597826086956513</v>
      </c>
      <c r="O382"/>
      <c r="P382"/>
    </row>
    <row r="383" spans="1:16" ht="12.75" x14ac:dyDescent="0.2">
      <c r="A383" s="175" t="s">
        <v>1263</v>
      </c>
      <c r="B383" s="188" t="s">
        <v>1264</v>
      </c>
      <c r="C383" s="175" t="s">
        <v>1266</v>
      </c>
      <c r="D383" s="175" t="s">
        <v>183</v>
      </c>
      <c r="E383" s="175" t="s">
        <v>184</v>
      </c>
      <c r="F383" s="177">
        <v>4.6839407499999997</v>
      </c>
      <c r="G383" s="177">
        <v>2.0158270800000002</v>
      </c>
      <c r="H383" s="58">
        <f t="shared" si="10"/>
        <v>1.3235826110640398</v>
      </c>
      <c r="I383" s="98">
        <f t="shared" si="11"/>
        <v>3.8819791536208215E-4</v>
      </c>
      <c r="J383" s="99">
        <v>44.920857979999994</v>
      </c>
      <c r="K383" s="99">
        <v>15.87086956521739</v>
      </c>
      <c r="O383"/>
      <c r="P383"/>
    </row>
    <row r="384" spans="1:16" ht="12.75" x14ac:dyDescent="0.2">
      <c r="A384" s="175" t="s">
        <v>1774</v>
      </c>
      <c r="B384" s="188" t="s">
        <v>2096</v>
      </c>
      <c r="C384" s="175" t="s">
        <v>644</v>
      </c>
      <c r="D384" s="175" t="s">
        <v>614</v>
      </c>
      <c r="E384" s="175" t="s">
        <v>713</v>
      </c>
      <c r="F384" s="177">
        <v>4.6118338899999998</v>
      </c>
      <c r="G384" s="177">
        <v>3.89352513</v>
      </c>
      <c r="H384" s="58">
        <f t="shared" si="10"/>
        <v>0.18448802460920533</v>
      </c>
      <c r="I384" s="98">
        <f t="shared" si="11"/>
        <v>3.8222180801373331E-4</v>
      </c>
      <c r="J384" s="99">
        <v>173.230167350535</v>
      </c>
      <c r="K384" s="99">
        <v>27.746434782608699</v>
      </c>
      <c r="O384"/>
      <c r="P384"/>
    </row>
    <row r="385" spans="1:16" ht="12.75" x14ac:dyDescent="0.2">
      <c r="A385" s="175" t="s">
        <v>2119</v>
      </c>
      <c r="B385" s="188" t="s">
        <v>2110</v>
      </c>
      <c r="C385" s="175" t="s">
        <v>643</v>
      </c>
      <c r="D385" s="175" t="s">
        <v>183</v>
      </c>
      <c r="E385" s="175" t="s">
        <v>713</v>
      </c>
      <c r="F385" s="177">
        <v>4.5814554200000002</v>
      </c>
      <c r="G385" s="177">
        <v>5.0613963499999999</v>
      </c>
      <c r="H385" s="58">
        <f t="shared" si="10"/>
        <v>-9.4823818727414966E-2</v>
      </c>
      <c r="I385" s="98">
        <f t="shared" si="11"/>
        <v>3.7970408642942646E-4</v>
      </c>
      <c r="J385" s="99">
        <v>138.16254507999997</v>
      </c>
      <c r="K385" s="99">
        <v>66.72721739130435</v>
      </c>
      <c r="O385"/>
      <c r="P385"/>
    </row>
    <row r="386" spans="1:16" ht="12.75" x14ac:dyDescent="0.2">
      <c r="A386" s="175" t="s">
        <v>1979</v>
      </c>
      <c r="B386" s="188" t="s">
        <v>1980</v>
      </c>
      <c r="C386" s="175" t="s">
        <v>1266</v>
      </c>
      <c r="D386" s="175" t="s">
        <v>183</v>
      </c>
      <c r="E386" s="175" t="s">
        <v>713</v>
      </c>
      <c r="F386" s="177">
        <v>4.5797293699999999</v>
      </c>
      <c r="G386" s="177">
        <v>26.024943050000001</v>
      </c>
      <c r="H386" s="58">
        <f t="shared" si="10"/>
        <v>-0.82402538360213629</v>
      </c>
      <c r="I386" s="98">
        <f t="shared" si="11"/>
        <v>3.7956103401959172E-4</v>
      </c>
      <c r="J386" s="99">
        <v>14.97122646</v>
      </c>
      <c r="K386" s="99">
        <v>7.7721304347826097</v>
      </c>
      <c r="O386"/>
      <c r="P386"/>
    </row>
    <row r="387" spans="1:16" ht="12.75" x14ac:dyDescent="0.2">
      <c r="A387" s="175" t="s">
        <v>1471</v>
      </c>
      <c r="B387" s="188" t="s">
        <v>337</v>
      </c>
      <c r="C387" s="175" t="s">
        <v>644</v>
      </c>
      <c r="D387" s="175" t="s">
        <v>183</v>
      </c>
      <c r="E387" s="175" t="s">
        <v>184</v>
      </c>
      <c r="F387" s="177">
        <v>4.5747140700000006</v>
      </c>
      <c r="G387" s="177">
        <v>7.8745475599999999</v>
      </c>
      <c r="H387" s="58">
        <f t="shared" si="10"/>
        <v>-0.41905055050553275</v>
      </c>
      <c r="I387" s="98">
        <f t="shared" si="11"/>
        <v>3.7914537355144526E-4</v>
      </c>
      <c r="J387" s="99">
        <v>98.20025133</v>
      </c>
      <c r="K387" s="99">
        <v>17.47608695652174</v>
      </c>
      <c r="O387"/>
      <c r="P387"/>
    </row>
    <row r="388" spans="1:16" ht="12.75" x14ac:dyDescent="0.2">
      <c r="A388" s="175" t="s">
        <v>2892</v>
      </c>
      <c r="B388" s="188" t="s">
        <v>295</v>
      </c>
      <c r="C388" s="175" t="s">
        <v>515</v>
      </c>
      <c r="D388" s="175" t="s">
        <v>183</v>
      </c>
      <c r="E388" s="175" t="s">
        <v>713</v>
      </c>
      <c r="F388" s="177">
        <v>4.5746393699999999</v>
      </c>
      <c r="G388" s="177">
        <v>5.3049965800000001</v>
      </c>
      <c r="H388" s="58">
        <f t="shared" si="10"/>
        <v>-0.13767345538986198</v>
      </c>
      <c r="I388" s="98">
        <f t="shared" si="11"/>
        <v>3.7913918252858108E-4</v>
      </c>
      <c r="J388" s="99">
        <v>121.60625640810748</v>
      </c>
      <c r="K388" s="99">
        <v>16.880391304347821</v>
      </c>
      <c r="O388"/>
      <c r="P388"/>
    </row>
    <row r="389" spans="1:16" ht="12.75" x14ac:dyDescent="0.2">
      <c r="A389" s="175" t="s">
        <v>2602</v>
      </c>
      <c r="B389" s="188" t="s">
        <v>216</v>
      </c>
      <c r="C389" s="175" t="s">
        <v>645</v>
      </c>
      <c r="D389" s="175" t="s">
        <v>182</v>
      </c>
      <c r="E389" s="175" t="s">
        <v>184</v>
      </c>
      <c r="F389" s="177">
        <v>4.5609183499999997</v>
      </c>
      <c r="G389" s="177">
        <v>3.4362958999999997</v>
      </c>
      <c r="H389" s="58">
        <f t="shared" si="10"/>
        <v>0.32727753451034292</v>
      </c>
      <c r="I389" s="98">
        <f t="shared" si="11"/>
        <v>3.780020051719628E-4</v>
      </c>
      <c r="J389" s="99">
        <v>888.10121196159992</v>
      </c>
      <c r="K389" s="99">
        <v>8.1512608695652169</v>
      </c>
      <c r="O389"/>
      <c r="P389"/>
    </row>
    <row r="390" spans="1:16" ht="12.75" x14ac:dyDescent="0.2">
      <c r="A390" s="175" t="s">
        <v>1771</v>
      </c>
      <c r="B390" s="188" t="s">
        <v>2100</v>
      </c>
      <c r="C390" s="175" t="s">
        <v>644</v>
      </c>
      <c r="D390" s="175" t="s">
        <v>614</v>
      </c>
      <c r="E390" s="175" t="s">
        <v>713</v>
      </c>
      <c r="F390" s="177">
        <v>4.5365525999999994</v>
      </c>
      <c r="G390" s="177">
        <v>5.8613535199999998</v>
      </c>
      <c r="H390" s="58">
        <f t="shared" si="10"/>
        <v>-0.22602303639927868</v>
      </c>
      <c r="I390" s="98">
        <f t="shared" si="11"/>
        <v>3.759826087147737E-4</v>
      </c>
      <c r="J390" s="99">
        <v>248.98543220740802</v>
      </c>
      <c r="K390" s="99">
        <v>24.333652173913041</v>
      </c>
      <c r="O390"/>
      <c r="P390"/>
    </row>
    <row r="391" spans="1:16" ht="12.75" x14ac:dyDescent="0.2">
      <c r="A391" s="175" t="s">
        <v>1270</v>
      </c>
      <c r="B391" s="188" t="s">
        <v>389</v>
      </c>
      <c r="C391" s="175" t="s">
        <v>1266</v>
      </c>
      <c r="D391" s="175" t="s">
        <v>183</v>
      </c>
      <c r="E391" s="175" t="s">
        <v>184</v>
      </c>
      <c r="F391" s="177">
        <v>4.5278565500000001</v>
      </c>
      <c r="G391" s="177">
        <v>11.44660281</v>
      </c>
      <c r="H391" s="58">
        <f t="shared" ref="H391:H454" si="12">IF(ISERROR(F391/G391-1),"",IF((F391/G391-1)&gt;10000%,"",F391/G391-1))</f>
        <v>-0.60443665031826155</v>
      </c>
      <c r="I391" s="98">
        <f t="shared" ref="I391:I454" si="13">F391/$F$1147</f>
        <v>3.7526189326125646E-4</v>
      </c>
      <c r="J391" s="99">
        <v>408.8089367</v>
      </c>
      <c r="K391" s="99">
        <v>18.770391304347829</v>
      </c>
      <c r="O391"/>
      <c r="P391"/>
    </row>
    <row r="392" spans="1:16" ht="12.75" x14ac:dyDescent="0.2">
      <c r="A392" s="175" t="s">
        <v>2399</v>
      </c>
      <c r="B392" s="188" t="s">
        <v>2395</v>
      </c>
      <c r="C392" s="175" t="s">
        <v>2538</v>
      </c>
      <c r="D392" s="175" t="s">
        <v>182</v>
      </c>
      <c r="E392" s="175" t="s">
        <v>713</v>
      </c>
      <c r="F392" s="177">
        <v>4.5212636799999997</v>
      </c>
      <c r="G392" s="177">
        <v>4.6528313099999998</v>
      </c>
      <c r="H392" s="58">
        <f t="shared" si="12"/>
        <v>-2.8276896632214332E-2</v>
      </c>
      <c r="I392" s="98">
        <f t="shared" si="13"/>
        <v>3.7471548618079681E-4</v>
      </c>
      <c r="J392" s="99">
        <v>132.38684407674</v>
      </c>
      <c r="K392" s="99">
        <v>30.988869565217389</v>
      </c>
      <c r="O392"/>
      <c r="P392"/>
    </row>
    <row r="393" spans="1:16" ht="12.75" x14ac:dyDescent="0.2">
      <c r="A393" s="175" t="s">
        <v>2620</v>
      </c>
      <c r="B393" s="188" t="s">
        <v>125</v>
      </c>
      <c r="C393" s="175" t="s">
        <v>515</v>
      </c>
      <c r="D393" s="175" t="s">
        <v>182</v>
      </c>
      <c r="E393" s="175" t="s">
        <v>713</v>
      </c>
      <c r="F393" s="177">
        <v>4.5010778600000005</v>
      </c>
      <c r="G393" s="177">
        <v>5.74993818</v>
      </c>
      <c r="H393" s="58">
        <f t="shared" si="12"/>
        <v>-0.21719543426465138</v>
      </c>
      <c r="I393" s="98">
        <f t="shared" si="13"/>
        <v>3.7304251599135243E-4</v>
      </c>
      <c r="J393" s="99">
        <v>241.8598695618</v>
      </c>
      <c r="K393" s="99">
        <v>20.508434782608699</v>
      </c>
      <c r="O393"/>
      <c r="P393"/>
    </row>
    <row r="394" spans="1:16" ht="12.75" x14ac:dyDescent="0.2">
      <c r="A394" s="175" t="s">
        <v>1521</v>
      </c>
      <c r="B394" s="188" t="s">
        <v>309</v>
      </c>
      <c r="C394" s="175" t="s">
        <v>1266</v>
      </c>
      <c r="D394" s="175" t="s">
        <v>183</v>
      </c>
      <c r="E394" s="175" t="s">
        <v>184</v>
      </c>
      <c r="F394" s="177">
        <v>4.4836769199999997</v>
      </c>
      <c r="G394" s="177">
        <v>6.4815094200000001</v>
      </c>
      <c r="H394" s="58">
        <f t="shared" si="12"/>
        <v>-0.30823568563138803</v>
      </c>
      <c r="I394" s="98">
        <f t="shared" si="13"/>
        <v>3.716003524385062E-4</v>
      </c>
      <c r="J394" s="99">
        <v>137.65353755999999</v>
      </c>
      <c r="K394" s="99">
        <v>14.98021739130435</v>
      </c>
      <c r="O394"/>
      <c r="P394"/>
    </row>
    <row r="395" spans="1:16" ht="12.75" x14ac:dyDescent="0.2">
      <c r="A395" s="175" t="s">
        <v>2641</v>
      </c>
      <c r="B395" s="188" t="s">
        <v>1364</v>
      </c>
      <c r="C395" s="175" t="s">
        <v>515</v>
      </c>
      <c r="D395" s="175" t="s">
        <v>182</v>
      </c>
      <c r="E395" s="175" t="s">
        <v>184</v>
      </c>
      <c r="F395" s="177">
        <v>4.45521879</v>
      </c>
      <c r="G395" s="177">
        <v>1.84432964</v>
      </c>
      <c r="H395" s="58">
        <f t="shared" si="12"/>
        <v>1.4156304238541653</v>
      </c>
      <c r="I395" s="98">
        <f t="shared" si="13"/>
        <v>3.6924178572497491E-4</v>
      </c>
      <c r="J395" s="99">
        <v>40.759306869</v>
      </c>
      <c r="K395" s="99">
        <v>12.910652173913039</v>
      </c>
      <c r="O395"/>
      <c r="P395"/>
    </row>
    <row r="396" spans="1:16" ht="12.75" x14ac:dyDescent="0.2">
      <c r="A396" s="175" t="s">
        <v>2893</v>
      </c>
      <c r="B396" s="188" t="s">
        <v>653</v>
      </c>
      <c r="C396" s="175" t="s">
        <v>515</v>
      </c>
      <c r="D396" s="175" t="s">
        <v>614</v>
      </c>
      <c r="E396" s="175" t="s">
        <v>713</v>
      </c>
      <c r="F396" s="177">
        <v>4.4415151399999999</v>
      </c>
      <c r="G396" s="177">
        <v>1.45143577</v>
      </c>
      <c r="H396" s="58">
        <f t="shared" si="12"/>
        <v>2.0600838368479786</v>
      </c>
      <c r="I396" s="98">
        <f t="shared" si="13"/>
        <v>3.6810604796764916E-4</v>
      </c>
      <c r="J396" s="99">
        <v>175.65026591985603</v>
      </c>
      <c r="K396" s="99">
        <v>24.991173913043479</v>
      </c>
      <c r="O396"/>
      <c r="P396"/>
    </row>
    <row r="397" spans="1:16" ht="12.75" x14ac:dyDescent="0.2">
      <c r="A397" s="175" t="s">
        <v>2249</v>
      </c>
      <c r="B397" s="188" t="s">
        <v>33</v>
      </c>
      <c r="C397" s="175" t="s">
        <v>1266</v>
      </c>
      <c r="D397" s="175" t="s">
        <v>183</v>
      </c>
      <c r="E397" s="175" t="s">
        <v>184</v>
      </c>
      <c r="F397" s="177">
        <v>4.42080099</v>
      </c>
      <c r="G397" s="177">
        <v>15.393570949999999</v>
      </c>
      <c r="H397" s="58">
        <f t="shared" si="12"/>
        <v>-0.71281510934927028</v>
      </c>
      <c r="I397" s="98">
        <f t="shared" si="13"/>
        <v>3.6638929058797957E-4</v>
      </c>
      <c r="J397" s="99">
        <v>92.889119120000004</v>
      </c>
      <c r="K397" s="99">
        <v>5.3359999999999994</v>
      </c>
      <c r="O397"/>
      <c r="P397"/>
    </row>
    <row r="398" spans="1:16" ht="12.75" x14ac:dyDescent="0.2">
      <c r="A398" s="175" t="s">
        <v>1114</v>
      </c>
      <c r="B398" s="188" t="s">
        <v>629</v>
      </c>
      <c r="C398" s="175" t="s">
        <v>2545</v>
      </c>
      <c r="D398" s="175" t="s">
        <v>614</v>
      </c>
      <c r="E398" s="175" t="s">
        <v>184</v>
      </c>
      <c r="F398" s="177">
        <v>4.4200735899999994</v>
      </c>
      <c r="G398" s="177">
        <v>1.8490244199999999</v>
      </c>
      <c r="H398" s="58">
        <f t="shared" si="12"/>
        <v>1.3904895696293722</v>
      </c>
      <c r="I398" s="98">
        <f t="shared" si="13"/>
        <v>3.6632900477765319E-4</v>
      </c>
      <c r="J398" s="99">
        <v>186.88906294</v>
      </c>
      <c r="K398" s="99">
        <v>14.072913043478261</v>
      </c>
      <c r="O398"/>
      <c r="P398"/>
    </row>
    <row r="399" spans="1:16" ht="12.75" x14ac:dyDescent="0.2">
      <c r="A399" s="175" t="s">
        <v>2640</v>
      </c>
      <c r="B399" s="188" t="s">
        <v>264</v>
      </c>
      <c r="C399" s="175" t="s">
        <v>515</v>
      </c>
      <c r="D399" s="175" t="s">
        <v>183</v>
      </c>
      <c r="E399" s="175" t="s">
        <v>713</v>
      </c>
      <c r="F399" s="177">
        <v>4.3596195499999997</v>
      </c>
      <c r="G399" s="177">
        <v>7.1201015199999995</v>
      </c>
      <c r="H399" s="58">
        <f t="shared" si="12"/>
        <v>-0.38770261382452875</v>
      </c>
      <c r="I399" s="98">
        <f t="shared" si="13"/>
        <v>3.6131866550228643E-4</v>
      </c>
      <c r="J399" s="99">
        <v>142.77441942871695</v>
      </c>
      <c r="K399" s="99">
        <v>24.94634782608696</v>
      </c>
      <c r="O399"/>
      <c r="P399"/>
    </row>
    <row r="400" spans="1:16" ht="12.75" x14ac:dyDescent="0.2">
      <c r="A400" s="175" t="s">
        <v>1235</v>
      </c>
      <c r="B400" s="188" t="s">
        <v>2425</v>
      </c>
      <c r="C400" s="175" t="s">
        <v>644</v>
      </c>
      <c r="D400" s="175" t="s">
        <v>183</v>
      </c>
      <c r="E400" s="175" t="s">
        <v>184</v>
      </c>
      <c r="F400" s="177">
        <v>4.2923338200000005</v>
      </c>
      <c r="G400" s="177">
        <v>2.26644859</v>
      </c>
      <c r="H400" s="58">
        <f t="shared" si="12"/>
        <v>0.89385889401532848</v>
      </c>
      <c r="I400" s="98">
        <f t="shared" si="13"/>
        <v>3.557421261065617E-4</v>
      </c>
      <c r="J400" s="99">
        <v>282.89692685</v>
      </c>
      <c r="K400" s="99">
        <v>6.6723478260869564</v>
      </c>
      <c r="O400"/>
      <c r="P400"/>
    </row>
    <row r="401" spans="1:16" ht="12.75" x14ac:dyDescent="0.2">
      <c r="A401" s="175" t="s">
        <v>1567</v>
      </c>
      <c r="B401" s="188" t="s">
        <v>396</v>
      </c>
      <c r="C401" s="175" t="s">
        <v>2538</v>
      </c>
      <c r="D401" s="175" t="s">
        <v>182</v>
      </c>
      <c r="E401" s="175" t="s">
        <v>713</v>
      </c>
      <c r="F401" s="177">
        <v>4.2816557599999996</v>
      </c>
      <c r="G401" s="177">
        <v>1.07519312</v>
      </c>
      <c r="H401" s="58">
        <f t="shared" si="12"/>
        <v>2.9822201987304378</v>
      </c>
      <c r="I401" s="98">
        <f t="shared" si="13"/>
        <v>3.5485714466607023E-4</v>
      </c>
      <c r="J401" s="99">
        <v>20.905447447722004</v>
      </c>
      <c r="K401" s="99">
        <v>98.910521739130431</v>
      </c>
      <c r="O401"/>
      <c r="P401"/>
    </row>
    <row r="402" spans="1:16" ht="12.75" x14ac:dyDescent="0.2">
      <c r="A402" s="175" t="s">
        <v>1261</v>
      </c>
      <c r="B402" s="188" t="s">
        <v>8</v>
      </c>
      <c r="C402" s="175" t="s">
        <v>644</v>
      </c>
      <c r="D402" s="175" t="s">
        <v>614</v>
      </c>
      <c r="E402" s="175" t="s">
        <v>713</v>
      </c>
      <c r="F402" s="177">
        <v>4.25875951</v>
      </c>
      <c r="G402" s="177">
        <v>2.494203E-2</v>
      </c>
      <c r="H402" s="58" t="str">
        <f t="shared" si="12"/>
        <v/>
      </c>
      <c r="I402" s="98">
        <f t="shared" si="13"/>
        <v>3.529595381432702E-4</v>
      </c>
      <c r="J402" s="99">
        <v>67.513850781638993</v>
      </c>
      <c r="K402" s="99">
        <v>4.1281739130434776</v>
      </c>
      <c r="O402"/>
      <c r="P402"/>
    </row>
    <row r="403" spans="1:16" ht="12.75" x14ac:dyDescent="0.2">
      <c r="A403" s="175" t="s">
        <v>1801</v>
      </c>
      <c r="B403" s="188" t="s">
        <v>694</v>
      </c>
      <c r="C403" s="175" t="s">
        <v>642</v>
      </c>
      <c r="D403" s="175" t="s">
        <v>182</v>
      </c>
      <c r="E403" s="175" t="s">
        <v>2321</v>
      </c>
      <c r="F403" s="177">
        <v>4.2147834199999998</v>
      </c>
      <c r="G403" s="177">
        <v>2.5917068199999997</v>
      </c>
      <c r="H403" s="58">
        <f t="shared" si="12"/>
        <v>0.62625779562520134</v>
      </c>
      <c r="I403" s="98">
        <f t="shared" si="13"/>
        <v>3.493148664074513E-4</v>
      </c>
      <c r="J403" s="99">
        <v>149.44984783999999</v>
      </c>
      <c r="K403" s="99">
        <v>25.154347826086951</v>
      </c>
      <c r="O403"/>
      <c r="P403"/>
    </row>
    <row r="404" spans="1:16" ht="12.75" x14ac:dyDescent="0.2">
      <c r="A404" s="175" t="s">
        <v>1661</v>
      </c>
      <c r="B404" s="188" t="s">
        <v>1341</v>
      </c>
      <c r="C404" s="175" t="s">
        <v>645</v>
      </c>
      <c r="D404" s="175" t="s">
        <v>183</v>
      </c>
      <c r="E404" s="175" t="s">
        <v>184</v>
      </c>
      <c r="F404" s="177">
        <v>4.1737962</v>
      </c>
      <c r="G404" s="177">
        <v>2.3871202299999998</v>
      </c>
      <c r="H404" s="58">
        <f t="shared" si="12"/>
        <v>0.7484650113329232</v>
      </c>
      <c r="I404" s="98">
        <f t="shared" si="13"/>
        <v>3.4591790769048056E-4</v>
      </c>
      <c r="J404" s="99">
        <v>256.15286613379999</v>
      </c>
      <c r="K404" s="99">
        <v>19.762260869565221</v>
      </c>
      <c r="O404"/>
      <c r="P404"/>
    </row>
    <row r="405" spans="1:16" ht="12.75" x14ac:dyDescent="0.2">
      <c r="A405" s="175" t="s">
        <v>1517</v>
      </c>
      <c r="B405" s="188" t="s">
        <v>252</v>
      </c>
      <c r="C405" s="175" t="s">
        <v>2536</v>
      </c>
      <c r="D405" s="175" t="s">
        <v>182</v>
      </c>
      <c r="E405" s="175" t="s">
        <v>713</v>
      </c>
      <c r="F405" s="177">
        <v>4.17136993</v>
      </c>
      <c r="G405" s="177">
        <v>1.8429218999999999</v>
      </c>
      <c r="H405" s="58">
        <f t="shared" si="12"/>
        <v>1.2634545338030874</v>
      </c>
      <c r="I405" s="98">
        <f t="shared" si="13"/>
        <v>3.4571682210755432E-4</v>
      </c>
      <c r="J405" s="99">
        <v>693.61646415580003</v>
      </c>
      <c r="K405" s="99">
        <v>9.9433478260869563</v>
      </c>
      <c r="O405"/>
      <c r="P405"/>
    </row>
    <row r="406" spans="1:16" ht="12.75" x14ac:dyDescent="0.2">
      <c r="A406" s="175" t="s">
        <v>2652</v>
      </c>
      <c r="B406" s="188" t="s">
        <v>711</v>
      </c>
      <c r="C406" s="175" t="s">
        <v>515</v>
      </c>
      <c r="D406" s="175" t="s">
        <v>182</v>
      </c>
      <c r="E406" s="175" t="s">
        <v>713</v>
      </c>
      <c r="F406" s="177">
        <v>4.16666268</v>
      </c>
      <c r="G406" s="177">
        <v>7.7749771900000004</v>
      </c>
      <c r="H406" s="58">
        <f t="shared" si="12"/>
        <v>-0.46409325993148032</v>
      </c>
      <c r="I406" s="98">
        <f t="shared" si="13"/>
        <v>3.4532669235685497E-4</v>
      </c>
      <c r="J406" s="99">
        <v>99.296530630507931</v>
      </c>
      <c r="K406" s="99">
        <v>32.590391304347833</v>
      </c>
      <c r="O406"/>
      <c r="P406"/>
    </row>
    <row r="407" spans="1:16" ht="12.75" x14ac:dyDescent="0.2">
      <c r="A407" s="175" t="s">
        <v>2258</v>
      </c>
      <c r="B407" s="188" t="s">
        <v>73</v>
      </c>
      <c r="C407" s="175" t="s">
        <v>2538</v>
      </c>
      <c r="D407" s="175" t="s">
        <v>183</v>
      </c>
      <c r="E407" s="175" t="s">
        <v>184</v>
      </c>
      <c r="F407" s="177">
        <v>4.1448040400000004</v>
      </c>
      <c r="G407" s="177">
        <v>3.2563317299999999</v>
      </c>
      <c r="H407" s="58">
        <f t="shared" si="12"/>
        <v>0.27284453294935052</v>
      </c>
      <c r="I407" s="98">
        <f t="shared" si="13"/>
        <v>3.43515081379357E-4</v>
      </c>
      <c r="J407" s="99">
        <v>1789.7075883699999</v>
      </c>
      <c r="K407" s="99">
        <v>10.301478260869571</v>
      </c>
      <c r="O407"/>
      <c r="P407"/>
    </row>
    <row r="408" spans="1:16" ht="12.75" x14ac:dyDescent="0.2">
      <c r="A408" s="175" t="s">
        <v>2672</v>
      </c>
      <c r="B408" s="188" t="s">
        <v>418</v>
      </c>
      <c r="C408" s="175" t="s">
        <v>515</v>
      </c>
      <c r="D408" s="175" t="s">
        <v>183</v>
      </c>
      <c r="E408" s="175" t="s">
        <v>713</v>
      </c>
      <c r="F408" s="177">
        <v>4.1395061200000001</v>
      </c>
      <c r="G408" s="177">
        <v>8.0224450300000001</v>
      </c>
      <c r="H408" s="58">
        <f t="shared" si="12"/>
        <v>-0.4840094130255449</v>
      </c>
      <c r="I408" s="98">
        <f t="shared" si="13"/>
        <v>3.4307599779364868E-4</v>
      </c>
      <c r="J408" s="99">
        <v>578.66234342379119</v>
      </c>
      <c r="K408" s="99">
        <v>15.695391304347829</v>
      </c>
      <c r="O408"/>
      <c r="P408"/>
    </row>
    <row r="409" spans="1:16" ht="12.75" x14ac:dyDescent="0.2">
      <c r="A409" s="175" t="s">
        <v>2658</v>
      </c>
      <c r="B409" s="188" t="s">
        <v>180</v>
      </c>
      <c r="C409" s="175" t="s">
        <v>645</v>
      </c>
      <c r="D409" s="175" t="s">
        <v>182</v>
      </c>
      <c r="E409" s="175" t="s">
        <v>713</v>
      </c>
      <c r="F409" s="177">
        <v>4.1103444399999995</v>
      </c>
      <c r="G409" s="177">
        <v>3.0549826699999998</v>
      </c>
      <c r="H409" s="58">
        <f t="shared" si="12"/>
        <v>0.34545589419006428</v>
      </c>
      <c r="I409" s="98">
        <f t="shared" si="13"/>
        <v>3.4065912192166926E-4</v>
      </c>
      <c r="J409" s="99">
        <v>174.01414030000001</v>
      </c>
      <c r="K409" s="99">
        <v>12.72534782608696</v>
      </c>
      <c r="O409"/>
      <c r="P409"/>
    </row>
    <row r="410" spans="1:16" ht="12.75" x14ac:dyDescent="0.2">
      <c r="A410" s="175" t="s">
        <v>1792</v>
      </c>
      <c r="B410" s="188" t="s">
        <v>266</v>
      </c>
      <c r="C410" s="175" t="s">
        <v>642</v>
      </c>
      <c r="D410" s="175" t="s">
        <v>182</v>
      </c>
      <c r="E410" s="175" t="s">
        <v>2321</v>
      </c>
      <c r="F410" s="177">
        <v>4.0694372200000002</v>
      </c>
      <c r="G410" s="177">
        <v>4.4989664800000009</v>
      </c>
      <c r="H410" s="58">
        <f t="shared" si="12"/>
        <v>-9.5472874027725751E-2</v>
      </c>
      <c r="I410" s="98">
        <f t="shared" si="13"/>
        <v>3.3726879348353566E-4</v>
      </c>
      <c r="J410" s="99">
        <v>1006.03636089</v>
      </c>
      <c r="K410" s="99">
        <v>5.0779565217391296</v>
      </c>
      <c r="O410"/>
      <c r="P410"/>
    </row>
    <row r="411" spans="1:16" ht="12.75" x14ac:dyDescent="0.2">
      <c r="A411" s="175" t="s">
        <v>2202</v>
      </c>
      <c r="B411" s="188" t="s">
        <v>2192</v>
      </c>
      <c r="C411" s="175" t="s">
        <v>644</v>
      </c>
      <c r="D411" s="175" t="s">
        <v>183</v>
      </c>
      <c r="E411" s="175" t="s">
        <v>713</v>
      </c>
      <c r="F411" s="177">
        <v>4.05869313</v>
      </c>
      <c r="G411" s="177">
        <v>0.81738736999999995</v>
      </c>
      <c r="H411" s="58">
        <f t="shared" si="12"/>
        <v>3.9654463464489309</v>
      </c>
      <c r="I411" s="98">
        <f t="shared" si="13"/>
        <v>3.363783395766491E-4</v>
      </c>
      <c r="J411" s="99">
        <v>109.81375821055801</v>
      </c>
      <c r="K411" s="99">
        <v>28.394478260869569</v>
      </c>
      <c r="O411"/>
      <c r="P411"/>
    </row>
    <row r="412" spans="1:16" ht="12.75" x14ac:dyDescent="0.2">
      <c r="A412" s="175" t="s">
        <v>1426</v>
      </c>
      <c r="B412" s="188" t="s">
        <v>371</v>
      </c>
      <c r="C412" s="175" t="s">
        <v>1369</v>
      </c>
      <c r="D412" s="175" t="s">
        <v>182</v>
      </c>
      <c r="E412" s="175" t="s">
        <v>713</v>
      </c>
      <c r="F412" s="177">
        <v>4.0417379900000006</v>
      </c>
      <c r="G412" s="177">
        <v>2.1027968399999999</v>
      </c>
      <c r="H412" s="58">
        <f t="shared" si="12"/>
        <v>0.92207726068296769</v>
      </c>
      <c r="I412" s="98">
        <f t="shared" si="13"/>
        <v>3.3497312325262275E-4</v>
      </c>
      <c r="J412" s="99">
        <v>76.449432470000005</v>
      </c>
      <c r="K412" s="99">
        <v>11.311260869565221</v>
      </c>
      <c r="O412"/>
      <c r="P412"/>
    </row>
    <row r="413" spans="1:16" ht="12.75" x14ac:dyDescent="0.2">
      <c r="A413" s="175" t="s">
        <v>2278</v>
      </c>
      <c r="B413" s="188" t="s">
        <v>1</v>
      </c>
      <c r="C413" s="175" t="s">
        <v>2538</v>
      </c>
      <c r="D413" s="175" t="s">
        <v>183</v>
      </c>
      <c r="E413" s="175" t="s">
        <v>184</v>
      </c>
      <c r="F413" s="177">
        <v>4.0227002900000004</v>
      </c>
      <c r="G413" s="177">
        <v>1.2009950199999999</v>
      </c>
      <c r="H413" s="58">
        <f t="shared" si="12"/>
        <v>2.3494729145504705</v>
      </c>
      <c r="I413" s="98">
        <f t="shared" si="13"/>
        <v>3.3339530750990898E-4</v>
      </c>
      <c r="J413" s="99">
        <v>298.60651963999999</v>
      </c>
      <c r="K413" s="99">
        <v>19.060956521739129</v>
      </c>
      <c r="O413"/>
      <c r="P413"/>
    </row>
    <row r="414" spans="1:16" ht="12.75" x14ac:dyDescent="0.2">
      <c r="A414" s="175" t="s">
        <v>2704</v>
      </c>
      <c r="B414" s="188" t="s">
        <v>1443</v>
      </c>
      <c r="C414" s="175" t="s">
        <v>515</v>
      </c>
      <c r="D414" s="175" t="s">
        <v>183</v>
      </c>
      <c r="E414" s="175" t="s">
        <v>184</v>
      </c>
      <c r="F414" s="177">
        <v>4.0219278599999999</v>
      </c>
      <c r="G414" s="177">
        <v>1.1744731799999999</v>
      </c>
      <c r="H414" s="58">
        <f t="shared" si="12"/>
        <v>2.4244527065317918</v>
      </c>
      <c r="I414" s="98">
        <f t="shared" si="13"/>
        <v>3.3333128968138215E-4</v>
      </c>
      <c r="J414" s="99">
        <v>65.401200000000003</v>
      </c>
      <c r="K414" s="99">
        <v>19.50895652173913</v>
      </c>
      <c r="O414"/>
      <c r="P414"/>
    </row>
    <row r="415" spans="1:16" ht="12.75" x14ac:dyDescent="0.2">
      <c r="A415" s="175" t="s">
        <v>2228</v>
      </c>
      <c r="B415" s="188" t="s">
        <v>2043</v>
      </c>
      <c r="C415" s="175" t="s">
        <v>2663</v>
      </c>
      <c r="D415" s="175" t="s">
        <v>183</v>
      </c>
      <c r="E415" s="175" t="s">
        <v>713</v>
      </c>
      <c r="F415" s="177">
        <v>4.0043736299999999</v>
      </c>
      <c r="G415" s="177">
        <v>0.99361841000000006</v>
      </c>
      <c r="H415" s="58">
        <f t="shared" si="12"/>
        <v>3.0300920249656</v>
      </c>
      <c r="I415" s="98">
        <f t="shared" si="13"/>
        <v>3.3187642168549928E-4</v>
      </c>
      <c r="J415" s="99">
        <v>408.50633712000001</v>
      </c>
      <c r="K415" s="99">
        <v>7.2056956521739144</v>
      </c>
      <c r="O415"/>
      <c r="P415"/>
    </row>
    <row r="416" spans="1:16" ht="12.75" x14ac:dyDescent="0.2">
      <c r="A416" s="175" t="s">
        <v>1166</v>
      </c>
      <c r="B416" s="188" t="s">
        <v>2376</v>
      </c>
      <c r="C416" s="175" t="s">
        <v>644</v>
      </c>
      <c r="D416" s="175" t="s">
        <v>183</v>
      </c>
      <c r="E416" s="175" t="s">
        <v>184</v>
      </c>
      <c r="F416" s="177">
        <v>3.9897973700000002</v>
      </c>
      <c r="G416" s="177">
        <v>5.0558517800000002</v>
      </c>
      <c r="H416" s="58">
        <f t="shared" si="12"/>
        <v>-0.21085555043704229</v>
      </c>
      <c r="I416" s="98">
        <f t="shared" si="13"/>
        <v>3.3066836333297303E-4</v>
      </c>
      <c r="J416" s="99">
        <v>531.56562519135002</v>
      </c>
      <c r="K416" s="99">
        <v>16.844521739130439</v>
      </c>
      <c r="O416"/>
      <c r="P416"/>
    </row>
    <row r="417" spans="1:16" ht="12.75" x14ac:dyDescent="0.2">
      <c r="A417" s="175" t="s">
        <v>1218</v>
      </c>
      <c r="B417" s="188" t="s">
        <v>2439</v>
      </c>
      <c r="C417" s="175" t="s">
        <v>644</v>
      </c>
      <c r="D417" s="175" t="s">
        <v>183</v>
      </c>
      <c r="E417" s="175" t="s">
        <v>184</v>
      </c>
      <c r="F417" s="177">
        <v>3.9718983999999997</v>
      </c>
      <c r="G417" s="177">
        <v>0.75225949999999997</v>
      </c>
      <c r="H417" s="58">
        <f t="shared" si="12"/>
        <v>4.2799577805265336</v>
      </c>
      <c r="I417" s="98">
        <f t="shared" si="13"/>
        <v>3.2918492380801131E-4</v>
      </c>
      <c r="J417" s="99">
        <v>549.41297541176709</v>
      </c>
      <c r="K417" s="99">
        <v>34.973739130434787</v>
      </c>
      <c r="O417"/>
      <c r="P417"/>
    </row>
    <row r="418" spans="1:16" ht="12.75" x14ac:dyDescent="0.2">
      <c r="A418" s="175" t="s">
        <v>2636</v>
      </c>
      <c r="B418" s="188" t="s">
        <v>909</v>
      </c>
      <c r="C418" s="175" t="s">
        <v>645</v>
      </c>
      <c r="D418" s="175" t="s">
        <v>182</v>
      </c>
      <c r="E418" s="175" t="s">
        <v>713</v>
      </c>
      <c r="F418" s="177">
        <v>3.9617623799999997</v>
      </c>
      <c r="G418" s="177">
        <v>3.6807360199999999</v>
      </c>
      <c r="H418" s="58">
        <f t="shared" si="12"/>
        <v>7.635058816307061E-2</v>
      </c>
      <c r="I418" s="98">
        <f t="shared" si="13"/>
        <v>3.2834486582178075E-4</v>
      </c>
      <c r="J418" s="99">
        <v>159.34433373390002</v>
      </c>
      <c r="K418" s="99">
        <v>13.958521739130431</v>
      </c>
      <c r="O418"/>
      <c r="P418"/>
    </row>
    <row r="419" spans="1:16" ht="12.75" x14ac:dyDescent="0.2">
      <c r="A419" s="175" t="s">
        <v>1410</v>
      </c>
      <c r="B419" s="188" t="s">
        <v>416</v>
      </c>
      <c r="C419" s="175" t="s">
        <v>1369</v>
      </c>
      <c r="D419" s="175" t="s">
        <v>182</v>
      </c>
      <c r="E419" s="175" t="s">
        <v>713</v>
      </c>
      <c r="F419" s="177">
        <v>3.91531641</v>
      </c>
      <c r="G419" s="177">
        <v>4.0187406699999997</v>
      </c>
      <c r="H419" s="58">
        <f t="shared" si="12"/>
        <v>-2.5735489919034737E-2</v>
      </c>
      <c r="I419" s="98">
        <f t="shared" si="13"/>
        <v>3.2449549417228464E-4</v>
      </c>
      <c r="J419" s="99">
        <v>188.23392931999999</v>
      </c>
      <c r="K419" s="99">
        <v>9.681304347826087</v>
      </c>
      <c r="O419"/>
      <c r="P419"/>
    </row>
    <row r="420" spans="1:16" ht="12.75" x14ac:dyDescent="0.2">
      <c r="A420" s="175" t="s">
        <v>1793</v>
      </c>
      <c r="B420" s="188" t="s">
        <v>57</v>
      </c>
      <c r="C420" s="175" t="s">
        <v>642</v>
      </c>
      <c r="D420" s="175" t="s">
        <v>183</v>
      </c>
      <c r="E420" s="175" t="s">
        <v>2321</v>
      </c>
      <c r="F420" s="177">
        <v>3.90413415</v>
      </c>
      <c r="G420" s="177">
        <v>0.75127114000000006</v>
      </c>
      <c r="H420" s="58">
        <f t="shared" si="12"/>
        <v>4.1967045479745169</v>
      </c>
      <c r="I420" s="98">
        <f t="shared" si="13"/>
        <v>3.2356872539942238E-4</v>
      </c>
      <c r="J420" s="99">
        <v>395.13313312000002</v>
      </c>
      <c r="K420" s="99">
        <v>10.77060869565218</v>
      </c>
      <c r="O420"/>
      <c r="P420"/>
    </row>
    <row r="421" spans="1:16" ht="12.75" x14ac:dyDescent="0.2">
      <c r="A421" s="175" t="s">
        <v>1473</v>
      </c>
      <c r="B421" s="188" t="s">
        <v>339</v>
      </c>
      <c r="C421" s="175" t="s">
        <v>644</v>
      </c>
      <c r="D421" s="175" t="s">
        <v>183</v>
      </c>
      <c r="E421" s="175" t="s">
        <v>184</v>
      </c>
      <c r="F421" s="177">
        <v>3.8502848900000002</v>
      </c>
      <c r="G421" s="177">
        <v>1.4079609199999998</v>
      </c>
      <c r="H421" s="58">
        <f t="shared" si="12"/>
        <v>1.7346532388129074</v>
      </c>
      <c r="I421" s="98">
        <f t="shared" si="13"/>
        <v>3.1910578028727709E-4</v>
      </c>
      <c r="J421" s="99">
        <v>11.819138220000001</v>
      </c>
      <c r="K421" s="99">
        <v>28.91434782608696</v>
      </c>
      <c r="O421"/>
      <c r="P421"/>
    </row>
    <row r="422" spans="1:16" ht="12.75" x14ac:dyDescent="0.2">
      <c r="A422" s="175" t="s">
        <v>1282</v>
      </c>
      <c r="B422" s="188" t="s">
        <v>25</v>
      </c>
      <c r="C422" s="175" t="s">
        <v>1266</v>
      </c>
      <c r="D422" s="175" t="s">
        <v>183</v>
      </c>
      <c r="E422" s="175" t="s">
        <v>184</v>
      </c>
      <c r="F422" s="177">
        <v>3.84197012</v>
      </c>
      <c r="G422" s="177">
        <v>14.44772008</v>
      </c>
      <c r="H422" s="58">
        <f t="shared" si="12"/>
        <v>-0.73407775768590333</v>
      </c>
      <c r="I422" s="98">
        <f t="shared" si="13"/>
        <v>3.1841666474269743E-4</v>
      </c>
      <c r="J422" s="99">
        <v>281.82711451</v>
      </c>
      <c r="K422" s="99">
        <v>17.615956521739129</v>
      </c>
      <c r="O422"/>
      <c r="P422"/>
    </row>
    <row r="423" spans="1:16" ht="12.75" x14ac:dyDescent="0.2">
      <c r="A423" s="175" t="s">
        <v>2050</v>
      </c>
      <c r="B423" s="188" t="s">
        <v>2031</v>
      </c>
      <c r="C423" s="175" t="s">
        <v>2545</v>
      </c>
      <c r="D423" s="175" t="s">
        <v>183</v>
      </c>
      <c r="E423" s="175" t="s">
        <v>713</v>
      </c>
      <c r="F423" s="177">
        <v>3.8413894399999999</v>
      </c>
      <c r="G423" s="177">
        <v>6.2535762500000001</v>
      </c>
      <c r="H423" s="58">
        <f t="shared" si="12"/>
        <v>-0.38572917536585571</v>
      </c>
      <c r="I423" s="98">
        <f t="shared" si="13"/>
        <v>3.1836853886375833E-4</v>
      </c>
      <c r="J423" s="99">
        <v>325.96544286275702</v>
      </c>
      <c r="K423" s="99">
        <v>25.18508695652174</v>
      </c>
      <c r="O423"/>
      <c r="P423"/>
    </row>
    <row r="424" spans="1:16" ht="12.75" x14ac:dyDescent="0.2">
      <c r="A424" s="175" t="s">
        <v>2645</v>
      </c>
      <c r="B424" s="188" t="s">
        <v>100</v>
      </c>
      <c r="C424" s="175" t="s">
        <v>515</v>
      </c>
      <c r="D424" s="175" t="s">
        <v>182</v>
      </c>
      <c r="E424" s="175" t="s">
        <v>713</v>
      </c>
      <c r="F424" s="177">
        <v>3.82987703</v>
      </c>
      <c r="G424" s="177">
        <v>3.7696777099999998</v>
      </c>
      <c r="H424" s="58">
        <f t="shared" si="12"/>
        <v>1.5969354579121298E-2</v>
      </c>
      <c r="I424" s="98">
        <f t="shared" si="13"/>
        <v>3.1741440775892024E-4</v>
      </c>
      <c r="J424" s="99">
        <v>231.91997282194274</v>
      </c>
      <c r="K424" s="99">
        <v>59.932869565217388</v>
      </c>
      <c r="O424"/>
      <c r="P424"/>
    </row>
    <row r="425" spans="1:16" ht="12.75" x14ac:dyDescent="0.2">
      <c r="A425" s="175" t="s">
        <v>1283</v>
      </c>
      <c r="B425" s="188" t="s">
        <v>22</v>
      </c>
      <c r="C425" s="175" t="s">
        <v>1266</v>
      </c>
      <c r="D425" s="175" t="s">
        <v>183</v>
      </c>
      <c r="E425" s="175" t="s">
        <v>184</v>
      </c>
      <c r="F425" s="177">
        <v>3.8106576099999998</v>
      </c>
      <c r="G425" s="177">
        <v>4.7224344699999996</v>
      </c>
      <c r="H425" s="58">
        <f t="shared" si="12"/>
        <v>-0.19307348059400387</v>
      </c>
      <c r="I425" s="98">
        <f t="shared" si="13"/>
        <v>3.1582153133782794E-4</v>
      </c>
      <c r="J425" s="99">
        <v>49.920797719999996</v>
      </c>
      <c r="K425" s="99">
        <v>12.0224347826087</v>
      </c>
      <c r="O425"/>
      <c r="P425"/>
    </row>
    <row r="426" spans="1:16" ht="12.75" x14ac:dyDescent="0.2">
      <c r="A426" s="175" t="s">
        <v>1259</v>
      </c>
      <c r="B426" s="188" t="s">
        <v>10</v>
      </c>
      <c r="C426" s="175" t="s">
        <v>644</v>
      </c>
      <c r="D426" s="175" t="s">
        <v>614</v>
      </c>
      <c r="E426" s="175" t="s">
        <v>713</v>
      </c>
      <c r="F426" s="177">
        <v>3.76062005</v>
      </c>
      <c r="G426" s="177">
        <v>2.44707E-3</v>
      </c>
      <c r="H426" s="58" t="str">
        <f t="shared" si="12"/>
        <v/>
      </c>
      <c r="I426" s="98">
        <f t="shared" si="13"/>
        <v>3.1167449414872493E-4</v>
      </c>
      <c r="J426" s="99">
        <v>95.706257985150003</v>
      </c>
      <c r="K426" s="99">
        <v>6.3895217391304353</v>
      </c>
      <c r="O426"/>
      <c r="P426"/>
    </row>
    <row r="427" spans="1:16" ht="12.75" x14ac:dyDescent="0.2">
      <c r="A427" s="175" t="s">
        <v>2270</v>
      </c>
      <c r="B427" s="188" t="s">
        <v>949</v>
      </c>
      <c r="C427" s="175" t="s">
        <v>2538</v>
      </c>
      <c r="D427" s="175" t="s">
        <v>183</v>
      </c>
      <c r="E427" s="175" t="s">
        <v>184</v>
      </c>
      <c r="F427" s="177">
        <v>3.74840068</v>
      </c>
      <c r="G427" s="177">
        <v>2.4838810599999999</v>
      </c>
      <c r="H427" s="58">
        <f t="shared" si="12"/>
        <v>0.50909024605228081</v>
      </c>
      <c r="I427" s="98">
        <f t="shared" si="13"/>
        <v>3.1066177126980339E-4</v>
      </c>
      <c r="J427" s="99">
        <v>78.29103533</v>
      </c>
      <c r="K427" s="99">
        <v>23.372608695652179</v>
      </c>
      <c r="O427"/>
      <c r="P427"/>
    </row>
    <row r="428" spans="1:16" ht="12.75" x14ac:dyDescent="0.2">
      <c r="A428" s="175" t="s">
        <v>1178</v>
      </c>
      <c r="B428" s="188" t="s">
        <v>2517</v>
      </c>
      <c r="C428" s="175" t="s">
        <v>644</v>
      </c>
      <c r="D428" s="175" t="s">
        <v>614</v>
      </c>
      <c r="E428" s="175" t="s">
        <v>184</v>
      </c>
      <c r="F428" s="177">
        <v>3.74520404</v>
      </c>
      <c r="G428" s="177">
        <v>3.4857125099999999</v>
      </c>
      <c r="H428" s="58">
        <f t="shared" si="12"/>
        <v>7.4444329317336688E-2</v>
      </c>
      <c r="I428" s="98">
        <f t="shared" si="13"/>
        <v>3.1039683858803045E-4</v>
      </c>
      <c r="J428" s="99">
        <v>538.23355448000007</v>
      </c>
      <c r="K428" s="99">
        <v>8.1042173913043474</v>
      </c>
      <c r="O428"/>
      <c r="P428"/>
    </row>
    <row r="429" spans="1:16" ht="12.75" x14ac:dyDescent="0.2">
      <c r="A429" s="175" t="s">
        <v>2673</v>
      </c>
      <c r="B429" s="188" t="s">
        <v>1337</v>
      </c>
      <c r="C429" s="175" t="s">
        <v>515</v>
      </c>
      <c r="D429" s="175" t="s">
        <v>183</v>
      </c>
      <c r="E429" s="175" t="s">
        <v>184</v>
      </c>
      <c r="F429" s="177">
        <v>3.7380834300000001</v>
      </c>
      <c r="G429" s="177">
        <v>5.1534349199999996</v>
      </c>
      <c r="H429" s="58">
        <f t="shared" si="12"/>
        <v>-0.27464235252242197</v>
      </c>
      <c r="I429" s="98">
        <f t="shared" si="13"/>
        <v>3.0980669321565218E-4</v>
      </c>
      <c r="J429" s="99">
        <v>84.232653184</v>
      </c>
      <c r="K429" s="99">
        <v>24.374956521739129</v>
      </c>
      <c r="O429"/>
      <c r="P429"/>
    </row>
    <row r="430" spans="1:16" ht="12.75" x14ac:dyDescent="0.2">
      <c r="A430" s="175" t="s">
        <v>1317</v>
      </c>
      <c r="B430" s="188" t="s">
        <v>1318</v>
      </c>
      <c r="C430" s="175" t="s">
        <v>238</v>
      </c>
      <c r="D430" s="175" t="s">
        <v>614</v>
      </c>
      <c r="E430" s="175" t="s">
        <v>184</v>
      </c>
      <c r="F430" s="177">
        <v>3.7289910000000002</v>
      </c>
      <c r="G430" s="177">
        <v>4.0416004900000004</v>
      </c>
      <c r="H430" s="58">
        <f t="shared" si="12"/>
        <v>-7.734794440308479E-2</v>
      </c>
      <c r="I430" s="98">
        <f t="shared" si="13"/>
        <v>3.0905312638806678E-4</v>
      </c>
      <c r="J430" s="99">
        <v>301.36812780000002</v>
      </c>
      <c r="K430" s="99">
        <v>30.834347826086962</v>
      </c>
      <c r="O430"/>
      <c r="P430"/>
    </row>
    <row r="431" spans="1:16" ht="12.75" x14ac:dyDescent="0.2">
      <c r="A431" s="175" t="s">
        <v>1226</v>
      </c>
      <c r="B431" s="188" t="s">
        <v>2390</v>
      </c>
      <c r="C431" s="175" t="s">
        <v>644</v>
      </c>
      <c r="D431" s="175" t="s">
        <v>183</v>
      </c>
      <c r="E431" s="175" t="s">
        <v>184</v>
      </c>
      <c r="F431" s="177">
        <v>3.7181465199999999</v>
      </c>
      <c r="G431" s="177">
        <v>1.93946036</v>
      </c>
      <c r="H431" s="58">
        <f t="shared" si="12"/>
        <v>0.91710364216982487</v>
      </c>
      <c r="I431" s="98">
        <f t="shared" si="13"/>
        <v>3.0815435231002452E-4</v>
      </c>
      <c r="J431" s="99">
        <v>71.475085719999996</v>
      </c>
      <c r="K431" s="99">
        <v>13.586391304347821</v>
      </c>
      <c r="O431"/>
      <c r="P431"/>
    </row>
    <row r="432" spans="1:16" ht="12.75" x14ac:dyDescent="0.2">
      <c r="A432" s="175" t="s">
        <v>1225</v>
      </c>
      <c r="B432" s="188" t="s">
        <v>2441</v>
      </c>
      <c r="C432" s="175" t="s">
        <v>644</v>
      </c>
      <c r="D432" s="175" t="s">
        <v>183</v>
      </c>
      <c r="E432" s="175" t="s">
        <v>184</v>
      </c>
      <c r="F432" s="177">
        <v>3.6997247299999998</v>
      </c>
      <c r="G432" s="177">
        <v>3.5869372999999998</v>
      </c>
      <c r="H432" s="58">
        <f t="shared" si="12"/>
        <v>3.1443936865024114E-2</v>
      </c>
      <c r="I432" s="98">
        <f t="shared" si="13"/>
        <v>3.0662758225529266E-4</v>
      </c>
      <c r="J432" s="99">
        <v>704.27371356879905</v>
      </c>
      <c r="K432" s="99">
        <v>24.007521739130439</v>
      </c>
      <c r="O432"/>
      <c r="P432"/>
    </row>
    <row r="433" spans="1:16" ht="12.75" x14ac:dyDescent="0.2">
      <c r="A433" s="175" t="s">
        <v>2291</v>
      </c>
      <c r="B433" s="188" t="s">
        <v>2094</v>
      </c>
      <c r="C433" s="175" t="s">
        <v>644</v>
      </c>
      <c r="D433" s="175" t="s">
        <v>614</v>
      </c>
      <c r="E433" s="175" t="s">
        <v>184</v>
      </c>
      <c r="F433" s="177">
        <v>3.6902858700000003</v>
      </c>
      <c r="G433" s="177">
        <v>1.7218103</v>
      </c>
      <c r="H433" s="58">
        <f t="shared" si="12"/>
        <v>1.1432592603261811</v>
      </c>
      <c r="I433" s="98">
        <f t="shared" si="13"/>
        <v>3.0584530383398804E-4</v>
      </c>
      <c r="J433" s="99">
        <v>195.28322053992301</v>
      </c>
      <c r="K433" s="99">
        <v>13.572347826086959</v>
      </c>
      <c r="O433"/>
      <c r="P433"/>
    </row>
    <row r="434" spans="1:16" ht="12.75" x14ac:dyDescent="0.2">
      <c r="A434" s="175" t="s">
        <v>2650</v>
      </c>
      <c r="B434" s="188" t="s">
        <v>90</v>
      </c>
      <c r="C434" s="175" t="s">
        <v>515</v>
      </c>
      <c r="D434" s="175" t="s">
        <v>182</v>
      </c>
      <c r="E434" s="175" t="s">
        <v>713</v>
      </c>
      <c r="F434" s="177">
        <v>3.6687092699999999</v>
      </c>
      <c r="G434" s="177">
        <v>3.8339293999999997</v>
      </c>
      <c r="H434" s="58">
        <f t="shared" si="12"/>
        <v>-4.3094202517135471E-2</v>
      </c>
      <c r="I434" s="98">
        <f t="shared" si="13"/>
        <v>3.0405706790453024E-4</v>
      </c>
      <c r="J434" s="99">
        <v>44.8078474462</v>
      </c>
      <c r="K434" s="99">
        <v>15.373217391304349</v>
      </c>
      <c r="O434"/>
      <c r="P434"/>
    </row>
    <row r="435" spans="1:16" ht="12.75" x14ac:dyDescent="0.2">
      <c r="A435" s="175" t="s">
        <v>2279</v>
      </c>
      <c r="B435" s="188" t="s">
        <v>0</v>
      </c>
      <c r="C435" s="175" t="s">
        <v>2538</v>
      </c>
      <c r="D435" s="175" t="s">
        <v>183</v>
      </c>
      <c r="E435" s="175" t="s">
        <v>184</v>
      </c>
      <c r="F435" s="177">
        <v>3.6510499599999999</v>
      </c>
      <c r="G435" s="177">
        <v>3.1410973599999998</v>
      </c>
      <c r="H435" s="58">
        <f t="shared" si="12"/>
        <v>0.16234854942541488</v>
      </c>
      <c r="I435" s="98">
        <f t="shared" si="13"/>
        <v>3.0259349103739486E-4</v>
      </c>
      <c r="J435" s="99">
        <v>390.89947842999999</v>
      </c>
      <c r="K435" s="99">
        <v>32.173000000000002</v>
      </c>
      <c r="O435"/>
      <c r="P435"/>
    </row>
    <row r="436" spans="1:16" ht="12.75" x14ac:dyDescent="0.2">
      <c r="A436" s="175" t="s">
        <v>1127</v>
      </c>
      <c r="B436" s="188" t="s">
        <v>616</v>
      </c>
      <c r="C436" s="175" t="s">
        <v>2545</v>
      </c>
      <c r="D436" s="175" t="s">
        <v>614</v>
      </c>
      <c r="E436" s="175" t="s">
        <v>713</v>
      </c>
      <c r="F436" s="177">
        <v>3.6368294100000003</v>
      </c>
      <c r="G436" s="177">
        <v>2.8861110600000002</v>
      </c>
      <c r="H436" s="58">
        <f t="shared" si="12"/>
        <v>0.26011415860067433</v>
      </c>
      <c r="I436" s="98">
        <f t="shared" si="13"/>
        <v>3.0141491339093289E-4</v>
      </c>
      <c r="J436" s="99">
        <v>291.654949028793</v>
      </c>
      <c r="K436" s="99">
        <v>18.984260869565219</v>
      </c>
      <c r="O436"/>
      <c r="P436"/>
    </row>
    <row r="437" spans="1:16" ht="12.75" x14ac:dyDescent="0.2">
      <c r="A437" s="175" t="s">
        <v>2203</v>
      </c>
      <c r="B437" s="188" t="s">
        <v>2193</v>
      </c>
      <c r="C437" s="175" t="s">
        <v>644</v>
      </c>
      <c r="D437" s="175" t="s">
        <v>183</v>
      </c>
      <c r="E437" s="175" t="s">
        <v>713</v>
      </c>
      <c r="F437" s="177">
        <v>3.6171876600000004</v>
      </c>
      <c r="G437" s="177">
        <v>2.5348089300000001</v>
      </c>
      <c r="H437" s="58">
        <f t="shared" si="12"/>
        <v>0.42700604262112973</v>
      </c>
      <c r="I437" s="98">
        <f t="shared" si="13"/>
        <v>2.9978703489907471E-4</v>
      </c>
      <c r="J437" s="99">
        <v>121.96111720106101</v>
      </c>
      <c r="K437" s="99">
        <v>27.891869565217391</v>
      </c>
      <c r="O437"/>
      <c r="P437"/>
    </row>
    <row r="438" spans="1:16" ht="12.75" x14ac:dyDescent="0.2">
      <c r="A438" s="175" t="s">
        <v>2272</v>
      </c>
      <c r="B438" s="188" t="s">
        <v>2521</v>
      </c>
      <c r="C438" s="175" t="s">
        <v>644</v>
      </c>
      <c r="D438" s="175" t="s">
        <v>614</v>
      </c>
      <c r="E438" s="175" t="s">
        <v>184</v>
      </c>
      <c r="F438" s="177">
        <v>3.6161194999999999</v>
      </c>
      <c r="G438" s="177">
        <v>4.30710616</v>
      </c>
      <c r="H438" s="58">
        <f t="shared" si="12"/>
        <v>-0.16042944713487162</v>
      </c>
      <c r="I438" s="98">
        <f t="shared" si="13"/>
        <v>2.9969850741604168E-4</v>
      </c>
      <c r="J438" s="99">
        <v>252.04520582879402</v>
      </c>
      <c r="K438" s="99">
        <v>28.622826086956529</v>
      </c>
      <c r="O438"/>
      <c r="P438"/>
    </row>
    <row r="439" spans="1:16" ht="12.75" x14ac:dyDescent="0.2">
      <c r="A439" s="175" t="s">
        <v>1591</v>
      </c>
      <c r="B439" s="188" t="s">
        <v>54</v>
      </c>
      <c r="C439" s="175" t="s">
        <v>642</v>
      </c>
      <c r="D439" s="175" t="s">
        <v>182</v>
      </c>
      <c r="E439" s="175" t="s">
        <v>2321</v>
      </c>
      <c r="F439" s="177">
        <v>3.6093568</v>
      </c>
      <c r="G439" s="177">
        <v>2.30280043</v>
      </c>
      <c r="H439" s="58">
        <f t="shared" si="12"/>
        <v>0.5673771608597451</v>
      </c>
      <c r="I439" s="98">
        <f t="shared" si="13"/>
        <v>2.991380250823958E-4</v>
      </c>
      <c r="J439" s="99">
        <v>794.67211183000006</v>
      </c>
      <c r="K439" s="99">
        <v>7.1121739130434776</v>
      </c>
      <c r="O439"/>
      <c r="P439"/>
    </row>
    <row r="440" spans="1:16" ht="12.75" x14ac:dyDescent="0.2">
      <c r="A440" s="175" t="s">
        <v>2829</v>
      </c>
      <c r="B440" s="188" t="s">
        <v>2830</v>
      </c>
      <c r="C440" s="175" t="s">
        <v>644</v>
      </c>
      <c r="D440" s="175" t="s">
        <v>614</v>
      </c>
      <c r="E440" s="175" t="s">
        <v>713</v>
      </c>
      <c r="F440" s="177">
        <v>3.6016035499999997</v>
      </c>
      <c r="G440" s="177">
        <v>2.49374429</v>
      </c>
      <c r="H440" s="58">
        <f t="shared" si="12"/>
        <v>0.44425535707191521</v>
      </c>
      <c r="I440" s="98">
        <f t="shared" si="13"/>
        <v>2.9849544746497373E-4</v>
      </c>
      <c r="J440" s="99">
        <v>27.360490836320999</v>
      </c>
      <c r="K440" s="99">
        <v>34.544043478260868</v>
      </c>
      <c r="O440"/>
      <c r="P440"/>
    </row>
    <row r="441" spans="1:16" ht="12.75" x14ac:dyDescent="0.2">
      <c r="A441" s="175" t="s">
        <v>2405</v>
      </c>
      <c r="B441" s="188" t="s">
        <v>2162</v>
      </c>
      <c r="C441" s="175" t="s">
        <v>2573</v>
      </c>
      <c r="D441" s="175" t="s">
        <v>183</v>
      </c>
      <c r="E441" s="175" t="s">
        <v>713</v>
      </c>
      <c r="F441" s="177">
        <v>3.5837067299999998</v>
      </c>
      <c r="G441" s="177">
        <v>0.93469838000000005</v>
      </c>
      <c r="H441" s="58">
        <f t="shared" si="12"/>
        <v>2.8340782509968614</v>
      </c>
      <c r="I441" s="98">
        <f t="shared" si="13"/>
        <v>2.9701218612875584E-4</v>
      </c>
      <c r="J441" s="99">
        <v>15.938000000000001</v>
      </c>
      <c r="K441" s="99">
        <v>20.224347826086959</v>
      </c>
      <c r="O441"/>
      <c r="P441"/>
    </row>
    <row r="442" spans="1:16" ht="12.75" x14ac:dyDescent="0.2">
      <c r="A442" s="175" t="s">
        <v>2914</v>
      </c>
      <c r="B442" s="188" t="s">
        <v>2910</v>
      </c>
      <c r="C442" s="175" t="s">
        <v>644</v>
      </c>
      <c r="D442" s="175" t="s">
        <v>614</v>
      </c>
      <c r="E442" s="175" t="s">
        <v>713</v>
      </c>
      <c r="F442" s="177">
        <v>3.5745930399999999</v>
      </c>
      <c r="G442" s="177">
        <v>1.40098086</v>
      </c>
      <c r="H442" s="58">
        <f t="shared" si="12"/>
        <v>1.5514931303201385</v>
      </c>
      <c r="I442" s="98">
        <f t="shared" si="13"/>
        <v>2.9625685730456946E-4</v>
      </c>
      <c r="J442" s="99">
        <v>850.70554985703006</v>
      </c>
      <c r="K442" s="99">
        <v>20.774826086956519</v>
      </c>
      <c r="O442"/>
      <c r="P442"/>
    </row>
    <row r="443" spans="1:16" ht="12.75" x14ac:dyDescent="0.2">
      <c r="A443" s="175" t="s">
        <v>2630</v>
      </c>
      <c r="B443" s="188" t="s">
        <v>92</v>
      </c>
      <c r="C443" s="175" t="s">
        <v>515</v>
      </c>
      <c r="D443" s="175" t="s">
        <v>182</v>
      </c>
      <c r="E443" s="175" t="s">
        <v>713</v>
      </c>
      <c r="F443" s="177">
        <v>3.5733618199999997</v>
      </c>
      <c r="G443" s="177">
        <v>2.6256668900000002</v>
      </c>
      <c r="H443" s="58">
        <f t="shared" si="12"/>
        <v>0.36093494327454434</v>
      </c>
      <c r="I443" s="98">
        <f t="shared" si="13"/>
        <v>2.9615481565569671E-4</v>
      </c>
      <c r="J443" s="99">
        <v>66.353821023699993</v>
      </c>
      <c r="K443" s="99">
        <v>13.899608695652169</v>
      </c>
      <c r="O443"/>
      <c r="P443"/>
    </row>
    <row r="444" spans="1:16" ht="12.75" x14ac:dyDescent="0.2">
      <c r="A444" s="175" t="s">
        <v>2178</v>
      </c>
      <c r="B444" s="188" t="s">
        <v>2170</v>
      </c>
      <c r="C444" s="175" t="s">
        <v>1369</v>
      </c>
      <c r="D444" s="175" t="s">
        <v>183</v>
      </c>
      <c r="E444" s="175" t="s">
        <v>184</v>
      </c>
      <c r="F444" s="177">
        <v>3.5560085099999998</v>
      </c>
      <c r="G444" s="177">
        <v>0.89346406</v>
      </c>
      <c r="H444" s="58">
        <f t="shared" si="12"/>
        <v>2.9800241209478529</v>
      </c>
      <c r="I444" s="98">
        <f t="shared" si="13"/>
        <v>2.9471659960511327E-4</v>
      </c>
      <c r="J444" s="99">
        <v>36.519398939999995</v>
      </c>
      <c r="K444" s="99">
        <v>13.619173913043481</v>
      </c>
      <c r="O444"/>
      <c r="P444"/>
    </row>
    <row r="445" spans="1:16" ht="12.75" x14ac:dyDescent="0.2">
      <c r="A445" s="175" t="s">
        <v>2266</v>
      </c>
      <c r="B445" s="188" t="s">
        <v>2098</v>
      </c>
      <c r="C445" s="175" t="s">
        <v>644</v>
      </c>
      <c r="D445" s="175" t="s">
        <v>614</v>
      </c>
      <c r="E445" s="175" t="s">
        <v>184</v>
      </c>
      <c r="F445" s="177">
        <v>3.55092513</v>
      </c>
      <c r="G445" s="177">
        <v>2.26551897</v>
      </c>
      <c r="H445" s="58">
        <f t="shared" si="12"/>
        <v>0.56737823740226734</v>
      </c>
      <c r="I445" s="98">
        <f t="shared" si="13"/>
        <v>2.9429529676967641E-4</v>
      </c>
      <c r="J445" s="99">
        <v>196.16080143872099</v>
      </c>
      <c r="K445" s="99">
        <v>10.731999999999999</v>
      </c>
      <c r="O445"/>
      <c r="P445"/>
    </row>
    <row r="446" spans="1:16" ht="12.75" x14ac:dyDescent="0.2">
      <c r="A446" s="175" t="s">
        <v>2613</v>
      </c>
      <c r="B446" s="188" t="s">
        <v>293</v>
      </c>
      <c r="C446" s="175" t="s">
        <v>515</v>
      </c>
      <c r="D446" s="175" t="s">
        <v>182</v>
      </c>
      <c r="E446" s="175" t="s">
        <v>713</v>
      </c>
      <c r="F446" s="177">
        <v>3.5382614399999999</v>
      </c>
      <c r="G446" s="177">
        <v>11.434373789999999</v>
      </c>
      <c r="H446" s="58">
        <f t="shared" si="12"/>
        <v>-0.69055922912941603</v>
      </c>
      <c r="I446" s="98">
        <f t="shared" si="13"/>
        <v>2.9324574932209355E-4</v>
      </c>
      <c r="J446" s="99">
        <v>227.55214529330479</v>
      </c>
      <c r="K446" s="99">
        <v>31.457608695652169</v>
      </c>
      <c r="O446"/>
      <c r="P446"/>
    </row>
    <row r="447" spans="1:16" ht="12.75" x14ac:dyDescent="0.2">
      <c r="A447" s="175" t="s">
        <v>2894</v>
      </c>
      <c r="B447" s="188" t="s">
        <v>2333</v>
      </c>
      <c r="C447" s="175" t="s">
        <v>515</v>
      </c>
      <c r="D447" s="175" t="s">
        <v>614</v>
      </c>
      <c r="E447" s="175" t="s">
        <v>184</v>
      </c>
      <c r="F447" s="177">
        <v>3.5217700999999999</v>
      </c>
      <c r="G447" s="177">
        <v>3.4928542</v>
      </c>
      <c r="H447" s="58">
        <f t="shared" si="12"/>
        <v>8.2785877521025508E-3</v>
      </c>
      <c r="I447" s="98">
        <f t="shared" si="13"/>
        <v>2.918789720396253E-4</v>
      </c>
      <c r="J447" s="99">
        <v>133.35649815809998</v>
      </c>
      <c r="K447" s="99">
        <v>28.14386956521739</v>
      </c>
      <c r="O447"/>
      <c r="P447"/>
    </row>
    <row r="448" spans="1:16" ht="12.75" x14ac:dyDescent="0.2">
      <c r="A448" s="175" t="s">
        <v>1597</v>
      </c>
      <c r="B448" s="188" t="s">
        <v>60</v>
      </c>
      <c r="C448" s="175" t="s">
        <v>642</v>
      </c>
      <c r="D448" s="175" t="s">
        <v>182</v>
      </c>
      <c r="E448" s="175" t="s">
        <v>2321</v>
      </c>
      <c r="F448" s="177">
        <v>3.5106219599999999</v>
      </c>
      <c r="G448" s="177">
        <v>1.5636837699999999</v>
      </c>
      <c r="H448" s="58">
        <f t="shared" si="12"/>
        <v>1.2450971400694399</v>
      </c>
      <c r="I448" s="98">
        <f t="shared" si="13"/>
        <v>2.9095503108068715E-4</v>
      </c>
      <c r="J448" s="99">
        <v>127.95203432000001</v>
      </c>
      <c r="K448" s="99">
        <v>20.626782608695649</v>
      </c>
      <c r="O448"/>
      <c r="P448"/>
    </row>
    <row r="449" spans="1:16" ht="12.75" x14ac:dyDescent="0.2">
      <c r="A449" s="175" t="s">
        <v>1131</v>
      </c>
      <c r="B449" s="188" t="s">
        <v>627</v>
      </c>
      <c r="C449" s="175" t="s">
        <v>2545</v>
      </c>
      <c r="D449" s="175" t="s">
        <v>614</v>
      </c>
      <c r="E449" s="175" t="s">
        <v>713</v>
      </c>
      <c r="F449" s="177">
        <v>3.4991087300000001</v>
      </c>
      <c r="G449" s="177">
        <v>1.00655626</v>
      </c>
      <c r="H449" s="58">
        <f t="shared" si="12"/>
        <v>2.4763170913069481</v>
      </c>
      <c r="I449" s="98">
        <f t="shared" si="13"/>
        <v>2.9000083201549101E-4</v>
      </c>
      <c r="J449" s="99">
        <v>191.30589007962601</v>
      </c>
      <c r="K449" s="99">
        <v>22.36739130434783</v>
      </c>
      <c r="O449"/>
      <c r="P449"/>
    </row>
    <row r="450" spans="1:16" ht="12.75" x14ac:dyDescent="0.2">
      <c r="A450" s="175" t="s">
        <v>1522</v>
      </c>
      <c r="B450" s="188" t="s">
        <v>623</v>
      </c>
      <c r="C450" s="175" t="s">
        <v>1369</v>
      </c>
      <c r="D450" s="175" t="s">
        <v>182</v>
      </c>
      <c r="E450" s="175" t="s">
        <v>713</v>
      </c>
      <c r="F450" s="177">
        <v>3.4633734600000001</v>
      </c>
      <c r="G450" s="177">
        <v>2.5761504199999998</v>
      </c>
      <c r="H450" s="58">
        <f t="shared" si="12"/>
        <v>0.34439877155930998</v>
      </c>
      <c r="I450" s="98">
        <f t="shared" si="13"/>
        <v>2.8703914696025175E-4</v>
      </c>
      <c r="J450" s="99">
        <v>56.447214219999999</v>
      </c>
      <c r="K450" s="99">
        <v>9.9460869565217394</v>
      </c>
      <c r="O450"/>
      <c r="P450"/>
    </row>
    <row r="451" spans="1:16" ht="12.75" x14ac:dyDescent="0.2">
      <c r="A451" s="175" t="s">
        <v>2884</v>
      </c>
      <c r="B451" s="188" t="s">
        <v>114</v>
      </c>
      <c r="C451" s="175" t="s">
        <v>515</v>
      </c>
      <c r="D451" s="175" t="s">
        <v>614</v>
      </c>
      <c r="E451" s="175" t="s">
        <v>713</v>
      </c>
      <c r="F451" s="177">
        <v>3.4471479199999999</v>
      </c>
      <c r="G451" s="177">
        <v>3.1872891800000001</v>
      </c>
      <c r="H451" s="58">
        <f t="shared" si="12"/>
        <v>8.1529702930814629E-2</v>
      </c>
      <c r="I451" s="98">
        <f t="shared" si="13"/>
        <v>2.8569439877921973E-4</v>
      </c>
      <c r="J451" s="99">
        <v>95.11972220909999</v>
      </c>
      <c r="K451" s="99">
        <v>8.7520869565217385</v>
      </c>
      <c r="O451"/>
      <c r="P451"/>
    </row>
    <row r="452" spans="1:16" ht="12.75" x14ac:dyDescent="0.2">
      <c r="A452" s="175" t="s">
        <v>1388</v>
      </c>
      <c r="B452" s="188" t="s">
        <v>484</v>
      </c>
      <c r="C452" s="175" t="s">
        <v>1369</v>
      </c>
      <c r="D452" s="175" t="s">
        <v>183</v>
      </c>
      <c r="E452" s="175" t="s">
        <v>184</v>
      </c>
      <c r="F452" s="177">
        <v>3.4416874800000001</v>
      </c>
      <c r="G452" s="177">
        <v>2.4948370600000001</v>
      </c>
      <c r="H452" s="58">
        <f t="shared" si="12"/>
        <v>0.37952395175659293</v>
      </c>
      <c r="I452" s="98">
        <f t="shared" si="13"/>
        <v>2.8524184578205392E-4</v>
      </c>
      <c r="J452" s="99">
        <v>39.094456999999998</v>
      </c>
      <c r="K452" s="99">
        <v>8.36786956521739</v>
      </c>
      <c r="O452"/>
      <c r="P452"/>
    </row>
    <row r="453" spans="1:16" ht="12.75" x14ac:dyDescent="0.2">
      <c r="A453" s="175" t="s">
        <v>1277</v>
      </c>
      <c r="B453" s="188" t="s">
        <v>479</v>
      </c>
      <c r="C453" s="175" t="s">
        <v>1266</v>
      </c>
      <c r="D453" s="175" t="s">
        <v>182</v>
      </c>
      <c r="E453" s="175" t="s">
        <v>713</v>
      </c>
      <c r="F453" s="177">
        <v>3.4376494399999999</v>
      </c>
      <c r="G453" s="177">
        <v>1.72965463</v>
      </c>
      <c r="H453" s="58">
        <f t="shared" si="12"/>
        <v>0.98747737286720638</v>
      </c>
      <c r="I453" s="98">
        <f t="shared" si="13"/>
        <v>2.8490717914261176E-4</v>
      </c>
      <c r="J453" s="99">
        <v>17.541464241970921</v>
      </c>
      <c r="K453" s="99">
        <v>30.7</v>
      </c>
      <c r="O453"/>
      <c r="P453"/>
    </row>
    <row r="454" spans="1:16" ht="12.75" x14ac:dyDescent="0.2">
      <c r="A454" s="175" t="s">
        <v>1788</v>
      </c>
      <c r="B454" s="188" t="s">
        <v>2382</v>
      </c>
      <c r="C454" s="175" t="s">
        <v>644</v>
      </c>
      <c r="D454" s="175" t="s">
        <v>183</v>
      </c>
      <c r="E454" s="175" t="s">
        <v>184</v>
      </c>
      <c r="F454" s="177">
        <v>3.4360780499999999</v>
      </c>
      <c r="G454" s="177">
        <v>5.4457463499999994</v>
      </c>
      <c r="H454" s="58">
        <f t="shared" si="12"/>
        <v>-0.36903450341567956</v>
      </c>
      <c r="I454" s="98">
        <f t="shared" si="13"/>
        <v>2.8477694471933882E-4</v>
      </c>
      <c r="J454" s="99">
        <v>459.04241497957202</v>
      </c>
      <c r="K454" s="99">
        <v>25.065782608695649</v>
      </c>
      <c r="O454"/>
      <c r="P454"/>
    </row>
    <row r="455" spans="1:16" ht="12.75" x14ac:dyDescent="0.2">
      <c r="A455" s="175" t="s">
        <v>2887</v>
      </c>
      <c r="B455" s="188" t="s">
        <v>2339</v>
      </c>
      <c r="C455" s="175" t="s">
        <v>515</v>
      </c>
      <c r="D455" s="175" t="s">
        <v>183</v>
      </c>
      <c r="E455" s="175" t="s">
        <v>713</v>
      </c>
      <c r="F455" s="177">
        <v>3.4253745299999996</v>
      </c>
      <c r="G455" s="177">
        <v>14.74764002</v>
      </c>
      <c r="H455" s="58">
        <f t="shared" ref="H455:H518" si="14">IF(ISERROR(F455/G455-1),"",IF((F455/G455-1)&gt;10000%,"",F455/G455-1))</f>
        <v>-0.7677340560689927</v>
      </c>
      <c r="I455" s="98">
        <f t="shared" ref="I455:I518" si="15">F455/$F$1147</f>
        <v>2.838898531926075E-4</v>
      </c>
      <c r="J455" s="99">
        <v>100.63489894169454</v>
      </c>
      <c r="K455" s="99">
        <v>31.627956521739129</v>
      </c>
      <c r="O455"/>
      <c r="P455"/>
    </row>
    <row r="456" spans="1:16" ht="12.75" x14ac:dyDescent="0.2">
      <c r="A456" s="175" t="s">
        <v>2020</v>
      </c>
      <c r="B456" s="188" t="s">
        <v>2021</v>
      </c>
      <c r="C456" s="175" t="s">
        <v>644</v>
      </c>
      <c r="D456" s="175" t="s">
        <v>183</v>
      </c>
      <c r="E456" s="175" t="s">
        <v>713</v>
      </c>
      <c r="F456" s="177">
        <v>3.3841338100000002</v>
      </c>
      <c r="G456" s="177">
        <v>0.9602343000000001</v>
      </c>
      <c r="H456" s="58">
        <f t="shared" si="14"/>
        <v>2.5242792410144066</v>
      </c>
      <c r="I456" s="98">
        <f t="shared" si="15"/>
        <v>2.8047188477957173E-4</v>
      </c>
      <c r="J456" s="99">
        <v>86.891605259327989</v>
      </c>
      <c r="K456" s="99">
        <v>24.028695652173909</v>
      </c>
      <c r="O456"/>
      <c r="P456"/>
    </row>
    <row r="457" spans="1:16" ht="12.75" x14ac:dyDescent="0.2">
      <c r="A457" s="175" t="s">
        <v>2668</v>
      </c>
      <c r="B457" s="188" t="s">
        <v>1694</v>
      </c>
      <c r="C457" s="175" t="s">
        <v>515</v>
      </c>
      <c r="D457" s="175" t="s">
        <v>183</v>
      </c>
      <c r="E457" s="175" t="s">
        <v>713</v>
      </c>
      <c r="F457" s="177">
        <v>3.3362806600000003</v>
      </c>
      <c r="G457" s="177">
        <v>2.4467975099999997</v>
      </c>
      <c r="H457" s="58">
        <f t="shared" si="14"/>
        <v>0.36352953048411463</v>
      </c>
      <c r="I457" s="98">
        <f t="shared" si="15"/>
        <v>2.7650588818290062E-4</v>
      </c>
      <c r="J457" s="99">
        <v>485.46603124466588</v>
      </c>
      <c r="K457" s="99">
        <v>15.121043478260869</v>
      </c>
      <c r="O457"/>
      <c r="P457"/>
    </row>
    <row r="458" spans="1:16" ht="12.75" x14ac:dyDescent="0.2">
      <c r="A458" s="175" t="s">
        <v>1559</v>
      </c>
      <c r="B458" s="188" t="s">
        <v>14</v>
      </c>
      <c r="C458" s="175" t="s">
        <v>2536</v>
      </c>
      <c r="D458" s="175" t="s">
        <v>182</v>
      </c>
      <c r="E458" s="175" t="s">
        <v>713</v>
      </c>
      <c r="F458" s="177">
        <v>3.3302815400000001</v>
      </c>
      <c r="G458" s="177">
        <v>0.36510152000000001</v>
      </c>
      <c r="H458" s="58">
        <f t="shared" si="14"/>
        <v>8.1215219810643351</v>
      </c>
      <c r="I458" s="98">
        <f t="shared" si="15"/>
        <v>2.7600869020318514E-4</v>
      </c>
      <c r="J458" s="99">
        <v>9.4805426199999996</v>
      </c>
      <c r="K458" s="99">
        <v>13.12282608695652</v>
      </c>
      <c r="O458"/>
      <c r="P458"/>
    </row>
    <row r="459" spans="1:16" ht="12.75" x14ac:dyDescent="0.2">
      <c r="A459" s="175" t="s">
        <v>1394</v>
      </c>
      <c r="B459" s="188" t="s">
        <v>945</v>
      </c>
      <c r="C459" s="175" t="s">
        <v>1369</v>
      </c>
      <c r="D459" s="175" t="s">
        <v>182</v>
      </c>
      <c r="E459" s="175" t="s">
        <v>713</v>
      </c>
      <c r="F459" s="177">
        <v>3.30169537</v>
      </c>
      <c r="G459" s="177">
        <v>1.65280936</v>
      </c>
      <c r="H459" s="58">
        <f t="shared" si="14"/>
        <v>0.99762625376226088</v>
      </c>
      <c r="I459" s="98">
        <f t="shared" si="15"/>
        <v>2.7363951172837501E-4</v>
      </c>
      <c r="J459" s="99">
        <v>45.872180219999997</v>
      </c>
      <c r="K459" s="99">
        <v>39.662521739130433</v>
      </c>
      <c r="O459"/>
      <c r="P459"/>
    </row>
    <row r="460" spans="1:16" ht="12.75" x14ac:dyDescent="0.2">
      <c r="A460" s="175" t="s">
        <v>2706</v>
      </c>
      <c r="B460" s="188" t="s">
        <v>435</v>
      </c>
      <c r="C460" s="175" t="s">
        <v>645</v>
      </c>
      <c r="D460" s="175" t="s">
        <v>182</v>
      </c>
      <c r="E460" s="175" t="s">
        <v>713</v>
      </c>
      <c r="F460" s="177">
        <v>3.2840291699999997</v>
      </c>
      <c r="G460" s="177">
        <v>3.8973456</v>
      </c>
      <c r="H460" s="58">
        <f t="shared" si="14"/>
        <v>-0.15736772997498616</v>
      </c>
      <c r="I460" s="98">
        <f t="shared" si="15"/>
        <v>2.7217536382847477E-4</v>
      </c>
      <c r="J460" s="99">
        <v>712.53678719480013</v>
      </c>
      <c r="K460" s="99">
        <v>12.78191304347826</v>
      </c>
      <c r="O460"/>
      <c r="P460"/>
    </row>
    <row r="461" spans="1:16" ht="12.75" x14ac:dyDescent="0.2">
      <c r="A461" s="175" t="s">
        <v>1949</v>
      </c>
      <c r="B461" s="188" t="s">
        <v>505</v>
      </c>
      <c r="C461" s="175" t="s">
        <v>515</v>
      </c>
      <c r="D461" s="175" t="s">
        <v>182</v>
      </c>
      <c r="E461" s="175" t="s">
        <v>713</v>
      </c>
      <c r="F461" s="177">
        <v>3.2547874399999999</v>
      </c>
      <c r="G461" s="177">
        <v>10.13253469</v>
      </c>
      <c r="H461" s="58">
        <f t="shared" si="14"/>
        <v>-0.67877855447046098</v>
      </c>
      <c r="I461" s="98">
        <f t="shared" si="15"/>
        <v>2.6975185353373397E-4</v>
      </c>
      <c r="J461" s="99">
        <v>346.37289967739997</v>
      </c>
      <c r="K461" s="99">
        <v>17.276130434782608</v>
      </c>
      <c r="O461"/>
      <c r="P461"/>
    </row>
    <row r="462" spans="1:16" ht="12.75" x14ac:dyDescent="0.2">
      <c r="A462" s="175" t="s">
        <v>1123</v>
      </c>
      <c r="B462" s="188" t="s">
        <v>1101</v>
      </c>
      <c r="C462" s="175" t="s">
        <v>2545</v>
      </c>
      <c r="D462" s="175" t="s">
        <v>614</v>
      </c>
      <c r="E462" s="175" t="s">
        <v>184</v>
      </c>
      <c r="F462" s="177">
        <v>3.2540057299999998</v>
      </c>
      <c r="G462" s="177">
        <v>3.19811121</v>
      </c>
      <c r="H462" s="58">
        <f t="shared" si="14"/>
        <v>1.747735345325907E-2</v>
      </c>
      <c r="I462" s="98">
        <f t="shared" si="15"/>
        <v>2.6968706659286209E-4</v>
      </c>
      <c r="J462" s="99">
        <v>166.56789839427302</v>
      </c>
      <c r="K462" s="99">
        <v>31.371956521739129</v>
      </c>
      <c r="O462"/>
      <c r="P462"/>
    </row>
    <row r="463" spans="1:16" ht="12.75" x14ac:dyDescent="0.2">
      <c r="A463" s="175" t="s">
        <v>1550</v>
      </c>
      <c r="B463" s="188" t="s">
        <v>209</v>
      </c>
      <c r="C463" s="175" t="s">
        <v>2536</v>
      </c>
      <c r="D463" s="175" t="s">
        <v>182</v>
      </c>
      <c r="E463" s="175" t="s">
        <v>713</v>
      </c>
      <c r="F463" s="177">
        <v>3.2458320899999999</v>
      </c>
      <c r="G463" s="177">
        <v>0.78283738000000003</v>
      </c>
      <c r="H463" s="58">
        <f t="shared" si="14"/>
        <v>3.146240551262383</v>
      </c>
      <c r="I463" s="98">
        <f t="shared" si="15"/>
        <v>2.6900964768893592E-4</v>
      </c>
      <c r="J463" s="99">
        <v>22.813343159999999</v>
      </c>
      <c r="K463" s="99">
        <v>9.5695652173913039</v>
      </c>
      <c r="O463"/>
      <c r="P463"/>
    </row>
    <row r="464" spans="1:16" ht="12.75" x14ac:dyDescent="0.2">
      <c r="A464" s="175" t="s">
        <v>2299</v>
      </c>
      <c r="B464" s="188" t="s">
        <v>2116</v>
      </c>
      <c r="C464" s="175" t="s">
        <v>515</v>
      </c>
      <c r="D464" s="175" t="s">
        <v>614</v>
      </c>
      <c r="E464" s="175" t="s">
        <v>184</v>
      </c>
      <c r="F464" s="177">
        <v>3.2260490499999999</v>
      </c>
      <c r="G464" s="177">
        <v>0.47219148999999999</v>
      </c>
      <c r="H464" s="58">
        <f t="shared" si="14"/>
        <v>5.832077913983583</v>
      </c>
      <c r="I464" s="98">
        <f t="shared" si="15"/>
        <v>2.6737005929586651E-4</v>
      </c>
      <c r="J464" s="99">
        <v>368.69937474278703</v>
      </c>
      <c r="K464" s="99">
        <v>27.790608695652171</v>
      </c>
      <c r="O464"/>
      <c r="P464"/>
    </row>
    <row r="465" spans="1:16" ht="12.75" x14ac:dyDescent="0.2">
      <c r="A465" s="175" t="s">
        <v>1807</v>
      </c>
      <c r="B465" s="188" t="s">
        <v>690</v>
      </c>
      <c r="C465" s="175" t="s">
        <v>642</v>
      </c>
      <c r="D465" s="175" t="s">
        <v>182</v>
      </c>
      <c r="E465" s="175" t="s">
        <v>2321</v>
      </c>
      <c r="F465" s="177">
        <v>3.21830946</v>
      </c>
      <c r="G465" s="177">
        <v>5.3900471799999998</v>
      </c>
      <c r="H465" s="58">
        <f t="shared" si="14"/>
        <v>-0.40291627280338571</v>
      </c>
      <c r="I465" s="98">
        <f t="shared" si="15"/>
        <v>2.6672861379855591E-4</v>
      </c>
      <c r="J465" s="99">
        <v>445.02901044999999</v>
      </c>
      <c r="K465" s="99">
        <v>24.95878260869565</v>
      </c>
      <c r="O465"/>
      <c r="P465"/>
    </row>
    <row r="466" spans="1:16" ht="12.75" x14ac:dyDescent="0.2">
      <c r="A466" s="175" t="s">
        <v>2631</v>
      </c>
      <c r="B466" s="188" t="s">
        <v>225</v>
      </c>
      <c r="C466" s="175" t="s">
        <v>238</v>
      </c>
      <c r="D466" s="175" t="s">
        <v>183</v>
      </c>
      <c r="E466" s="175" t="s">
        <v>184</v>
      </c>
      <c r="F466" s="177">
        <v>3.1666866099999997</v>
      </c>
      <c r="G466" s="177">
        <v>3.5438014</v>
      </c>
      <c r="H466" s="58">
        <f t="shared" si="14"/>
        <v>-0.10641532846620583</v>
      </c>
      <c r="I466" s="98">
        <f t="shared" si="15"/>
        <v>2.6245019017523202E-4</v>
      </c>
      <c r="J466" s="99">
        <v>41.056107659999995</v>
      </c>
      <c r="K466" s="99">
        <v>39.542130434782607</v>
      </c>
      <c r="O466"/>
      <c r="P466"/>
    </row>
    <row r="467" spans="1:16" ht="12.75" x14ac:dyDescent="0.2">
      <c r="A467" s="175" t="s">
        <v>2206</v>
      </c>
      <c r="B467" s="188" t="s">
        <v>1441</v>
      </c>
      <c r="C467" s="175" t="s">
        <v>2538</v>
      </c>
      <c r="D467" s="175" t="s">
        <v>183</v>
      </c>
      <c r="E467" s="175" t="s">
        <v>713</v>
      </c>
      <c r="F467" s="177">
        <v>3.1578972900000002</v>
      </c>
      <c r="G467" s="177">
        <v>8.7448442899999996</v>
      </c>
      <c r="H467" s="58">
        <f t="shared" si="14"/>
        <v>-0.63888467475502642</v>
      </c>
      <c r="I467" s="98">
        <f t="shared" si="15"/>
        <v>2.6172174464537555E-4</v>
      </c>
      <c r="J467" s="99">
        <v>711.41967320000003</v>
      </c>
      <c r="K467" s="99">
        <v>17.306434782608701</v>
      </c>
      <c r="O467"/>
      <c r="P467"/>
    </row>
    <row r="468" spans="1:16" ht="12.75" x14ac:dyDescent="0.2">
      <c r="A468" s="175" t="s">
        <v>2880</v>
      </c>
      <c r="B468" s="188" t="s">
        <v>113</v>
      </c>
      <c r="C468" s="175" t="s">
        <v>515</v>
      </c>
      <c r="D468" s="175" t="s">
        <v>614</v>
      </c>
      <c r="E468" s="175" t="s">
        <v>713</v>
      </c>
      <c r="F468" s="177">
        <v>3.1520197699999999</v>
      </c>
      <c r="G468" s="177">
        <v>5.4108537500000002</v>
      </c>
      <c r="H468" s="58">
        <f t="shared" si="14"/>
        <v>-0.41746350656770204</v>
      </c>
      <c r="I468" s="98">
        <f t="shared" si="15"/>
        <v>2.6123462468949241E-4</v>
      </c>
      <c r="J468" s="99">
        <v>195.73211835269998</v>
      </c>
      <c r="K468" s="99">
        <v>9.4568260869565215</v>
      </c>
      <c r="O468"/>
      <c r="P468"/>
    </row>
    <row r="469" spans="1:16" ht="12.75" x14ac:dyDescent="0.2">
      <c r="A469" s="175" t="s">
        <v>1551</v>
      </c>
      <c r="B469" s="188" t="s">
        <v>199</v>
      </c>
      <c r="C469" s="175" t="s">
        <v>2536</v>
      </c>
      <c r="D469" s="175" t="s">
        <v>182</v>
      </c>
      <c r="E469" s="175" t="s">
        <v>713</v>
      </c>
      <c r="F469" s="177">
        <v>3.1424355899999998</v>
      </c>
      <c r="G469" s="177">
        <v>21.907037510000002</v>
      </c>
      <c r="H469" s="58">
        <f t="shared" si="14"/>
        <v>-0.85655588581680386</v>
      </c>
      <c r="I469" s="98">
        <f t="shared" si="15"/>
        <v>2.6044030236668016E-4</v>
      </c>
      <c r="J469" s="99">
        <v>64.377620489999998</v>
      </c>
      <c r="K469" s="99">
        <v>17.907521739130431</v>
      </c>
      <c r="O469"/>
      <c r="P469"/>
    </row>
    <row r="470" spans="1:16" ht="12.75" x14ac:dyDescent="0.2">
      <c r="A470" s="175" t="s">
        <v>2869</v>
      </c>
      <c r="B470" s="188" t="s">
        <v>2870</v>
      </c>
      <c r="C470" s="175" t="s">
        <v>644</v>
      </c>
      <c r="D470" s="175" t="s">
        <v>183</v>
      </c>
      <c r="E470" s="175" t="s">
        <v>2871</v>
      </c>
      <c r="F470" s="177">
        <v>3.1204327699999999</v>
      </c>
      <c r="G470" s="177">
        <v>2.8286481400000003</v>
      </c>
      <c r="H470" s="58">
        <f t="shared" si="14"/>
        <v>0.10315338478259783</v>
      </c>
      <c r="I470" s="98">
        <f t="shared" si="15"/>
        <v>2.5861674196914799E-4</v>
      </c>
      <c r="J470" s="99">
        <v>5559.9747173082096</v>
      </c>
      <c r="K470" s="99">
        <v>14.87</v>
      </c>
      <c r="O470"/>
      <c r="P470"/>
    </row>
    <row r="471" spans="1:16" ht="12.75" x14ac:dyDescent="0.2">
      <c r="A471" s="175" t="s">
        <v>1580</v>
      </c>
      <c r="B471" s="188" t="s">
        <v>166</v>
      </c>
      <c r="C471" s="175" t="s">
        <v>642</v>
      </c>
      <c r="D471" s="175" t="s">
        <v>182</v>
      </c>
      <c r="E471" s="175" t="s">
        <v>2321</v>
      </c>
      <c r="F471" s="177">
        <v>3.1081642200000004</v>
      </c>
      <c r="G471" s="177">
        <v>12.90007365</v>
      </c>
      <c r="H471" s="58">
        <f t="shared" si="14"/>
        <v>-0.75905841281766628</v>
      </c>
      <c r="I471" s="98">
        <f t="shared" si="15"/>
        <v>2.5759994312631138E-4</v>
      </c>
      <c r="J471" s="99">
        <v>40.604892479999997</v>
      </c>
      <c r="K471" s="99">
        <v>12.90069565217391</v>
      </c>
      <c r="O471"/>
      <c r="P471"/>
    </row>
    <row r="472" spans="1:16" ht="12.75" x14ac:dyDescent="0.2">
      <c r="A472" s="175" t="s">
        <v>2879</v>
      </c>
      <c r="B472" s="188" t="s">
        <v>112</v>
      </c>
      <c r="C472" s="175" t="s">
        <v>515</v>
      </c>
      <c r="D472" s="175" t="s">
        <v>614</v>
      </c>
      <c r="E472" s="175" t="s">
        <v>713</v>
      </c>
      <c r="F472" s="177">
        <v>3.10689437</v>
      </c>
      <c r="G472" s="177">
        <v>11.48126933</v>
      </c>
      <c r="H472" s="58">
        <f t="shared" si="14"/>
        <v>-0.72939452244345182</v>
      </c>
      <c r="I472" s="98">
        <f t="shared" si="15"/>
        <v>2.5749469988154517E-4</v>
      </c>
      <c r="J472" s="99">
        <v>269.94213894059999</v>
      </c>
      <c r="K472" s="99">
        <v>7.6383043478260877</v>
      </c>
      <c r="O472"/>
      <c r="P472"/>
    </row>
    <row r="473" spans="1:16" ht="12.75" x14ac:dyDescent="0.2">
      <c r="A473" s="175" t="s">
        <v>1401</v>
      </c>
      <c r="B473" s="188" t="s">
        <v>413</v>
      </c>
      <c r="C473" s="175" t="s">
        <v>1369</v>
      </c>
      <c r="D473" s="175" t="s">
        <v>182</v>
      </c>
      <c r="E473" s="175" t="s">
        <v>713</v>
      </c>
      <c r="F473" s="177">
        <v>3.0456754400000001</v>
      </c>
      <c r="G473" s="177">
        <v>4.4432800000000001E-2</v>
      </c>
      <c r="H473" s="58">
        <f t="shared" si="14"/>
        <v>67.545656361966834</v>
      </c>
      <c r="I473" s="98">
        <f t="shared" si="15"/>
        <v>2.52420967681432E-4</v>
      </c>
      <c r="J473" s="99">
        <v>11.107126470000001</v>
      </c>
      <c r="K473" s="99">
        <v>25.809956521739132</v>
      </c>
      <c r="O473"/>
      <c r="P473"/>
    </row>
    <row r="474" spans="1:16" ht="12.75" x14ac:dyDescent="0.2">
      <c r="A474" s="175" t="s">
        <v>2574</v>
      </c>
      <c r="B474" s="188" t="s">
        <v>513</v>
      </c>
      <c r="C474" s="175" t="s">
        <v>645</v>
      </c>
      <c r="D474" s="175" t="s">
        <v>182</v>
      </c>
      <c r="E474" s="175" t="s">
        <v>713</v>
      </c>
      <c r="F474" s="177">
        <v>2.9875708199999997</v>
      </c>
      <c r="G474" s="177">
        <v>8.9633728800000014</v>
      </c>
      <c r="H474" s="58">
        <f t="shared" si="14"/>
        <v>-0.66669122661780866</v>
      </c>
      <c r="I474" s="98">
        <f t="shared" si="15"/>
        <v>2.4760534477738353E-4</v>
      </c>
      <c r="J474" s="99">
        <v>82.274339315099994</v>
      </c>
      <c r="K474" s="99">
        <v>21.14091304347826</v>
      </c>
      <c r="O474"/>
      <c r="P474"/>
    </row>
    <row r="475" spans="1:16" ht="12.75" x14ac:dyDescent="0.2">
      <c r="A475" s="175" t="s">
        <v>2888</v>
      </c>
      <c r="B475" s="188" t="s">
        <v>2462</v>
      </c>
      <c r="C475" s="175" t="s">
        <v>515</v>
      </c>
      <c r="D475" s="175" t="s">
        <v>614</v>
      </c>
      <c r="E475" s="175" t="s">
        <v>184</v>
      </c>
      <c r="F475" s="177">
        <v>2.9759416000000001</v>
      </c>
      <c r="G475" s="177">
        <v>2.44705482</v>
      </c>
      <c r="H475" s="58">
        <f t="shared" si="14"/>
        <v>0.21613197043129584</v>
      </c>
      <c r="I475" s="98">
        <f t="shared" si="15"/>
        <v>2.4664153263665844E-4</v>
      </c>
      <c r="J475" s="99">
        <v>50.762449799999999</v>
      </c>
      <c r="K475" s="99">
        <v>41.021521739130428</v>
      </c>
      <c r="O475"/>
      <c r="P475"/>
    </row>
    <row r="476" spans="1:16" ht="12.75" x14ac:dyDescent="0.2">
      <c r="A476" s="175" t="s">
        <v>2693</v>
      </c>
      <c r="B476" s="188" t="s">
        <v>1715</v>
      </c>
      <c r="C476" s="175" t="s">
        <v>515</v>
      </c>
      <c r="D476" s="175" t="s">
        <v>614</v>
      </c>
      <c r="E476" s="175" t="s">
        <v>713</v>
      </c>
      <c r="F476" s="177">
        <v>2.9654590699999996</v>
      </c>
      <c r="G476" s="177">
        <v>1.2454848000000001</v>
      </c>
      <c r="H476" s="58">
        <f t="shared" si="14"/>
        <v>1.3809676922592709</v>
      </c>
      <c r="I476" s="98">
        <f t="shared" si="15"/>
        <v>2.4577275642642974E-4</v>
      </c>
      <c r="J476" s="99">
        <v>36.405043701000004</v>
      </c>
      <c r="K476" s="99">
        <v>23.23</v>
      </c>
      <c r="O476"/>
      <c r="P476"/>
    </row>
    <row r="477" spans="1:16" ht="12.75" x14ac:dyDescent="0.2">
      <c r="A477" s="175" t="s">
        <v>2639</v>
      </c>
      <c r="B477" s="188" t="s">
        <v>139</v>
      </c>
      <c r="C477" s="175" t="s">
        <v>515</v>
      </c>
      <c r="D477" s="175" t="s">
        <v>182</v>
      </c>
      <c r="E477" s="175" t="s">
        <v>184</v>
      </c>
      <c r="F477" s="177">
        <v>2.96171315</v>
      </c>
      <c r="G477" s="177">
        <v>2.3318253799999997</v>
      </c>
      <c r="H477" s="58">
        <f t="shared" si="14"/>
        <v>0.27012647490782538</v>
      </c>
      <c r="I477" s="98">
        <f t="shared" si="15"/>
        <v>2.4546230025016132E-4</v>
      </c>
      <c r="J477" s="99">
        <v>35.445907602700004</v>
      </c>
      <c r="K477" s="99">
        <v>6.1417826086956522</v>
      </c>
      <c r="O477"/>
      <c r="P477"/>
    </row>
    <row r="478" spans="1:16" ht="12.75" x14ac:dyDescent="0.2">
      <c r="A478" s="175" t="s">
        <v>2709</v>
      </c>
      <c r="B478" s="188" t="s">
        <v>253</v>
      </c>
      <c r="C478" s="175" t="s">
        <v>2536</v>
      </c>
      <c r="D478" s="175" t="s">
        <v>182</v>
      </c>
      <c r="E478" s="175" t="s">
        <v>713</v>
      </c>
      <c r="F478" s="177">
        <v>2.9550391600000001</v>
      </c>
      <c r="G478" s="177">
        <v>1.29335574</v>
      </c>
      <c r="H478" s="58">
        <f t="shared" si="14"/>
        <v>1.2847845094807404</v>
      </c>
      <c r="I478" s="98">
        <f t="shared" si="15"/>
        <v>2.4490917006696092E-4</v>
      </c>
      <c r="J478" s="99">
        <v>23.079846122299998</v>
      </c>
      <c r="K478" s="99">
        <v>12.74782608695652</v>
      </c>
      <c r="O478"/>
      <c r="P478"/>
    </row>
    <row r="479" spans="1:16" ht="12.75" x14ac:dyDescent="0.2">
      <c r="A479" s="175" t="s">
        <v>1386</v>
      </c>
      <c r="B479" s="188" t="s">
        <v>772</v>
      </c>
      <c r="C479" s="175" t="s">
        <v>1369</v>
      </c>
      <c r="D479" s="175" t="s">
        <v>182</v>
      </c>
      <c r="E479" s="175" t="s">
        <v>713</v>
      </c>
      <c r="F479" s="177">
        <v>2.9469783899999999</v>
      </c>
      <c r="G479" s="177">
        <v>1.1269326100000001</v>
      </c>
      <c r="H479" s="58">
        <f t="shared" si="14"/>
        <v>1.6150440264569146</v>
      </c>
      <c r="I479" s="98">
        <f t="shared" si="15"/>
        <v>2.44241105657689E-4</v>
      </c>
      <c r="J479" s="99">
        <v>46.010015619999997</v>
      </c>
      <c r="K479" s="99">
        <v>11.763608695652181</v>
      </c>
      <c r="O479"/>
      <c r="P479"/>
    </row>
    <row r="480" spans="1:16" ht="12.75" x14ac:dyDescent="0.2">
      <c r="A480" s="175" t="s">
        <v>1919</v>
      </c>
      <c r="B480" s="188" t="s">
        <v>704</v>
      </c>
      <c r="C480" s="175" t="s">
        <v>642</v>
      </c>
      <c r="D480" s="175" t="s">
        <v>182</v>
      </c>
      <c r="E480" s="175" t="s">
        <v>713</v>
      </c>
      <c r="F480" s="177">
        <v>2.9432732599999998</v>
      </c>
      <c r="G480" s="177">
        <v>1.46676955</v>
      </c>
      <c r="H480" s="58">
        <f t="shared" si="14"/>
        <v>1.006636461740019</v>
      </c>
      <c r="I480" s="98">
        <f t="shared" si="15"/>
        <v>2.4393403009484259E-4</v>
      </c>
      <c r="J480" s="99">
        <v>182.31254999999999</v>
      </c>
      <c r="K480" s="99">
        <v>13.66965217391305</v>
      </c>
      <c r="O480"/>
      <c r="P480"/>
    </row>
    <row r="481" spans="1:16" ht="12.75" x14ac:dyDescent="0.2">
      <c r="A481" s="175" t="s">
        <v>1182</v>
      </c>
      <c r="B481" s="188" t="s">
        <v>2419</v>
      </c>
      <c r="C481" s="175" t="s">
        <v>644</v>
      </c>
      <c r="D481" s="175" t="s">
        <v>183</v>
      </c>
      <c r="E481" s="175" t="s">
        <v>184</v>
      </c>
      <c r="F481" s="177">
        <v>2.9395847100000001</v>
      </c>
      <c r="G481" s="177">
        <v>3.5067638900000002</v>
      </c>
      <c r="H481" s="58">
        <f t="shared" si="14"/>
        <v>-0.1617386279177182</v>
      </c>
      <c r="I481" s="98">
        <f t="shared" si="15"/>
        <v>2.4362832865728519E-4</v>
      </c>
      <c r="J481" s="99">
        <v>627.42155053046702</v>
      </c>
      <c r="K481" s="99">
        <v>31.251000000000001</v>
      </c>
      <c r="O481"/>
      <c r="P481"/>
    </row>
    <row r="482" spans="1:16" ht="12.75" x14ac:dyDescent="0.2">
      <c r="A482" s="175" t="s">
        <v>2691</v>
      </c>
      <c r="B482" s="188" t="s">
        <v>88</v>
      </c>
      <c r="C482" s="175" t="s">
        <v>515</v>
      </c>
      <c r="D482" s="175" t="s">
        <v>182</v>
      </c>
      <c r="E482" s="175" t="s">
        <v>713</v>
      </c>
      <c r="F482" s="177">
        <v>2.9311917200000002</v>
      </c>
      <c r="G482" s="177">
        <v>0.74867857999999998</v>
      </c>
      <c r="H482" s="58">
        <f t="shared" si="14"/>
        <v>2.9151537098870923</v>
      </c>
      <c r="I482" s="98">
        <f t="shared" si="15"/>
        <v>2.4293273035757255E-4</v>
      </c>
      <c r="J482" s="99">
        <v>70.665019601200001</v>
      </c>
      <c r="K482" s="99">
        <v>9.330043478260869</v>
      </c>
      <c r="O482"/>
      <c r="P482"/>
    </row>
    <row r="483" spans="1:16" ht="12.75" x14ac:dyDescent="0.2">
      <c r="A483" s="175" t="s">
        <v>2895</v>
      </c>
      <c r="B483" s="188" t="s">
        <v>2340</v>
      </c>
      <c r="C483" s="175" t="s">
        <v>515</v>
      </c>
      <c r="D483" s="175" t="s">
        <v>183</v>
      </c>
      <c r="E483" s="175" t="s">
        <v>713</v>
      </c>
      <c r="F483" s="177">
        <v>2.8684451900000001</v>
      </c>
      <c r="G483" s="177">
        <v>1.37316463</v>
      </c>
      <c r="H483" s="58">
        <f t="shared" si="14"/>
        <v>1.0889302909003709</v>
      </c>
      <c r="I483" s="98">
        <f t="shared" si="15"/>
        <v>2.3773239298306489E-4</v>
      </c>
      <c r="J483" s="99">
        <v>51.52300823309907</v>
      </c>
      <c r="K483" s="99">
        <v>31.194913043478259</v>
      </c>
      <c r="O483"/>
      <c r="P483"/>
    </row>
    <row r="484" spans="1:16" ht="12.75" x14ac:dyDescent="0.2">
      <c r="A484" s="175" t="s">
        <v>1560</v>
      </c>
      <c r="B484" s="188" t="s">
        <v>1157</v>
      </c>
      <c r="C484" s="175" t="s">
        <v>2538</v>
      </c>
      <c r="D484" s="175" t="s">
        <v>182</v>
      </c>
      <c r="E484" s="175" t="s">
        <v>713</v>
      </c>
      <c r="F484" s="177">
        <v>2.8679412799999997</v>
      </c>
      <c r="G484" s="177">
        <v>0.39686176000000001</v>
      </c>
      <c r="H484" s="58">
        <f t="shared" si="14"/>
        <v>6.2265498192620008</v>
      </c>
      <c r="I484" s="98">
        <f t="shared" si="15"/>
        <v>2.3769062968545483E-4</v>
      </c>
      <c r="J484" s="99">
        <v>407.95206314262003</v>
      </c>
      <c r="K484" s="99">
        <v>30.98047826086956</v>
      </c>
      <c r="O484"/>
      <c r="P484"/>
    </row>
    <row r="485" spans="1:16" ht="12.75" x14ac:dyDescent="0.2">
      <c r="A485" s="175" t="s">
        <v>1803</v>
      </c>
      <c r="B485" s="188" t="s">
        <v>1700</v>
      </c>
      <c r="C485" s="175" t="s">
        <v>644</v>
      </c>
      <c r="D485" s="175" t="s">
        <v>614</v>
      </c>
      <c r="E485" s="175" t="s">
        <v>184</v>
      </c>
      <c r="F485" s="177">
        <v>2.8463999200000001</v>
      </c>
      <c r="G485" s="177">
        <v>2.9061181700000001</v>
      </c>
      <c r="H485" s="58">
        <f t="shared" si="14"/>
        <v>-2.0549147180756289E-2</v>
      </c>
      <c r="I485" s="98">
        <f t="shared" si="15"/>
        <v>2.3590531439382479E-4</v>
      </c>
      <c r="J485" s="99">
        <v>386.35650548810401</v>
      </c>
      <c r="K485" s="99">
        <v>27.308</v>
      </c>
      <c r="O485"/>
      <c r="P485"/>
    </row>
    <row r="486" spans="1:16" ht="12.75" x14ac:dyDescent="0.2">
      <c r="A486" s="175" t="s">
        <v>1515</v>
      </c>
      <c r="B486" s="188" t="s">
        <v>617</v>
      </c>
      <c r="C486" s="175" t="s">
        <v>1369</v>
      </c>
      <c r="D486" s="175" t="s">
        <v>182</v>
      </c>
      <c r="E486" s="175" t="s">
        <v>713</v>
      </c>
      <c r="F486" s="177">
        <v>2.8433320099999997</v>
      </c>
      <c r="G486" s="177">
        <v>8.4869821500000011</v>
      </c>
      <c r="H486" s="58">
        <f t="shared" si="14"/>
        <v>-0.66497726049771422</v>
      </c>
      <c r="I486" s="98">
        <f t="shared" si="15"/>
        <v>2.3565105065948558E-4</v>
      </c>
      <c r="J486" s="99">
        <v>71.717623060000008</v>
      </c>
      <c r="K486" s="99">
        <v>31.685521739130429</v>
      </c>
      <c r="O486"/>
      <c r="P486"/>
    </row>
    <row r="487" spans="1:16" ht="12.75" x14ac:dyDescent="0.2">
      <c r="A487" s="175" t="s">
        <v>2080</v>
      </c>
      <c r="B487" s="188" t="s">
        <v>2065</v>
      </c>
      <c r="C487" s="175" t="s">
        <v>644</v>
      </c>
      <c r="D487" s="175" t="s">
        <v>614</v>
      </c>
      <c r="E487" s="175" t="s">
        <v>713</v>
      </c>
      <c r="F487" s="177">
        <v>2.8134451700000001</v>
      </c>
      <c r="G487" s="177">
        <v>2.8364818500000002</v>
      </c>
      <c r="H487" s="58">
        <f t="shared" si="14"/>
        <v>-8.1215679204857949E-3</v>
      </c>
      <c r="I487" s="98">
        <f t="shared" si="15"/>
        <v>2.3317407462498729E-4</v>
      </c>
      <c r="J487" s="99">
        <v>242.83214097000001</v>
      </c>
      <c r="K487" s="99">
        <v>22.409652173913049</v>
      </c>
      <c r="O487"/>
      <c r="P487"/>
    </row>
    <row r="488" spans="1:16" ht="12.75" x14ac:dyDescent="0.2">
      <c r="A488" s="175" t="s">
        <v>1199</v>
      </c>
      <c r="B488" s="188" t="s">
        <v>2009</v>
      </c>
      <c r="C488" s="175" t="s">
        <v>644</v>
      </c>
      <c r="D488" s="175" t="s">
        <v>183</v>
      </c>
      <c r="E488" s="175" t="s">
        <v>713</v>
      </c>
      <c r="F488" s="177">
        <v>2.7503606700000001</v>
      </c>
      <c r="G488" s="177">
        <v>2.7652207899999999</v>
      </c>
      <c r="H488" s="58">
        <f t="shared" si="14"/>
        <v>-5.3739361622547888E-3</v>
      </c>
      <c r="I488" s="98">
        <f t="shared" si="15"/>
        <v>2.2794572680874745E-4</v>
      </c>
      <c r="J488" s="99">
        <v>55.591842135612005</v>
      </c>
      <c r="K488" s="99">
        <v>31.214695652173919</v>
      </c>
      <c r="O488"/>
      <c r="P488"/>
    </row>
    <row r="489" spans="1:16" ht="12.75" x14ac:dyDescent="0.2">
      <c r="A489" s="175" t="s">
        <v>2646</v>
      </c>
      <c r="B489" s="188" t="s">
        <v>1090</v>
      </c>
      <c r="C489" s="175" t="s">
        <v>515</v>
      </c>
      <c r="D489" s="175" t="s">
        <v>183</v>
      </c>
      <c r="E489" s="175" t="s">
        <v>713</v>
      </c>
      <c r="F489" s="177">
        <v>2.7484481299999999</v>
      </c>
      <c r="G489" s="177">
        <v>1.8163211499999998</v>
      </c>
      <c r="H489" s="58">
        <f t="shared" si="14"/>
        <v>0.51319502611088352</v>
      </c>
      <c r="I489" s="98">
        <f t="shared" si="15"/>
        <v>2.2778721839015854E-4</v>
      </c>
      <c r="J489" s="99">
        <v>50.103055508940002</v>
      </c>
      <c r="K489" s="99">
        <v>60.23617391304348</v>
      </c>
      <c r="O489"/>
      <c r="P489"/>
    </row>
    <row r="490" spans="1:16" ht="12.75" x14ac:dyDescent="0.2">
      <c r="A490" s="175" t="s">
        <v>1327</v>
      </c>
      <c r="B490" s="188" t="s">
        <v>1328</v>
      </c>
      <c r="C490" s="175" t="s">
        <v>238</v>
      </c>
      <c r="D490" s="175" t="s">
        <v>183</v>
      </c>
      <c r="E490" s="175" t="s">
        <v>184</v>
      </c>
      <c r="F490" s="177">
        <v>2.7454372200000003</v>
      </c>
      <c r="G490" s="177">
        <v>2.9269857799999999</v>
      </c>
      <c r="H490" s="58">
        <f t="shared" si="14"/>
        <v>-6.2025774515378607E-2</v>
      </c>
      <c r="I490" s="98">
        <f t="shared" si="15"/>
        <v>2.2753767872949084E-4</v>
      </c>
      <c r="J490" s="99">
        <v>73.197652860000005</v>
      </c>
      <c r="K490" s="99">
        <v>29.06304347826087</v>
      </c>
      <c r="O490"/>
      <c r="P490"/>
    </row>
    <row r="491" spans="1:16" ht="12.75" x14ac:dyDescent="0.2">
      <c r="A491" s="175" t="s">
        <v>2176</v>
      </c>
      <c r="B491" s="188" t="s">
        <v>2168</v>
      </c>
      <c r="C491" s="175" t="s">
        <v>1369</v>
      </c>
      <c r="D491" s="175" t="s">
        <v>183</v>
      </c>
      <c r="E491" s="175" t="s">
        <v>184</v>
      </c>
      <c r="F491" s="177">
        <v>2.7340885899999998</v>
      </c>
      <c r="G491" s="177">
        <v>3.0981547000000003</v>
      </c>
      <c r="H491" s="58">
        <f t="shared" si="14"/>
        <v>-0.11751062979521343</v>
      </c>
      <c r="I491" s="98">
        <f t="shared" si="15"/>
        <v>2.2659712146300197E-4</v>
      </c>
      <c r="J491" s="99">
        <v>38.018987009999996</v>
      </c>
      <c r="K491" s="99">
        <v>7.7611739130434794</v>
      </c>
      <c r="O491"/>
      <c r="P491"/>
    </row>
    <row r="492" spans="1:16" ht="12.75" x14ac:dyDescent="0.2">
      <c r="A492" s="175" t="s">
        <v>1247</v>
      </c>
      <c r="B492" s="188" t="s">
        <v>2525</v>
      </c>
      <c r="C492" s="175" t="s">
        <v>644</v>
      </c>
      <c r="D492" s="175" t="s">
        <v>614</v>
      </c>
      <c r="E492" s="175" t="s">
        <v>184</v>
      </c>
      <c r="F492" s="177">
        <v>2.71725554</v>
      </c>
      <c r="G492" s="177">
        <v>2.7394367900000001</v>
      </c>
      <c r="H492" s="58">
        <f t="shared" si="14"/>
        <v>-8.0970110648181937E-3</v>
      </c>
      <c r="I492" s="98">
        <f t="shared" si="15"/>
        <v>2.2520202377326591E-4</v>
      </c>
      <c r="J492" s="99">
        <v>59.384308480422</v>
      </c>
      <c r="K492" s="99">
        <v>13.73365217391305</v>
      </c>
      <c r="O492"/>
      <c r="P492"/>
    </row>
    <row r="493" spans="1:16" ht="12.75" x14ac:dyDescent="0.2">
      <c r="A493" s="175" t="s">
        <v>2689</v>
      </c>
      <c r="B493" s="188" t="s">
        <v>93</v>
      </c>
      <c r="C493" s="175" t="s">
        <v>515</v>
      </c>
      <c r="D493" s="175" t="s">
        <v>182</v>
      </c>
      <c r="E493" s="175" t="s">
        <v>713</v>
      </c>
      <c r="F493" s="177">
        <v>2.7038811300000001</v>
      </c>
      <c r="G493" s="177">
        <v>2.2083895499999997</v>
      </c>
      <c r="H493" s="58">
        <f t="shared" si="14"/>
        <v>0.22436783401732741</v>
      </c>
      <c r="I493" s="98">
        <f t="shared" si="15"/>
        <v>2.2409357292849428E-4</v>
      </c>
      <c r="J493" s="99">
        <v>18.584440883999999</v>
      </c>
      <c r="K493" s="99">
        <v>12.370652173913051</v>
      </c>
      <c r="O493"/>
      <c r="P493"/>
    </row>
    <row r="494" spans="1:16" ht="12.75" x14ac:dyDescent="0.2">
      <c r="A494" s="175" t="s">
        <v>1207</v>
      </c>
      <c r="B494" s="188" t="s">
        <v>2446</v>
      </c>
      <c r="C494" s="175" t="s">
        <v>644</v>
      </c>
      <c r="D494" s="175" t="s">
        <v>183</v>
      </c>
      <c r="E494" s="175" t="s">
        <v>713</v>
      </c>
      <c r="F494" s="177">
        <v>2.67991571</v>
      </c>
      <c r="G494" s="177">
        <v>0.68780693000000004</v>
      </c>
      <c r="H494" s="58">
        <f t="shared" si="14"/>
        <v>2.8963197273979193</v>
      </c>
      <c r="I494" s="98">
        <f t="shared" si="15"/>
        <v>2.2210735521539088E-4</v>
      </c>
      <c r="J494" s="99">
        <v>176.04616572999998</v>
      </c>
      <c r="K494" s="99">
        <v>22.504391304347831</v>
      </c>
      <c r="O494"/>
      <c r="P494"/>
    </row>
    <row r="495" spans="1:16" ht="12.75" x14ac:dyDescent="0.2">
      <c r="A495" s="175" t="s">
        <v>1929</v>
      </c>
      <c r="B495" s="188" t="s">
        <v>163</v>
      </c>
      <c r="C495" s="175" t="s">
        <v>642</v>
      </c>
      <c r="D495" s="175" t="s">
        <v>182</v>
      </c>
      <c r="E495" s="175" t="s">
        <v>713</v>
      </c>
      <c r="F495" s="177">
        <v>2.6368775000000002</v>
      </c>
      <c r="G495" s="177">
        <v>6.1215610300000005</v>
      </c>
      <c r="H495" s="58">
        <f t="shared" si="14"/>
        <v>-0.56924753554241703</v>
      </c>
      <c r="I495" s="98">
        <f t="shared" si="15"/>
        <v>2.1854041355351877E-4</v>
      </c>
      <c r="J495" s="99">
        <v>231.16079999999999</v>
      </c>
      <c r="K495" s="99">
        <v>6.6440000000000001</v>
      </c>
      <c r="O495"/>
      <c r="P495"/>
    </row>
    <row r="496" spans="1:16" ht="12.75" x14ac:dyDescent="0.2">
      <c r="A496" s="175" t="s">
        <v>1631</v>
      </c>
      <c r="B496" s="188" t="s">
        <v>1632</v>
      </c>
      <c r="C496" s="175" t="s">
        <v>2538</v>
      </c>
      <c r="D496" s="175" t="s">
        <v>183</v>
      </c>
      <c r="E496" s="175" t="s">
        <v>184</v>
      </c>
      <c r="F496" s="177">
        <v>2.63263822</v>
      </c>
      <c r="G496" s="177">
        <v>0.30648627000000001</v>
      </c>
      <c r="H496" s="58">
        <f t="shared" si="14"/>
        <v>7.5897427640070134</v>
      </c>
      <c r="I496" s="98">
        <f t="shared" si="15"/>
        <v>2.1818906844766188E-4</v>
      </c>
      <c r="J496" s="99">
        <v>144.95264688999998</v>
      </c>
      <c r="K496" s="99">
        <v>35.918826086956521</v>
      </c>
      <c r="O496"/>
      <c r="P496"/>
    </row>
    <row r="497" spans="1:16" ht="12.75" x14ac:dyDescent="0.2">
      <c r="A497" s="175" t="s">
        <v>1975</v>
      </c>
      <c r="B497" s="188" t="s">
        <v>1976</v>
      </c>
      <c r="C497" s="175" t="s">
        <v>644</v>
      </c>
      <c r="D497" s="175" t="s">
        <v>614</v>
      </c>
      <c r="E497" s="175" t="s">
        <v>713</v>
      </c>
      <c r="F497" s="177">
        <v>2.6291568199999999</v>
      </c>
      <c r="G497" s="177">
        <v>0.33420003999999998</v>
      </c>
      <c r="H497" s="58">
        <f t="shared" si="14"/>
        <v>6.8670152762399432</v>
      </c>
      <c r="I497" s="98">
        <f t="shared" si="15"/>
        <v>2.1790053528836825E-4</v>
      </c>
      <c r="J497" s="99">
        <v>19.467317359999999</v>
      </c>
      <c r="K497" s="99">
        <v>23.23778260869565</v>
      </c>
      <c r="O497"/>
      <c r="P497"/>
    </row>
    <row r="498" spans="1:16" ht="12.75" x14ac:dyDescent="0.2">
      <c r="A498" s="175" t="s">
        <v>1531</v>
      </c>
      <c r="B498" s="188" t="s">
        <v>197</v>
      </c>
      <c r="C498" s="175" t="s">
        <v>2536</v>
      </c>
      <c r="D498" s="175" t="s">
        <v>182</v>
      </c>
      <c r="E498" s="175" t="s">
        <v>713</v>
      </c>
      <c r="F498" s="177">
        <v>2.62718791</v>
      </c>
      <c r="G498" s="177">
        <v>1.6581042399999999</v>
      </c>
      <c r="H498" s="58">
        <f t="shared" si="14"/>
        <v>0.58445280255721443</v>
      </c>
      <c r="I498" s="98">
        <f t="shared" si="15"/>
        <v>2.1773735500955378E-4</v>
      </c>
      <c r="J498" s="99">
        <v>123.06257352999999</v>
      </c>
      <c r="K498" s="99">
        <v>9.4756521739130442</v>
      </c>
      <c r="O498"/>
      <c r="P498"/>
    </row>
    <row r="499" spans="1:16" ht="12.75" x14ac:dyDescent="0.2">
      <c r="A499" s="175" t="s">
        <v>1594</v>
      </c>
      <c r="B499" s="188" t="s">
        <v>684</v>
      </c>
      <c r="C499" s="175" t="s">
        <v>642</v>
      </c>
      <c r="D499" s="175" t="s">
        <v>182</v>
      </c>
      <c r="E499" s="175" t="s">
        <v>2321</v>
      </c>
      <c r="F499" s="177">
        <v>2.6183569500000003</v>
      </c>
      <c r="G499" s="177">
        <v>2.0209983400000002</v>
      </c>
      <c r="H499" s="58">
        <f t="shared" si="14"/>
        <v>0.29557600230389114</v>
      </c>
      <c r="I499" s="98">
        <f t="shared" si="15"/>
        <v>2.1700545841956258E-4</v>
      </c>
      <c r="J499" s="99">
        <v>302.62534391000003</v>
      </c>
      <c r="K499" s="99">
        <v>14.180391304347831</v>
      </c>
      <c r="O499"/>
      <c r="P499"/>
    </row>
    <row r="500" spans="1:16" ht="12.75" x14ac:dyDescent="0.2">
      <c r="A500" s="175" t="s">
        <v>1794</v>
      </c>
      <c r="B500" s="188" t="s">
        <v>682</v>
      </c>
      <c r="C500" s="175" t="s">
        <v>642</v>
      </c>
      <c r="D500" s="175" t="s">
        <v>182</v>
      </c>
      <c r="E500" s="175" t="s">
        <v>2321</v>
      </c>
      <c r="F500" s="177">
        <v>2.6048198199999999</v>
      </c>
      <c r="G500" s="177">
        <v>1.5219561000000001</v>
      </c>
      <c r="H500" s="58">
        <f t="shared" si="14"/>
        <v>0.71149471394082897</v>
      </c>
      <c r="I500" s="98">
        <f t="shared" si="15"/>
        <v>2.1588352158763625E-4</v>
      </c>
      <c r="J500" s="99">
        <v>25.159983760000003</v>
      </c>
      <c r="K500" s="99">
        <v>24.90860869565217</v>
      </c>
      <c r="O500"/>
      <c r="P500"/>
    </row>
    <row r="501" spans="1:16" ht="12.75" x14ac:dyDescent="0.2">
      <c r="A501" s="175" t="s">
        <v>2649</v>
      </c>
      <c r="B501" s="188" t="s">
        <v>714</v>
      </c>
      <c r="C501" s="175" t="s">
        <v>645</v>
      </c>
      <c r="D501" s="175" t="s">
        <v>182</v>
      </c>
      <c r="E501" s="175" t="s">
        <v>713</v>
      </c>
      <c r="F501" s="177">
        <v>2.5992850000000001</v>
      </c>
      <c r="G501" s="177">
        <v>1.5501507999999999</v>
      </c>
      <c r="H501" s="58">
        <f t="shared" si="14"/>
        <v>0.67679492859662438</v>
      </c>
      <c r="I501" s="98">
        <f t="shared" si="15"/>
        <v>2.1542480408872161E-4</v>
      </c>
      <c r="J501" s="99">
        <v>202.22461035014723</v>
      </c>
      <c r="K501" s="99">
        <v>23.801043478260869</v>
      </c>
      <c r="O501"/>
      <c r="P501"/>
    </row>
    <row r="502" spans="1:16" ht="12.75" x14ac:dyDescent="0.2">
      <c r="A502" s="175" t="s">
        <v>1133</v>
      </c>
      <c r="B502" s="188" t="s">
        <v>1099</v>
      </c>
      <c r="C502" s="175" t="s">
        <v>2545</v>
      </c>
      <c r="D502" s="175" t="s">
        <v>183</v>
      </c>
      <c r="E502" s="175" t="s">
        <v>713</v>
      </c>
      <c r="F502" s="177">
        <v>2.5969382400000001</v>
      </c>
      <c r="G502" s="177">
        <v>1.3410230000000001</v>
      </c>
      <c r="H502" s="58">
        <f t="shared" si="14"/>
        <v>0.93653519738289348</v>
      </c>
      <c r="I502" s="98">
        <f t="shared" si="15"/>
        <v>2.1523030817417464E-4</v>
      </c>
      <c r="J502" s="99">
        <v>99.868908702677999</v>
      </c>
      <c r="K502" s="99">
        <v>17.410260869565221</v>
      </c>
      <c r="O502"/>
      <c r="P502"/>
    </row>
    <row r="503" spans="1:16" ht="12.75" x14ac:dyDescent="0.2">
      <c r="A503" s="175" t="s">
        <v>1996</v>
      </c>
      <c r="B503" s="188" t="s">
        <v>2000</v>
      </c>
      <c r="C503" s="175" t="s">
        <v>642</v>
      </c>
      <c r="D503" s="175" t="s">
        <v>182</v>
      </c>
      <c r="E503" s="175" t="s">
        <v>713</v>
      </c>
      <c r="F503" s="177">
        <v>2.5931599900000002</v>
      </c>
      <c r="G503" s="177">
        <v>1.90371947</v>
      </c>
      <c r="H503" s="58">
        <f t="shared" si="14"/>
        <v>0.36215447226581143</v>
      </c>
      <c r="I503" s="98">
        <f t="shared" si="15"/>
        <v>2.1491717253647113E-4</v>
      </c>
      <c r="J503" s="99">
        <v>522.7502465</v>
      </c>
      <c r="K503" s="99">
        <v>8.4778260869565223</v>
      </c>
      <c r="O503"/>
      <c r="P503"/>
    </row>
    <row r="504" spans="1:16" ht="12.75" x14ac:dyDescent="0.2">
      <c r="A504" s="175" t="s">
        <v>1596</v>
      </c>
      <c r="B504" s="188" t="s">
        <v>693</v>
      </c>
      <c r="C504" s="175" t="s">
        <v>642</v>
      </c>
      <c r="D504" s="175" t="s">
        <v>182</v>
      </c>
      <c r="E504" s="175" t="s">
        <v>2321</v>
      </c>
      <c r="F504" s="177">
        <v>2.5907967699999999</v>
      </c>
      <c r="G504" s="177">
        <v>2.1124764900000002</v>
      </c>
      <c r="H504" s="58">
        <f t="shared" si="14"/>
        <v>0.22642632108061922</v>
      </c>
      <c r="I504" s="98">
        <f t="shared" si="15"/>
        <v>2.1472131244205337E-4</v>
      </c>
      <c r="J504" s="99">
        <v>139.26189131999999</v>
      </c>
      <c r="K504" s="99">
        <v>16.54373913043478</v>
      </c>
      <c r="O504"/>
      <c r="P504"/>
    </row>
    <row r="505" spans="1:16" ht="12.75" x14ac:dyDescent="0.2">
      <c r="A505" s="175" t="s">
        <v>1508</v>
      </c>
      <c r="B505" s="188" t="s">
        <v>206</v>
      </c>
      <c r="C505" s="175" t="s">
        <v>2536</v>
      </c>
      <c r="D505" s="175" t="s">
        <v>182</v>
      </c>
      <c r="E505" s="175" t="s">
        <v>713</v>
      </c>
      <c r="F505" s="177">
        <v>2.5623888699999999</v>
      </c>
      <c r="G505" s="177">
        <v>2.2287052099999998</v>
      </c>
      <c r="H505" s="58">
        <f t="shared" si="14"/>
        <v>0.14972085967349624</v>
      </c>
      <c r="I505" s="98">
        <f t="shared" si="15"/>
        <v>2.1236690871484685E-4</v>
      </c>
      <c r="J505" s="99">
        <v>8.7697470299999996</v>
      </c>
      <c r="K505" s="99">
        <v>15.01795652173913</v>
      </c>
      <c r="O505"/>
      <c r="P505"/>
    </row>
    <row r="506" spans="1:16" ht="12.75" x14ac:dyDescent="0.2">
      <c r="A506" s="175" t="s">
        <v>1726</v>
      </c>
      <c r="B506" s="188" t="s">
        <v>1727</v>
      </c>
      <c r="C506" s="175" t="s">
        <v>2538</v>
      </c>
      <c r="D506" s="175" t="s">
        <v>183</v>
      </c>
      <c r="E506" s="175" t="s">
        <v>184</v>
      </c>
      <c r="F506" s="177">
        <v>2.5538947999999997</v>
      </c>
      <c r="G506" s="177">
        <v>2.7117682300000001</v>
      </c>
      <c r="H506" s="58">
        <f t="shared" si="14"/>
        <v>-5.8217892020956508E-2</v>
      </c>
      <c r="I506" s="98">
        <f t="shared" si="15"/>
        <v>2.1166293305782352E-4</v>
      </c>
      <c r="J506" s="99">
        <v>239.07216316</v>
      </c>
      <c r="K506" s="99">
        <v>49.920869565217387</v>
      </c>
      <c r="O506"/>
      <c r="P506"/>
    </row>
    <row r="507" spans="1:16" ht="12.75" x14ac:dyDescent="0.2">
      <c r="A507" s="175" t="s">
        <v>1179</v>
      </c>
      <c r="B507" s="188" t="s">
        <v>2379</v>
      </c>
      <c r="C507" s="175" t="s">
        <v>644</v>
      </c>
      <c r="D507" s="175" t="s">
        <v>183</v>
      </c>
      <c r="E507" s="175" t="s">
        <v>184</v>
      </c>
      <c r="F507" s="177">
        <v>2.5405739700000001</v>
      </c>
      <c r="G507" s="177">
        <v>0.96316018000000003</v>
      </c>
      <c r="H507" s="58">
        <f t="shared" si="14"/>
        <v>1.6377481365560609</v>
      </c>
      <c r="I507" s="98">
        <f t="shared" si="15"/>
        <v>2.1055892284230305E-4</v>
      </c>
      <c r="J507" s="99">
        <v>326.29712230182901</v>
      </c>
      <c r="K507" s="99">
        <v>25.749739130434779</v>
      </c>
      <c r="O507"/>
      <c r="P507"/>
    </row>
    <row r="508" spans="1:16" ht="12.75" x14ac:dyDescent="0.2">
      <c r="A508" s="175" t="s">
        <v>1954</v>
      </c>
      <c r="B508" s="188" t="s">
        <v>1362</v>
      </c>
      <c r="C508" s="175" t="s">
        <v>515</v>
      </c>
      <c r="D508" s="175" t="s">
        <v>182</v>
      </c>
      <c r="E508" s="175" t="s">
        <v>713</v>
      </c>
      <c r="F508" s="177">
        <v>2.5339902599999999</v>
      </c>
      <c r="G508" s="177">
        <v>4.2077575099999995</v>
      </c>
      <c r="H508" s="58">
        <f t="shared" si="14"/>
        <v>-0.3977812994266392</v>
      </c>
      <c r="I508" s="98">
        <f t="shared" si="15"/>
        <v>2.1001327492877031E-4</v>
      </c>
      <c r="J508" s="99">
        <v>103.84914815453426</v>
      </c>
      <c r="K508" s="99">
        <v>41.367304347826092</v>
      </c>
      <c r="O508"/>
      <c r="P508"/>
    </row>
    <row r="509" spans="1:16" ht="12.75" x14ac:dyDescent="0.2">
      <c r="A509" s="175" t="s">
        <v>2078</v>
      </c>
      <c r="B509" s="188" t="s">
        <v>2077</v>
      </c>
      <c r="C509" s="175" t="s">
        <v>644</v>
      </c>
      <c r="D509" s="175" t="s">
        <v>614</v>
      </c>
      <c r="E509" s="175" t="s">
        <v>713</v>
      </c>
      <c r="F509" s="177">
        <v>2.5118298700000001</v>
      </c>
      <c r="G509" s="177">
        <v>1.5402874099999999</v>
      </c>
      <c r="H509" s="58">
        <f t="shared" si="14"/>
        <v>0.63075400973380691</v>
      </c>
      <c r="I509" s="98">
        <f t="shared" si="15"/>
        <v>2.0817665536828362E-4</v>
      </c>
      <c r="J509" s="99">
        <v>45.497293547223002</v>
      </c>
      <c r="K509" s="99">
        <v>25.089739130434779</v>
      </c>
      <c r="O509"/>
      <c r="P509"/>
    </row>
    <row r="510" spans="1:16" ht="12.75" x14ac:dyDescent="0.2">
      <c r="A510" s="175" t="s">
        <v>2048</v>
      </c>
      <c r="B510" s="188" t="s">
        <v>2029</v>
      </c>
      <c r="C510" s="175" t="s">
        <v>2545</v>
      </c>
      <c r="D510" s="175" t="s">
        <v>183</v>
      </c>
      <c r="E510" s="175" t="s">
        <v>713</v>
      </c>
      <c r="F510" s="177">
        <v>2.49658449</v>
      </c>
      <c r="G510" s="177">
        <v>2.06430413</v>
      </c>
      <c r="H510" s="58">
        <f t="shared" si="14"/>
        <v>0.20940730278924558</v>
      </c>
      <c r="I510" s="98">
        <f t="shared" si="15"/>
        <v>2.0691314136356382E-4</v>
      </c>
      <c r="J510" s="99">
        <v>75.393106773945007</v>
      </c>
      <c r="K510" s="99">
        <v>23.95047826086957</v>
      </c>
      <c r="O510"/>
      <c r="P510"/>
    </row>
    <row r="511" spans="1:16" ht="12.75" x14ac:dyDescent="0.2">
      <c r="A511" s="175" t="s">
        <v>2690</v>
      </c>
      <c r="B511" s="188" t="s">
        <v>434</v>
      </c>
      <c r="C511" s="175" t="s">
        <v>645</v>
      </c>
      <c r="D511" s="175" t="s">
        <v>182</v>
      </c>
      <c r="E511" s="175" t="s">
        <v>713</v>
      </c>
      <c r="F511" s="177">
        <v>2.4955605599999999</v>
      </c>
      <c r="G511" s="177">
        <v>1.4415656299999999</v>
      </c>
      <c r="H511" s="58">
        <f t="shared" si="14"/>
        <v>0.7311459902106574</v>
      </c>
      <c r="I511" s="98">
        <f t="shared" si="15"/>
        <v>2.0682827959594288E-4</v>
      </c>
      <c r="J511" s="99">
        <v>47.1985015602</v>
      </c>
      <c r="K511" s="99">
        <v>9.827</v>
      </c>
      <c r="O511"/>
      <c r="P511"/>
    </row>
    <row r="512" spans="1:16" ht="12.75" x14ac:dyDescent="0.2">
      <c r="A512" s="175" t="s">
        <v>1670</v>
      </c>
      <c r="B512" s="188" t="s">
        <v>1635</v>
      </c>
      <c r="C512" s="175" t="s">
        <v>645</v>
      </c>
      <c r="D512" s="175" t="s">
        <v>182</v>
      </c>
      <c r="E512" s="175" t="s">
        <v>184</v>
      </c>
      <c r="F512" s="177">
        <v>2.43881368</v>
      </c>
      <c r="G512" s="177">
        <v>1.4060097300000001</v>
      </c>
      <c r="H512" s="58">
        <f t="shared" si="14"/>
        <v>0.73456387104803311</v>
      </c>
      <c r="I512" s="98">
        <f t="shared" si="15"/>
        <v>2.0212518412674799E-4</v>
      </c>
      <c r="J512" s="99">
        <v>87.639527024000003</v>
      </c>
      <c r="K512" s="99">
        <v>13.46926086956522</v>
      </c>
      <c r="O512"/>
      <c r="P512"/>
    </row>
    <row r="513" spans="1:16" ht="12.75" x14ac:dyDescent="0.2">
      <c r="A513" s="175" t="s">
        <v>2256</v>
      </c>
      <c r="B513" s="188" t="s">
        <v>948</v>
      </c>
      <c r="C513" s="175" t="s">
        <v>2538</v>
      </c>
      <c r="D513" s="175" t="s">
        <v>183</v>
      </c>
      <c r="E513" s="175" t="s">
        <v>184</v>
      </c>
      <c r="F513" s="177">
        <v>2.4326370000000002</v>
      </c>
      <c r="G513" s="177">
        <v>2.8501671200000001</v>
      </c>
      <c r="H513" s="58">
        <f t="shared" si="14"/>
        <v>-0.14649320633521301</v>
      </c>
      <c r="I513" s="98">
        <f t="shared" si="15"/>
        <v>2.016132702431536E-4</v>
      </c>
      <c r="J513" s="99">
        <v>9.5118906300000017</v>
      </c>
      <c r="K513" s="99">
        <v>3.9250434782608692</v>
      </c>
      <c r="O513"/>
      <c r="P513"/>
    </row>
    <row r="514" spans="1:16" ht="12.75" x14ac:dyDescent="0.2">
      <c r="A514" s="175" t="s">
        <v>1527</v>
      </c>
      <c r="B514" s="188" t="s">
        <v>327</v>
      </c>
      <c r="C514" s="175" t="s">
        <v>2617</v>
      </c>
      <c r="D514" s="175" t="s">
        <v>183</v>
      </c>
      <c r="E514" s="175" t="s">
        <v>713</v>
      </c>
      <c r="F514" s="177">
        <v>2.4272481800000003</v>
      </c>
      <c r="G514" s="177">
        <v>7.0865880000000006E-2</v>
      </c>
      <c r="H514" s="58">
        <f t="shared" si="14"/>
        <v>33.251295263672731</v>
      </c>
      <c r="I514" s="98">
        <f t="shared" si="15"/>
        <v>2.0116665300311669E-4</v>
      </c>
      <c r="J514" s="99">
        <v>18.468102599999998</v>
      </c>
      <c r="K514" s="99">
        <v>9.6826086956521742</v>
      </c>
      <c r="O514"/>
      <c r="P514"/>
    </row>
    <row r="515" spans="1:16" ht="12.75" x14ac:dyDescent="0.2">
      <c r="A515" s="175" t="s">
        <v>1421</v>
      </c>
      <c r="B515" s="188" t="s">
        <v>354</v>
      </c>
      <c r="C515" s="175" t="s">
        <v>1369</v>
      </c>
      <c r="D515" s="175" t="s">
        <v>182</v>
      </c>
      <c r="E515" s="175" t="s">
        <v>713</v>
      </c>
      <c r="F515" s="177">
        <v>2.4138544300000002</v>
      </c>
      <c r="G515" s="177">
        <v>1.3905477500000001</v>
      </c>
      <c r="H515" s="58">
        <f t="shared" si="14"/>
        <v>0.73590186313271166</v>
      </c>
      <c r="I515" s="98">
        <f t="shared" si="15"/>
        <v>2.0005659928843617E-4</v>
      </c>
      <c r="J515" s="99">
        <v>25.321328260000001</v>
      </c>
      <c r="K515" s="99">
        <v>23.12686956521739</v>
      </c>
      <c r="O515"/>
      <c r="P515"/>
    </row>
    <row r="516" spans="1:16" ht="12.75" x14ac:dyDescent="0.2">
      <c r="A516" s="175" t="s">
        <v>2642</v>
      </c>
      <c r="B516" s="188" t="s">
        <v>101</v>
      </c>
      <c r="C516" s="175" t="s">
        <v>515</v>
      </c>
      <c r="D516" s="175" t="s">
        <v>183</v>
      </c>
      <c r="E516" s="175" t="s">
        <v>713</v>
      </c>
      <c r="F516" s="177">
        <v>2.3889497899999999</v>
      </c>
      <c r="G516" s="177">
        <v>4.1021582400000005</v>
      </c>
      <c r="H516" s="58">
        <f t="shared" si="14"/>
        <v>-0.41763587598707563</v>
      </c>
      <c r="I516" s="98">
        <f t="shared" si="15"/>
        <v>1.9799254044421547E-4</v>
      </c>
      <c r="J516" s="99">
        <v>161.52486374077557</v>
      </c>
      <c r="K516" s="99">
        <v>19.853478260869569</v>
      </c>
      <c r="O516"/>
      <c r="P516"/>
    </row>
    <row r="517" spans="1:16" ht="12.75" x14ac:dyDescent="0.2">
      <c r="A517" s="175" t="s">
        <v>2580</v>
      </c>
      <c r="B517" s="188" t="s">
        <v>459</v>
      </c>
      <c r="C517" s="175" t="s">
        <v>645</v>
      </c>
      <c r="D517" s="175" t="s">
        <v>182</v>
      </c>
      <c r="E517" s="175" t="s">
        <v>713</v>
      </c>
      <c r="F517" s="177">
        <v>2.36789462</v>
      </c>
      <c r="G517" s="177">
        <v>1.71694368</v>
      </c>
      <c r="H517" s="58">
        <f t="shared" si="14"/>
        <v>0.37913354269139443</v>
      </c>
      <c r="I517" s="98">
        <f t="shared" si="15"/>
        <v>1.9624751984343306E-4</v>
      </c>
      <c r="J517" s="99">
        <v>123.23205180000001</v>
      </c>
      <c r="K517" s="99">
        <v>20.088217391304351</v>
      </c>
      <c r="O517"/>
      <c r="P517"/>
    </row>
    <row r="518" spans="1:16" ht="12.75" x14ac:dyDescent="0.2">
      <c r="A518" s="175" t="s">
        <v>2698</v>
      </c>
      <c r="B518" s="188" t="s">
        <v>188</v>
      </c>
      <c r="C518" s="175" t="s">
        <v>645</v>
      </c>
      <c r="D518" s="175" t="s">
        <v>182</v>
      </c>
      <c r="E518" s="175" t="s">
        <v>713</v>
      </c>
      <c r="F518" s="177">
        <v>2.3630751299999999</v>
      </c>
      <c r="G518" s="177">
        <v>1.58957788</v>
      </c>
      <c r="H518" s="58">
        <f t="shared" si="14"/>
        <v>0.48660544395597638</v>
      </c>
      <c r="I518" s="98">
        <f t="shared" si="15"/>
        <v>1.9584808781152521E-4</v>
      </c>
      <c r="J518" s="99">
        <v>141.695178196</v>
      </c>
      <c r="K518" s="99">
        <v>44.866652173913053</v>
      </c>
      <c r="O518"/>
      <c r="P518"/>
    </row>
    <row r="519" spans="1:16" ht="12.75" x14ac:dyDescent="0.2">
      <c r="A519" s="175" t="s">
        <v>2079</v>
      </c>
      <c r="B519" s="188" t="s">
        <v>2108</v>
      </c>
      <c r="C519" s="175" t="s">
        <v>644</v>
      </c>
      <c r="D519" s="175" t="s">
        <v>614</v>
      </c>
      <c r="E519" s="175" t="s">
        <v>713</v>
      </c>
      <c r="F519" s="177">
        <v>2.3480027799999998</v>
      </c>
      <c r="G519" s="177">
        <v>1.6495971599999999</v>
      </c>
      <c r="H519" s="58">
        <f t="shared" ref="H519:H582" si="16">IF(ISERROR(F519/G519-1),"",IF((F519/G519-1)&gt;10000%,"",F519/G519-1))</f>
        <v>0.42337949951368725</v>
      </c>
      <c r="I519" s="98">
        <f t="shared" ref="I519:I582" si="17">F519/$F$1147</f>
        <v>1.9459891427114521E-4</v>
      </c>
      <c r="J519" s="99">
        <v>272.28327065294701</v>
      </c>
      <c r="K519" s="99">
        <v>25.907652173913039</v>
      </c>
      <c r="O519"/>
      <c r="P519"/>
    </row>
    <row r="520" spans="1:16" ht="12.75" x14ac:dyDescent="0.2">
      <c r="A520" s="175" t="s">
        <v>2227</v>
      </c>
      <c r="B520" s="188" t="s">
        <v>1974</v>
      </c>
      <c r="C520" s="175" t="s">
        <v>515</v>
      </c>
      <c r="D520" s="175" t="s">
        <v>614</v>
      </c>
      <c r="E520" s="175" t="s">
        <v>184</v>
      </c>
      <c r="F520" s="177">
        <v>2.3264095400000002</v>
      </c>
      <c r="G520" s="177">
        <v>2.20787215</v>
      </c>
      <c r="H520" s="58">
        <f t="shared" si="16"/>
        <v>5.3688520868384604E-2</v>
      </c>
      <c r="I520" s="98">
        <f t="shared" si="17"/>
        <v>1.9280929924368932E-4</v>
      </c>
      <c r="J520" s="99">
        <v>61.454702249999997</v>
      </c>
      <c r="K520" s="99">
        <v>20.02460869565218</v>
      </c>
      <c r="O520"/>
      <c r="P520"/>
    </row>
    <row r="521" spans="1:16" ht="12.75" x14ac:dyDescent="0.2">
      <c r="A521" s="175" t="s">
        <v>1705</v>
      </c>
      <c r="B521" s="188" t="s">
        <v>1707</v>
      </c>
      <c r="C521" s="175" t="s">
        <v>2536</v>
      </c>
      <c r="D521" s="175" t="s">
        <v>182</v>
      </c>
      <c r="E521" s="175" t="s">
        <v>713</v>
      </c>
      <c r="F521" s="177">
        <v>2.3197483399999999</v>
      </c>
      <c r="G521" s="177">
        <v>3.2488095000000001</v>
      </c>
      <c r="H521" s="58">
        <f t="shared" si="16"/>
        <v>-0.28596972521780684</v>
      </c>
      <c r="I521" s="98">
        <f t="shared" si="17"/>
        <v>1.9225722907631796E-4</v>
      </c>
      <c r="J521" s="99">
        <v>252.48551952</v>
      </c>
      <c r="K521" s="99">
        <v>29.897130434782611</v>
      </c>
      <c r="O521"/>
      <c r="P521"/>
    </row>
    <row r="522" spans="1:16" ht="12.75" x14ac:dyDescent="0.2">
      <c r="A522" s="175" t="s">
        <v>2825</v>
      </c>
      <c r="B522" s="188" t="s">
        <v>2826</v>
      </c>
      <c r="C522" s="175" t="s">
        <v>644</v>
      </c>
      <c r="D522" s="175" t="s">
        <v>614</v>
      </c>
      <c r="E522" s="175" t="s">
        <v>713</v>
      </c>
      <c r="F522" s="177">
        <v>2.3141344400000001</v>
      </c>
      <c r="G522" s="177">
        <v>2.8166356299999999</v>
      </c>
      <c r="H522" s="58">
        <f t="shared" si="16"/>
        <v>-0.1784047551794975</v>
      </c>
      <c r="I522" s="98">
        <f t="shared" si="17"/>
        <v>1.9179195754677288E-4</v>
      </c>
      <c r="J522" s="99">
        <v>43.129806637203011</v>
      </c>
      <c r="K522" s="99">
        <v>33.505000000000003</v>
      </c>
      <c r="O522"/>
      <c r="P522"/>
    </row>
    <row r="523" spans="1:16" ht="12.75" x14ac:dyDescent="0.2">
      <c r="A523" s="175" t="s">
        <v>1957</v>
      </c>
      <c r="B523" s="188" t="s">
        <v>1302</v>
      </c>
      <c r="C523" s="175" t="s">
        <v>515</v>
      </c>
      <c r="D523" s="175" t="s">
        <v>182</v>
      </c>
      <c r="E523" s="175" t="s">
        <v>713</v>
      </c>
      <c r="F523" s="177">
        <v>2.3120958199999997</v>
      </c>
      <c r="G523" s="177">
        <v>3.0917124</v>
      </c>
      <c r="H523" s="58">
        <f t="shared" si="16"/>
        <v>-0.25216335775604493</v>
      </c>
      <c r="I523" s="98">
        <f t="shared" si="17"/>
        <v>1.9162299980873666E-4</v>
      </c>
      <c r="J523" s="99">
        <v>91.272471123999992</v>
      </c>
      <c r="K523" s="99">
        <v>15.67</v>
      </c>
      <c r="O523"/>
      <c r="P523"/>
    </row>
    <row r="524" spans="1:16" ht="12.75" x14ac:dyDescent="0.2">
      <c r="A524" s="175" t="s">
        <v>2749</v>
      </c>
      <c r="B524" s="188" t="s">
        <v>140</v>
      </c>
      <c r="C524" s="175" t="s">
        <v>515</v>
      </c>
      <c r="D524" s="175" t="s">
        <v>182</v>
      </c>
      <c r="E524" s="175" t="s">
        <v>184</v>
      </c>
      <c r="F524" s="177">
        <v>2.2992489100000002</v>
      </c>
      <c r="G524" s="177">
        <v>1.7762466000000001</v>
      </c>
      <c r="H524" s="58">
        <f t="shared" si="16"/>
        <v>0.29444239893267077</v>
      </c>
      <c r="I524" s="98">
        <f t="shared" si="17"/>
        <v>1.9055826736504722E-4</v>
      </c>
      <c r="J524" s="99">
        <v>16.258649805000001</v>
      </c>
      <c r="K524" s="99">
        <v>3.4816956521739129</v>
      </c>
      <c r="O524"/>
      <c r="P524"/>
    </row>
    <row r="525" spans="1:16" ht="12.75" x14ac:dyDescent="0.2">
      <c r="A525" s="175" t="s">
        <v>1943</v>
      </c>
      <c r="B525" s="188" t="s">
        <v>196</v>
      </c>
      <c r="C525" s="175" t="s">
        <v>515</v>
      </c>
      <c r="D525" s="175" t="s">
        <v>182</v>
      </c>
      <c r="E525" s="175" t="s">
        <v>713</v>
      </c>
      <c r="F525" s="177">
        <v>2.2958266000000003</v>
      </c>
      <c r="G525" s="177">
        <v>2.4736855899999997</v>
      </c>
      <c r="H525" s="58">
        <f t="shared" si="16"/>
        <v>-7.19004026700093E-2</v>
      </c>
      <c r="I525" s="98">
        <f t="shared" si="17"/>
        <v>1.9027463149545967E-4</v>
      </c>
      <c r="J525" s="99">
        <v>48.605297488799998</v>
      </c>
      <c r="K525" s="99">
        <v>123.5779565217391</v>
      </c>
      <c r="O525"/>
      <c r="P525"/>
    </row>
    <row r="526" spans="1:16" ht="12.75" x14ac:dyDescent="0.2">
      <c r="A526" s="175" t="s">
        <v>2712</v>
      </c>
      <c r="B526" s="188" t="s">
        <v>235</v>
      </c>
      <c r="C526" s="175" t="s">
        <v>238</v>
      </c>
      <c r="D526" s="175" t="s">
        <v>183</v>
      </c>
      <c r="E526" s="175" t="s">
        <v>184</v>
      </c>
      <c r="F526" s="177">
        <v>2.2863609399999998</v>
      </c>
      <c r="G526" s="177">
        <v>1.41693143</v>
      </c>
      <c r="H526" s="58">
        <f t="shared" si="16"/>
        <v>0.61360027139774842</v>
      </c>
      <c r="I526" s="98">
        <f t="shared" si="17"/>
        <v>1.8949013193074454E-4</v>
      </c>
      <c r="J526" s="99">
        <v>172.0169904</v>
      </c>
      <c r="K526" s="99">
        <v>14.657043478260871</v>
      </c>
      <c r="O526"/>
      <c r="P526"/>
    </row>
    <row r="527" spans="1:16" ht="12.75" x14ac:dyDescent="0.2">
      <c r="A527" s="175" t="s">
        <v>1402</v>
      </c>
      <c r="B527" s="188" t="s">
        <v>409</v>
      </c>
      <c r="C527" s="175" t="s">
        <v>1369</v>
      </c>
      <c r="D527" s="175" t="s">
        <v>182</v>
      </c>
      <c r="E527" s="175" t="s">
        <v>713</v>
      </c>
      <c r="F527" s="177">
        <v>2.2782201800000004</v>
      </c>
      <c r="G527" s="177">
        <v>0.38917284999999996</v>
      </c>
      <c r="H527" s="58">
        <f t="shared" si="16"/>
        <v>4.8540059513401319</v>
      </c>
      <c r="I527" s="98">
        <f t="shared" si="17"/>
        <v>1.8881543807142048E-4</v>
      </c>
      <c r="J527" s="99">
        <v>124.32147126999999</v>
      </c>
      <c r="K527" s="99">
        <v>27.24030434782609</v>
      </c>
      <c r="O527"/>
      <c r="P527"/>
    </row>
    <row r="528" spans="1:16" ht="12.75" x14ac:dyDescent="0.2">
      <c r="A528" s="175" t="s">
        <v>1265</v>
      </c>
      <c r="B528" s="188" t="s">
        <v>2522</v>
      </c>
      <c r="C528" s="175" t="s">
        <v>644</v>
      </c>
      <c r="D528" s="175" t="s">
        <v>614</v>
      </c>
      <c r="E528" s="175" t="s">
        <v>184</v>
      </c>
      <c r="F528" s="177">
        <v>2.2692217499999998</v>
      </c>
      <c r="G528" s="177">
        <v>2.1147202999999997</v>
      </c>
      <c r="H528" s="58">
        <f t="shared" si="16"/>
        <v>7.3059992851064015E-2</v>
      </c>
      <c r="I528" s="98">
        <f t="shared" si="17"/>
        <v>1.8806966182146858E-4</v>
      </c>
      <c r="J528" s="99">
        <v>118.0342653</v>
      </c>
      <c r="K528" s="99">
        <v>24.419260869565221</v>
      </c>
      <c r="O528"/>
      <c r="P528"/>
    </row>
    <row r="529" spans="1:16" ht="12.75" x14ac:dyDescent="0.2">
      <c r="A529" s="175" t="s">
        <v>1538</v>
      </c>
      <c r="B529" s="188" t="s">
        <v>201</v>
      </c>
      <c r="C529" s="175" t="s">
        <v>2536</v>
      </c>
      <c r="D529" s="175" t="s">
        <v>182</v>
      </c>
      <c r="E529" s="175" t="s">
        <v>713</v>
      </c>
      <c r="F529" s="177">
        <v>2.2500938700000002</v>
      </c>
      <c r="G529" s="177">
        <v>1.4687371499999999</v>
      </c>
      <c r="H529" s="58">
        <f t="shared" si="16"/>
        <v>0.53199220840842787</v>
      </c>
      <c r="I529" s="98">
        <f t="shared" si="17"/>
        <v>1.8648437209693567E-4</v>
      </c>
      <c r="J529" s="99">
        <v>6.8608349800000008</v>
      </c>
      <c r="K529" s="99">
        <v>10.42369565217391</v>
      </c>
      <c r="O529"/>
      <c r="P529"/>
    </row>
    <row r="530" spans="1:16" ht="12.75" x14ac:dyDescent="0.2">
      <c r="A530" s="175" t="s">
        <v>2253</v>
      </c>
      <c r="B530" s="188" t="s">
        <v>36</v>
      </c>
      <c r="C530" s="175" t="s">
        <v>1266</v>
      </c>
      <c r="D530" s="175" t="s">
        <v>183</v>
      </c>
      <c r="E530" s="175" t="s">
        <v>184</v>
      </c>
      <c r="F530" s="177">
        <v>2.2311984700000003</v>
      </c>
      <c r="G530" s="177">
        <v>2.27038517</v>
      </c>
      <c r="H530" s="58">
        <f t="shared" si="16"/>
        <v>-1.7259934797759335E-2</v>
      </c>
      <c r="I530" s="98">
        <f t="shared" si="17"/>
        <v>1.8491834996270338E-4</v>
      </c>
      <c r="J530" s="99">
        <v>46.636884130000006</v>
      </c>
      <c r="K530" s="99">
        <v>3.8159999999999998</v>
      </c>
      <c r="O530"/>
      <c r="P530"/>
    </row>
    <row r="531" spans="1:16" ht="12.75" x14ac:dyDescent="0.2">
      <c r="A531" s="175" t="s">
        <v>2644</v>
      </c>
      <c r="B531" s="188" t="s">
        <v>39</v>
      </c>
      <c r="C531" s="175" t="s">
        <v>645</v>
      </c>
      <c r="D531" s="175" t="s">
        <v>182</v>
      </c>
      <c r="E531" s="175" t="s">
        <v>713</v>
      </c>
      <c r="F531" s="177">
        <v>2.2262945599999999</v>
      </c>
      <c r="G531" s="177">
        <v>3.4118421899999998</v>
      </c>
      <c r="H531" s="58">
        <f t="shared" si="16"/>
        <v>-0.34748020687322589</v>
      </c>
      <c r="I531" s="98">
        <f t="shared" si="17"/>
        <v>1.8451192132905268E-4</v>
      </c>
      <c r="J531" s="99">
        <v>103.30995060799999</v>
      </c>
      <c r="K531" s="99">
        <v>39.43369565217391</v>
      </c>
      <c r="O531"/>
      <c r="P531"/>
    </row>
    <row r="532" spans="1:16" ht="12.75" x14ac:dyDescent="0.2">
      <c r="A532" s="175" t="s">
        <v>2635</v>
      </c>
      <c r="B532" s="188" t="s">
        <v>288</v>
      </c>
      <c r="C532" s="175" t="s">
        <v>515</v>
      </c>
      <c r="D532" s="175" t="s">
        <v>183</v>
      </c>
      <c r="E532" s="175" t="s">
        <v>713</v>
      </c>
      <c r="F532" s="177">
        <v>2.2240751099999998</v>
      </c>
      <c r="G532" s="177">
        <v>5.0199018300000002</v>
      </c>
      <c r="H532" s="58">
        <f t="shared" si="16"/>
        <v>-0.55694848518581486</v>
      </c>
      <c r="I532" s="98">
        <f t="shared" si="17"/>
        <v>1.8432797667449006E-4</v>
      </c>
      <c r="J532" s="99">
        <v>83.994009760867513</v>
      </c>
      <c r="K532" s="99">
        <v>26.457565217391309</v>
      </c>
      <c r="O532"/>
      <c r="P532"/>
    </row>
    <row r="533" spans="1:16" ht="12.75" x14ac:dyDescent="0.2">
      <c r="A533" s="175" t="s">
        <v>2664</v>
      </c>
      <c r="B533" s="188" t="s">
        <v>1152</v>
      </c>
      <c r="C533" s="175" t="s">
        <v>515</v>
      </c>
      <c r="D533" s="175" t="s">
        <v>182</v>
      </c>
      <c r="E533" s="175" t="s">
        <v>713</v>
      </c>
      <c r="F533" s="177">
        <v>2.20309548</v>
      </c>
      <c r="G533" s="177">
        <v>0.56020038999999999</v>
      </c>
      <c r="H533" s="58">
        <f t="shared" si="16"/>
        <v>2.9326917998039952</v>
      </c>
      <c r="I533" s="98">
        <f t="shared" si="17"/>
        <v>1.825892167144996E-4</v>
      </c>
      <c r="J533" s="99">
        <v>11.315898140465251</v>
      </c>
      <c r="K533" s="99">
        <v>33.308086956521741</v>
      </c>
      <c r="O533"/>
      <c r="P533"/>
    </row>
    <row r="534" spans="1:16" ht="12.75" x14ac:dyDescent="0.2">
      <c r="A534" s="175" t="s">
        <v>2622</v>
      </c>
      <c r="B534" s="188" t="s">
        <v>255</v>
      </c>
      <c r="C534" s="175" t="s">
        <v>2536</v>
      </c>
      <c r="D534" s="175" t="s">
        <v>182</v>
      </c>
      <c r="E534" s="175" t="s">
        <v>713</v>
      </c>
      <c r="F534" s="177">
        <v>2.2002427200000003</v>
      </c>
      <c r="G534" s="177">
        <v>1.71309282</v>
      </c>
      <c r="H534" s="58">
        <f t="shared" si="16"/>
        <v>0.28436865434997283</v>
      </c>
      <c r="I534" s="98">
        <f t="shared" si="17"/>
        <v>1.8235278428630798E-4</v>
      </c>
      <c r="J534" s="99">
        <v>86.709129016200009</v>
      </c>
      <c r="K534" s="99">
        <v>6.7308695652173913</v>
      </c>
      <c r="O534"/>
      <c r="P534"/>
    </row>
    <row r="535" spans="1:16" ht="12.75" x14ac:dyDescent="0.2">
      <c r="A535" s="175" t="s">
        <v>2763</v>
      </c>
      <c r="B535" s="188" t="s">
        <v>439</v>
      </c>
      <c r="C535" s="175" t="s">
        <v>645</v>
      </c>
      <c r="D535" s="175" t="s">
        <v>182</v>
      </c>
      <c r="E535" s="175" t="s">
        <v>713</v>
      </c>
      <c r="F535" s="177">
        <v>2.1808502799999996</v>
      </c>
      <c r="G535" s="177">
        <v>3.4759400000000003E-2</v>
      </c>
      <c r="H535" s="58">
        <f t="shared" si="16"/>
        <v>61.741309688889892</v>
      </c>
      <c r="I535" s="98">
        <f t="shared" si="17"/>
        <v>1.8074556822966068E-4</v>
      </c>
      <c r="J535" s="99">
        <v>24.368493804</v>
      </c>
      <c r="K535" s="99">
        <v>13.46039130434783</v>
      </c>
      <c r="O535"/>
      <c r="P535"/>
    </row>
    <row r="536" spans="1:16" ht="12.75" x14ac:dyDescent="0.2">
      <c r="A536" s="175" t="s">
        <v>2877</v>
      </c>
      <c r="B536" s="188" t="s">
        <v>1998</v>
      </c>
      <c r="C536" s="175" t="s">
        <v>2536</v>
      </c>
      <c r="D536" s="175" t="s">
        <v>182</v>
      </c>
      <c r="E536" s="175" t="s">
        <v>713</v>
      </c>
      <c r="F536" s="177">
        <v>2.1703159599999999</v>
      </c>
      <c r="G536" s="177">
        <v>7.6579999999999999E-3</v>
      </c>
      <c r="H536" s="58" t="str">
        <f t="shared" si="16"/>
        <v/>
      </c>
      <c r="I536" s="98">
        <f t="shared" si="17"/>
        <v>1.7987249974266991E-4</v>
      </c>
      <c r="J536" s="99">
        <v>3.4148854499999999</v>
      </c>
      <c r="K536" s="99">
        <v>15.85817391304348</v>
      </c>
      <c r="O536"/>
      <c r="P536"/>
    </row>
    <row r="537" spans="1:16" ht="12.75" x14ac:dyDescent="0.2">
      <c r="A537" s="175" t="s">
        <v>2315</v>
      </c>
      <c r="B537" s="188" t="s">
        <v>612</v>
      </c>
      <c r="C537" s="175" t="s">
        <v>1266</v>
      </c>
      <c r="D537" s="175" t="s">
        <v>183</v>
      </c>
      <c r="E537" s="175" t="s">
        <v>184</v>
      </c>
      <c r="F537" s="177">
        <v>2.1628912499999999</v>
      </c>
      <c r="G537" s="177">
        <v>2.2496499999999999E-2</v>
      </c>
      <c r="H537" s="58">
        <f t="shared" si="16"/>
        <v>95.143455648656456</v>
      </c>
      <c r="I537" s="98">
        <f t="shared" si="17"/>
        <v>1.7925715102286213E-4</v>
      </c>
      <c r="J537" s="99">
        <v>11.98841125</v>
      </c>
      <c r="K537" s="99">
        <v>16.953521739130441</v>
      </c>
      <c r="O537"/>
      <c r="P537"/>
    </row>
    <row r="538" spans="1:16" ht="12.75" x14ac:dyDescent="0.2">
      <c r="A538" s="175" t="s">
        <v>1284</v>
      </c>
      <c r="B538" s="188" t="s">
        <v>23</v>
      </c>
      <c r="C538" s="175" t="s">
        <v>1266</v>
      </c>
      <c r="D538" s="175" t="s">
        <v>183</v>
      </c>
      <c r="E538" s="175" t="s">
        <v>184</v>
      </c>
      <c r="F538" s="177">
        <v>2.1489863499999999</v>
      </c>
      <c r="G538" s="177">
        <v>3.2655247200000002</v>
      </c>
      <c r="H538" s="58">
        <f t="shared" si="16"/>
        <v>-0.34191698600891318</v>
      </c>
      <c r="I538" s="98">
        <f t="shared" si="17"/>
        <v>1.7810473397033682E-4</v>
      </c>
      <c r="J538" s="99">
        <v>10.32173227</v>
      </c>
      <c r="K538" s="99">
        <v>23.146260869565221</v>
      </c>
      <c r="O538"/>
      <c r="P538"/>
    </row>
    <row r="539" spans="1:16" ht="12.75" x14ac:dyDescent="0.2">
      <c r="A539" s="175" t="s">
        <v>1222</v>
      </c>
      <c r="B539" s="188" t="s">
        <v>2430</v>
      </c>
      <c r="C539" s="175" t="s">
        <v>644</v>
      </c>
      <c r="D539" s="175" t="s">
        <v>614</v>
      </c>
      <c r="E539" s="175" t="s">
        <v>713</v>
      </c>
      <c r="F539" s="177">
        <v>2.13933266</v>
      </c>
      <c r="G539" s="177">
        <v>2.1422164299999999</v>
      </c>
      <c r="H539" s="58">
        <f t="shared" si="16"/>
        <v>-1.3461618348244997E-3</v>
      </c>
      <c r="I539" s="98">
        <f t="shared" si="17"/>
        <v>1.7730465076399999E-4</v>
      </c>
      <c r="J539" s="99">
        <v>103.584552772053</v>
      </c>
      <c r="K539" s="99">
        <v>24.509869565217389</v>
      </c>
      <c r="O539"/>
      <c r="P539"/>
    </row>
    <row r="540" spans="1:16" ht="12.75" x14ac:dyDescent="0.2">
      <c r="A540" s="175" t="s">
        <v>2699</v>
      </c>
      <c r="B540" s="188" t="s">
        <v>441</v>
      </c>
      <c r="C540" s="175" t="s">
        <v>645</v>
      </c>
      <c r="D540" s="175" t="s">
        <v>182</v>
      </c>
      <c r="E540" s="175" t="s">
        <v>713</v>
      </c>
      <c r="F540" s="177">
        <v>2.1386196399999999</v>
      </c>
      <c r="G540" s="177">
        <v>1.8292827700000001</v>
      </c>
      <c r="H540" s="58">
        <f t="shared" si="16"/>
        <v>0.16910281727520982</v>
      </c>
      <c r="I540" s="98">
        <f t="shared" si="17"/>
        <v>1.7724555674629458E-4</v>
      </c>
      <c r="J540" s="99">
        <v>276.35535498000002</v>
      </c>
      <c r="K540" s="99">
        <v>8.9264782608695654</v>
      </c>
      <c r="O540"/>
      <c r="P540"/>
    </row>
    <row r="541" spans="1:16" ht="12.75" x14ac:dyDescent="0.2">
      <c r="A541" s="175" t="s">
        <v>2726</v>
      </c>
      <c r="B541" s="188" t="s">
        <v>214</v>
      </c>
      <c r="C541" s="175" t="s">
        <v>645</v>
      </c>
      <c r="D541" s="175" t="s">
        <v>182</v>
      </c>
      <c r="E541" s="175" t="s">
        <v>713</v>
      </c>
      <c r="F541" s="177">
        <v>2.1179210099999999</v>
      </c>
      <c r="G541" s="177">
        <v>1.4053257400000001</v>
      </c>
      <c r="H541" s="58">
        <f t="shared" si="16"/>
        <v>0.50706768524712276</v>
      </c>
      <c r="I541" s="98">
        <f t="shared" si="17"/>
        <v>1.7553008564071942E-4</v>
      </c>
      <c r="J541" s="99">
        <v>99.679039154799995</v>
      </c>
      <c r="K541" s="99">
        <v>32.342217391304352</v>
      </c>
      <c r="O541"/>
      <c r="P541"/>
    </row>
    <row r="542" spans="1:16" ht="12.75" x14ac:dyDescent="0.2">
      <c r="A542" s="175" t="s">
        <v>1789</v>
      </c>
      <c r="B542" s="188" t="s">
        <v>52</v>
      </c>
      <c r="C542" s="175" t="s">
        <v>642</v>
      </c>
      <c r="D542" s="175" t="s">
        <v>182</v>
      </c>
      <c r="E542" s="175" t="s">
        <v>2321</v>
      </c>
      <c r="F542" s="177">
        <v>2.1103289700000003</v>
      </c>
      <c r="G542" s="177">
        <v>2.2341255200000001</v>
      </c>
      <c r="H542" s="58">
        <f t="shared" si="16"/>
        <v>-5.5411635958574013E-2</v>
      </c>
      <c r="I542" s="98">
        <f t="shared" si="17"/>
        <v>1.7490086886393902E-4</v>
      </c>
      <c r="J542" s="99">
        <v>80.513329780000007</v>
      </c>
      <c r="K542" s="99">
        <v>17.449260869565219</v>
      </c>
      <c r="O542"/>
      <c r="P542"/>
    </row>
    <row r="543" spans="1:16" ht="12.75" x14ac:dyDescent="0.2">
      <c r="A543" s="175" t="s">
        <v>2933</v>
      </c>
      <c r="B543" s="188" t="s">
        <v>110</v>
      </c>
      <c r="C543" s="175" t="s">
        <v>515</v>
      </c>
      <c r="D543" s="175" t="s">
        <v>614</v>
      </c>
      <c r="E543" s="175" t="s">
        <v>713</v>
      </c>
      <c r="F543" s="177">
        <v>2.1087357299999998</v>
      </c>
      <c r="G543" s="177">
        <v>3.3415733799999998</v>
      </c>
      <c r="H543" s="58">
        <f t="shared" si="16"/>
        <v>-0.36893927195457854</v>
      </c>
      <c r="I543" s="98">
        <f t="shared" si="17"/>
        <v>1.7476882354575867E-4</v>
      </c>
      <c r="J543" s="99">
        <v>28.980726017999999</v>
      </c>
      <c r="K543" s="99">
        <v>22.15765217391305</v>
      </c>
      <c r="O543"/>
      <c r="P543"/>
    </row>
    <row r="544" spans="1:16" ht="12.75" x14ac:dyDescent="0.2">
      <c r="A544" s="175" t="s">
        <v>2222</v>
      </c>
      <c r="B544" s="188" t="s">
        <v>2214</v>
      </c>
      <c r="C544" s="175" t="s">
        <v>644</v>
      </c>
      <c r="D544" s="175" t="s">
        <v>614</v>
      </c>
      <c r="E544" s="175" t="s">
        <v>184</v>
      </c>
      <c r="F544" s="177">
        <v>2.10426855</v>
      </c>
      <c r="G544" s="177">
        <v>3.1237139599999999</v>
      </c>
      <c r="H544" s="58">
        <f t="shared" si="16"/>
        <v>-0.32635683774323554</v>
      </c>
      <c r="I544" s="98">
        <f t="shared" si="17"/>
        <v>1.7439859043306459E-4</v>
      </c>
      <c r="J544" s="99">
        <v>413.28980780000001</v>
      </c>
      <c r="K544" s="99">
        <v>11.317260869565221</v>
      </c>
      <c r="O544"/>
      <c r="P544"/>
    </row>
    <row r="545" spans="1:16" ht="12.75" x14ac:dyDescent="0.2">
      <c r="A545" s="175" t="s">
        <v>2401</v>
      </c>
      <c r="B545" s="188" t="s">
        <v>2397</v>
      </c>
      <c r="C545" s="175" t="s">
        <v>644</v>
      </c>
      <c r="D545" s="175" t="s">
        <v>183</v>
      </c>
      <c r="E545" s="175" t="s">
        <v>713</v>
      </c>
      <c r="F545" s="177">
        <v>2.0813205699999999</v>
      </c>
      <c r="G545" s="177">
        <v>3.2728375299999999</v>
      </c>
      <c r="H545" s="58">
        <f t="shared" si="16"/>
        <v>-0.36406236150683591</v>
      </c>
      <c r="I545" s="98">
        <f t="shared" si="17"/>
        <v>1.7249669660621147E-4</v>
      </c>
      <c r="J545" s="99">
        <v>45.15556909</v>
      </c>
      <c r="K545" s="99">
        <v>21.06469565217391</v>
      </c>
      <c r="O545"/>
      <c r="P545"/>
    </row>
    <row r="546" spans="1:16" ht="12.75" x14ac:dyDescent="0.2">
      <c r="A546" s="175" t="s">
        <v>2231</v>
      </c>
      <c r="B546" s="188" t="s">
        <v>1343</v>
      </c>
      <c r="C546" s="175" t="s">
        <v>2663</v>
      </c>
      <c r="D546" s="175" t="s">
        <v>182</v>
      </c>
      <c r="E546" s="175" t="s">
        <v>713</v>
      </c>
      <c r="F546" s="177">
        <v>2.0766487499999999</v>
      </c>
      <c r="G546" s="177">
        <v>0.37831696000000004</v>
      </c>
      <c r="H546" s="58">
        <f t="shared" si="16"/>
        <v>4.4891769853511185</v>
      </c>
      <c r="I546" s="98">
        <f t="shared" si="17"/>
        <v>1.7210950324025208E-4</v>
      </c>
      <c r="J546" s="99">
        <v>991.53302654999993</v>
      </c>
      <c r="K546" s="99">
        <v>8.8543913043478248</v>
      </c>
      <c r="O546"/>
      <c r="P546"/>
    </row>
    <row r="547" spans="1:16" ht="12.75" x14ac:dyDescent="0.2">
      <c r="A547" s="175" t="s">
        <v>2273</v>
      </c>
      <c r="B547" s="188" t="s">
        <v>388</v>
      </c>
      <c r="C547" s="175" t="s">
        <v>645</v>
      </c>
      <c r="D547" s="175" t="s">
        <v>182</v>
      </c>
      <c r="E547" s="175" t="s">
        <v>184</v>
      </c>
      <c r="F547" s="177">
        <v>2.0630293499999999</v>
      </c>
      <c r="G547" s="177">
        <v>0.70088716000000006</v>
      </c>
      <c r="H547" s="58">
        <f t="shared" si="16"/>
        <v>1.9434543357878029</v>
      </c>
      <c r="I547" s="98">
        <f t="shared" si="17"/>
        <v>1.7098074799532667E-4</v>
      </c>
      <c r="J547" s="99">
        <v>270.99207720000004</v>
      </c>
      <c r="K547" s="99">
        <v>19.813913043478259</v>
      </c>
      <c r="O547"/>
      <c r="P547"/>
    </row>
    <row r="548" spans="1:16" ht="12.75" x14ac:dyDescent="0.2">
      <c r="A548" s="175" t="s">
        <v>2312</v>
      </c>
      <c r="B548" s="188" t="s">
        <v>320</v>
      </c>
      <c r="C548" s="175" t="s">
        <v>1369</v>
      </c>
      <c r="D548" s="175" t="s">
        <v>182</v>
      </c>
      <c r="E548" s="175" t="s">
        <v>713</v>
      </c>
      <c r="F548" s="177">
        <v>2.0582198000000003</v>
      </c>
      <c r="G548" s="177">
        <v>0.81910506000000005</v>
      </c>
      <c r="H548" s="58">
        <f t="shared" si="16"/>
        <v>1.5127665552450624</v>
      </c>
      <c r="I548" s="98">
        <f t="shared" si="17"/>
        <v>1.7058213977556437E-4</v>
      </c>
      <c r="J548" s="99">
        <v>9.8611919100000005</v>
      </c>
      <c r="K548" s="99">
        <v>20.875782608695651</v>
      </c>
      <c r="O548"/>
      <c r="P548"/>
    </row>
    <row r="549" spans="1:16" ht="12.75" x14ac:dyDescent="0.2">
      <c r="A549" s="175" t="s">
        <v>2913</v>
      </c>
      <c r="B549" s="188" t="s">
        <v>2908</v>
      </c>
      <c r="C549" s="175" t="s">
        <v>644</v>
      </c>
      <c r="D549" s="175" t="s">
        <v>614</v>
      </c>
      <c r="E549" s="175" t="s">
        <v>713</v>
      </c>
      <c r="F549" s="177">
        <v>2.0577786799999997</v>
      </c>
      <c r="G549" s="177">
        <v>1.30245509</v>
      </c>
      <c r="H549" s="58">
        <f t="shared" si="16"/>
        <v>0.5799229438306388</v>
      </c>
      <c r="I549" s="98">
        <f t="shared" si="17"/>
        <v>1.7054558041805655E-4</v>
      </c>
      <c r="J549" s="99">
        <v>18.168781864470002</v>
      </c>
      <c r="K549" s="99">
        <v>22.055869565217389</v>
      </c>
      <c r="O549"/>
      <c r="P549"/>
    </row>
    <row r="550" spans="1:16" ht="12.75" x14ac:dyDescent="0.2">
      <c r="A550" s="175" t="s">
        <v>1358</v>
      </c>
      <c r="B550" s="188" t="s">
        <v>1142</v>
      </c>
      <c r="C550" s="175" t="s">
        <v>2538</v>
      </c>
      <c r="D550" s="175" t="s">
        <v>183</v>
      </c>
      <c r="E550" s="175" t="s">
        <v>184</v>
      </c>
      <c r="F550" s="177">
        <v>2.0576900199999999</v>
      </c>
      <c r="G550" s="177">
        <v>3.6746945800000002</v>
      </c>
      <c r="H550" s="58">
        <f t="shared" si="16"/>
        <v>-0.44003781125124153</v>
      </c>
      <c r="I550" s="98">
        <f t="shared" si="17"/>
        <v>1.7053823241153533E-4</v>
      </c>
      <c r="J550" s="99">
        <v>37.029821471778007</v>
      </c>
      <c r="K550" s="99">
        <v>108.04126086956521</v>
      </c>
      <c r="O550"/>
      <c r="P550"/>
    </row>
    <row r="551" spans="1:16" ht="12.75" x14ac:dyDescent="0.2">
      <c r="A551" s="175" t="s">
        <v>2252</v>
      </c>
      <c r="B551" s="188" t="s">
        <v>74</v>
      </c>
      <c r="C551" s="175" t="s">
        <v>2538</v>
      </c>
      <c r="D551" s="175" t="s">
        <v>183</v>
      </c>
      <c r="E551" s="175" t="s">
        <v>184</v>
      </c>
      <c r="F551" s="177">
        <v>2.0504505499999999</v>
      </c>
      <c r="G551" s="177">
        <v>1.1340108400000002</v>
      </c>
      <c r="H551" s="58">
        <f t="shared" si="16"/>
        <v>0.80814016733737715</v>
      </c>
      <c r="I551" s="98">
        <f t="shared" si="17"/>
        <v>1.6993823610237486E-4</v>
      </c>
      <c r="J551" s="99">
        <v>582.81068530999994</v>
      </c>
      <c r="K551" s="99">
        <v>7.3535217391304348</v>
      </c>
      <c r="O551"/>
      <c r="P551"/>
    </row>
    <row r="552" spans="1:16" ht="12.75" x14ac:dyDescent="0.2">
      <c r="A552" s="175" t="s">
        <v>1933</v>
      </c>
      <c r="B552" s="188" t="s">
        <v>272</v>
      </c>
      <c r="C552" s="175" t="s">
        <v>642</v>
      </c>
      <c r="D552" s="175" t="s">
        <v>182</v>
      </c>
      <c r="E552" s="175" t="s">
        <v>713</v>
      </c>
      <c r="F552" s="177">
        <v>2.0411100100000001</v>
      </c>
      <c r="G552" s="177">
        <v>5.5329279199999997</v>
      </c>
      <c r="H552" s="58">
        <f t="shared" si="16"/>
        <v>-0.63109766844748627</v>
      </c>
      <c r="I552" s="98">
        <f t="shared" si="17"/>
        <v>1.6916410629376103E-4</v>
      </c>
      <c r="J552" s="99">
        <v>651.23856000000001</v>
      </c>
      <c r="K552" s="99">
        <v>7.3548260869565221</v>
      </c>
      <c r="O552"/>
      <c r="P552"/>
    </row>
    <row r="553" spans="1:16" ht="12.75" x14ac:dyDescent="0.2">
      <c r="A553" s="175" t="s">
        <v>1409</v>
      </c>
      <c r="B553" s="188" t="s">
        <v>422</v>
      </c>
      <c r="C553" s="175" t="s">
        <v>1369</v>
      </c>
      <c r="D553" s="175" t="s">
        <v>182</v>
      </c>
      <c r="E553" s="175" t="s">
        <v>713</v>
      </c>
      <c r="F553" s="177">
        <v>2.03656427</v>
      </c>
      <c r="G553" s="177">
        <v>2.10661114</v>
      </c>
      <c r="H553" s="58">
        <f t="shared" si="16"/>
        <v>-3.3250972934663281E-2</v>
      </c>
      <c r="I553" s="98">
        <f t="shared" si="17"/>
        <v>1.687873622472489E-4</v>
      </c>
      <c r="J553" s="99">
        <v>77.624566999999999</v>
      </c>
      <c r="K553" s="99">
        <v>57.875565217391298</v>
      </c>
      <c r="O553"/>
      <c r="P553"/>
    </row>
    <row r="554" spans="1:16" ht="12.75" x14ac:dyDescent="0.2">
      <c r="A554" s="175" t="s">
        <v>1589</v>
      </c>
      <c r="B554" s="188" t="s">
        <v>173</v>
      </c>
      <c r="C554" s="175" t="s">
        <v>642</v>
      </c>
      <c r="D554" s="175" t="s">
        <v>182</v>
      </c>
      <c r="E554" s="175" t="s">
        <v>2321</v>
      </c>
      <c r="F554" s="177">
        <v>2.0228239000000001</v>
      </c>
      <c r="G554" s="177">
        <v>0.18879873</v>
      </c>
      <c r="H554" s="58">
        <f t="shared" si="16"/>
        <v>9.7141817108621442</v>
      </c>
      <c r="I554" s="98">
        <f t="shared" si="17"/>
        <v>1.6764858119193695E-4</v>
      </c>
      <c r="J554" s="99">
        <v>144.83932343999999</v>
      </c>
      <c r="K554" s="99">
        <v>14.85521739130435</v>
      </c>
      <c r="O554"/>
      <c r="P554"/>
    </row>
    <row r="555" spans="1:16" ht="12.75" x14ac:dyDescent="0.2">
      <c r="A555" s="175" t="s">
        <v>1483</v>
      </c>
      <c r="B555" s="188" t="s">
        <v>662</v>
      </c>
      <c r="C555" s="175" t="s">
        <v>644</v>
      </c>
      <c r="D555" s="175" t="s">
        <v>183</v>
      </c>
      <c r="E555" s="175" t="s">
        <v>184</v>
      </c>
      <c r="F555" s="177">
        <v>2.0116526299999999</v>
      </c>
      <c r="G555" s="177">
        <v>1.01506527</v>
      </c>
      <c r="H555" s="58">
        <f t="shared" si="16"/>
        <v>0.9817963331559949</v>
      </c>
      <c r="I555" s="98">
        <f t="shared" si="17"/>
        <v>1.6672272325362995E-4</v>
      </c>
      <c r="J555" s="99">
        <v>67.792107329999993</v>
      </c>
      <c r="K555" s="99">
        <v>26.457826086956519</v>
      </c>
      <c r="O555"/>
      <c r="P555"/>
    </row>
    <row r="556" spans="1:16" ht="12.75" x14ac:dyDescent="0.2">
      <c r="A556" s="175" t="s">
        <v>2500</v>
      </c>
      <c r="B556" s="188" t="s">
        <v>2501</v>
      </c>
      <c r="C556" s="175" t="s">
        <v>645</v>
      </c>
      <c r="D556" s="175" t="s">
        <v>183</v>
      </c>
      <c r="E556" s="175" t="s">
        <v>713</v>
      </c>
      <c r="F556" s="177">
        <v>2.0085881400000001</v>
      </c>
      <c r="G556" s="177">
        <v>0.10803683</v>
      </c>
      <c r="H556" s="58">
        <f t="shared" si="16"/>
        <v>17.591698219949624</v>
      </c>
      <c r="I556" s="98">
        <f t="shared" si="17"/>
        <v>1.6646874296371108E-4</v>
      </c>
      <c r="J556" s="99">
        <v>139.14147735</v>
      </c>
      <c r="K556" s="99">
        <v>8.2220434782608702</v>
      </c>
      <c r="O556"/>
      <c r="P556"/>
    </row>
    <row r="557" spans="1:16" ht="12.75" x14ac:dyDescent="0.2">
      <c r="A557" s="175" t="s">
        <v>1215</v>
      </c>
      <c r="B557" s="188" t="s">
        <v>2443</v>
      </c>
      <c r="C557" s="175" t="s">
        <v>644</v>
      </c>
      <c r="D557" s="175" t="s">
        <v>183</v>
      </c>
      <c r="E557" s="175" t="s">
        <v>184</v>
      </c>
      <c r="F557" s="177">
        <v>2.0067299099999998</v>
      </c>
      <c r="G557" s="177">
        <v>0.88071911000000003</v>
      </c>
      <c r="H557" s="58">
        <f t="shared" si="16"/>
        <v>1.2785129642525863</v>
      </c>
      <c r="I557" s="98">
        <f t="shared" si="17"/>
        <v>1.6631473567566769E-4</v>
      </c>
      <c r="J557" s="99">
        <v>111.75320786757301</v>
      </c>
      <c r="K557" s="99">
        <v>35.645565217391301</v>
      </c>
      <c r="O557"/>
      <c r="P557"/>
    </row>
    <row r="558" spans="1:16" ht="12.75" x14ac:dyDescent="0.2">
      <c r="A558" s="175" t="s">
        <v>1153</v>
      </c>
      <c r="B558" s="188" t="s">
        <v>1154</v>
      </c>
      <c r="C558" s="175" t="s">
        <v>2545</v>
      </c>
      <c r="D558" s="175" t="s">
        <v>614</v>
      </c>
      <c r="E558" s="175" t="s">
        <v>184</v>
      </c>
      <c r="F558" s="177">
        <v>2.0030185400000002</v>
      </c>
      <c r="G558" s="177">
        <v>2.0404226899999998</v>
      </c>
      <c r="H558" s="58">
        <f t="shared" si="16"/>
        <v>-1.8331569327921682E-2</v>
      </c>
      <c r="I558" s="98">
        <f t="shared" si="17"/>
        <v>1.6600714295107201E-4</v>
      </c>
      <c r="J558" s="99">
        <v>46.971318613641003</v>
      </c>
      <c r="K558" s="99">
        <v>32.259956521739127</v>
      </c>
      <c r="O558"/>
      <c r="P558"/>
    </row>
    <row r="559" spans="1:16" ht="12.75" x14ac:dyDescent="0.2">
      <c r="A559" s="175" t="s">
        <v>2931</v>
      </c>
      <c r="B559" s="188" t="s">
        <v>1867</v>
      </c>
      <c r="C559" s="175" t="s">
        <v>2536</v>
      </c>
      <c r="D559" s="175" t="s">
        <v>182</v>
      </c>
      <c r="E559" s="175" t="s">
        <v>713</v>
      </c>
      <c r="F559" s="177">
        <v>1.98365905</v>
      </c>
      <c r="G559" s="177">
        <v>1.82551686</v>
      </c>
      <c r="H559" s="58">
        <f t="shared" si="16"/>
        <v>8.6628720591493069E-2</v>
      </c>
      <c r="I559" s="98">
        <f t="shared" si="17"/>
        <v>1.6440265774052081E-4</v>
      </c>
      <c r="J559" s="99">
        <v>73.108332959999998</v>
      </c>
      <c r="K559" s="99">
        <v>23.147130434782611</v>
      </c>
      <c r="O559"/>
      <c r="P559"/>
    </row>
    <row r="560" spans="1:16" ht="12.75" x14ac:dyDescent="0.2">
      <c r="A560" s="175" t="s">
        <v>1356</v>
      </c>
      <c r="B560" s="188" t="s">
        <v>1086</v>
      </c>
      <c r="C560" s="175" t="s">
        <v>2538</v>
      </c>
      <c r="D560" s="175" t="s">
        <v>183</v>
      </c>
      <c r="E560" s="175" t="s">
        <v>184</v>
      </c>
      <c r="F560" s="177">
        <v>1.96559594</v>
      </c>
      <c r="G560" s="177">
        <v>1.1420008000000001</v>
      </c>
      <c r="H560" s="58">
        <f t="shared" si="16"/>
        <v>0.72118613226890882</v>
      </c>
      <c r="I560" s="98">
        <f t="shared" si="17"/>
        <v>1.6290561454095515E-4</v>
      </c>
      <c r="J560" s="99">
        <v>201.86944828281</v>
      </c>
      <c r="K560" s="99">
        <v>12.115478260869571</v>
      </c>
      <c r="O560"/>
      <c r="P560"/>
    </row>
    <row r="561" spans="1:16" ht="12.75" x14ac:dyDescent="0.2">
      <c r="A561" s="175" t="s">
        <v>1286</v>
      </c>
      <c r="B561" s="188" t="s">
        <v>18</v>
      </c>
      <c r="C561" s="175" t="s">
        <v>1266</v>
      </c>
      <c r="D561" s="175" t="s">
        <v>183</v>
      </c>
      <c r="E561" s="175" t="s">
        <v>184</v>
      </c>
      <c r="F561" s="177">
        <v>1.9572347400000001</v>
      </c>
      <c r="G561" s="177">
        <v>2.83255532</v>
      </c>
      <c r="H561" s="58">
        <f t="shared" si="16"/>
        <v>-0.30902153042504388</v>
      </c>
      <c r="I561" s="98">
        <f t="shared" si="17"/>
        <v>1.6221265094829539E-4</v>
      </c>
      <c r="J561" s="99">
        <v>17.498755410000001</v>
      </c>
      <c r="K561" s="99">
        <v>14.49965217391304</v>
      </c>
      <c r="O561"/>
      <c r="P561"/>
    </row>
    <row r="562" spans="1:16" ht="12.75" x14ac:dyDescent="0.2">
      <c r="A562" s="175" t="s">
        <v>2890</v>
      </c>
      <c r="B562" s="188" t="s">
        <v>2341</v>
      </c>
      <c r="C562" s="175" t="s">
        <v>515</v>
      </c>
      <c r="D562" s="175" t="s">
        <v>614</v>
      </c>
      <c r="E562" s="175" t="s">
        <v>713</v>
      </c>
      <c r="F562" s="177">
        <v>1.9510927900000001</v>
      </c>
      <c r="G562" s="177">
        <v>0.80787350000000002</v>
      </c>
      <c r="H562" s="58">
        <f t="shared" si="16"/>
        <v>1.415096905641787</v>
      </c>
      <c r="I562" s="98">
        <f t="shared" si="17"/>
        <v>1.6170361543450112E-4</v>
      </c>
      <c r="J562" s="99">
        <v>137.72024147341153</v>
      </c>
      <c r="K562" s="99">
        <v>35.059391304347827</v>
      </c>
      <c r="O562"/>
      <c r="P562"/>
    </row>
    <row r="563" spans="1:16" ht="12.75" x14ac:dyDescent="0.2">
      <c r="A563" s="175" t="s">
        <v>1937</v>
      </c>
      <c r="B563" s="188" t="s">
        <v>165</v>
      </c>
      <c r="C563" s="175" t="s">
        <v>642</v>
      </c>
      <c r="D563" s="175" t="s">
        <v>182</v>
      </c>
      <c r="E563" s="175" t="s">
        <v>2321</v>
      </c>
      <c r="F563" s="177">
        <v>1.9322449399999999</v>
      </c>
      <c r="G563" s="177">
        <v>1.7485006599999999</v>
      </c>
      <c r="H563" s="58">
        <f t="shared" si="16"/>
        <v>0.10508676616684842</v>
      </c>
      <c r="I563" s="98">
        <f t="shared" si="17"/>
        <v>1.6014153417225261E-4</v>
      </c>
      <c r="J563" s="99">
        <v>44.891162000000001</v>
      </c>
      <c r="K563" s="99">
        <v>10.23730434782609</v>
      </c>
      <c r="O563"/>
      <c r="P563"/>
    </row>
    <row r="564" spans="1:16" ht="12.75" x14ac:dyDescent="0.2">
      <c r="A564" s="175" t="s">
        <v>2205</v>
      </c>
      <c r="B564" s="188" t="s">
        <v>2195</v>
      </c>
      <c r="C564" s="175" t="s">
        <v>2545</v>
      </c>
      <c r="D564" s="175" t="s">
        <v>614</v>
      </c>
      <c r="E564" s="175" t="s">
        <v>184</v>
      </c>
      <c r="F564" s="177">
        <v>1.9200216499999998</v>
      </c>
      <c r="G564" s="177">
        <v>1.2374218300000002</v>
      </c>
      <c r="H564" s="58">
        <f t="shared" si="16"/>
        <v>0.55163065936860001</v>
      </c>
      <c r="I564" s="98">
        <f t="shared" si="17"/>
        <v>1.5912848640966802E-4</v>
      </c>
      <c r="J564" s="99">
        <v>388.31792384296801</v>
      </c>
      <c r="K564" s="99">
        <v>19.998478260869572</v>
      </c>
      <c r="O564"/>
      <c r="P564"/>
    </row>
    <row r="565" spans="1:16" ht="12.75" x14ac:dyDescent="0.2">
      <c r="A565" s="175" t="s">
        <v>1925</v>
      </c>
      <c r="B565" s="188" t="s">
        <v>159</v>
      </c>
      <c r="C565" s="175" t="s">
        <v>642</v>
      </c>
      <c r="D565" s="175" t="s">
        <v>182</v>
      </c>
      <c r="E565" s="175" t="s">
        <v>713</v>
      </c>
      <c r="F565" s="177">
        <v>1.9062426699999999</v>
      </c>
      <c r="G565" s="177">
        <v>11.33652004</v>
      </c>
      <c r="H565" s="58">
        <f t="shared" si="16"/>
        <v>-0.83184939793922863</v>
      </c>
      <c r="I565" s="98">
        <f t="shared" si="17"/>
        <v>1.5798650541603234E-4</v>
      </c>
      <c r="J565" s="99">
        <v>120.235213</v>
      </c>
      <c r="K565" s="99">
        <v>7.7706086956521743</v>
      </c>
      <c r="O565"/>
      <c r="P565"/>
    </row>
    <row r="566" spans="1:16" ht="12.75" x14ac:dyDescent="0.2">
      <c r="A566" s="175" t="s">
        <v>1448</v>
      </c>
      <c r="B566" s="188" t="s">
        <v>466</v>
      </c>
      <c r="C566" s="175" t="s">
        <v>644</v>
      </c>
      <c r="D566" s="175" t="s">
        <v>183</v>
      </c>
      <c r="E566" s="175" t="s">
        <v>184</v>
      </c>
      <c r="F566" s="177">
        <v>1.9036667700000001</v>
      </c>
      <c r="G566" s="177">
        <v>2.0059978799999998</v>
      </c>
      <c r="H566" s="58">
        <f t="shared" si="16"/>
        <v>-5.1012571359247749E-2</v>
      </c>
      <c r="I566" s="98">
        <f t="shared" si="17"/>
        <v>1.5777301872532619E-4</v>
      </c>
      <c r="J566" s="99">
        <v>48.289117440465006</v>
      </c>
      <c r="K566" s="99">
        <v>30.255608695652171</v>
      </c>
      <c r="O566"/>
      <c r="P566"/>
    </row>
    <row r="567" spans="1:16" ht="12.75" x14ac:dyDescent="0.2">
      <c r="A567" s="175" t="s">
        <v>2678</v>
      </c>
      <c r="B567" s="188" t="s">
        <v>259</v>
      </c>
      <c r="C567" s="175" t="s">
        <v>645</v>
      </c>
      <c r="D567" s="175" t="s">
        <v>182</v>
      </c>
      <c r="E567" s="175" t="s">
        <v>713</v>
      </c>
      <c r="F567" s="177">
        <v>1.90130713</v>
      </c>
      <c r="G567" s="177">
        <v>0.83383375999999998</v>
      </c>
      <c r="H567" s="58">
        <f t="shared" si="16"/>
        <v>1.2801992689765882</v>
      </c>
      <c r="I567" s="98">
        <f t="shared" si="17"/>
        <v>1.5757745533588643E-4</v>
      </c>
      <c r="J567" s="99">
        <v>1140.7377859999999</v>
      </c>
      <c r="K567" s="99">
        <v>12.362478260869571</v>
      </c>
      <c r="O567"/>
      <c r="P567"/>
    </row>
    <row r="568" spans="1:16" ht="12.75" x14ac:dyDescent="0.2">
      <c r="A568" s="175" t="s">
        <v>1496</v>
      </c>
      <c r="B568" s="188" t="s">
        <v>198</v>
      </c>
      <c r="C568" s="175" t="s">
        <v>2536</v>
      </c>
      <c r="D568" s="175" t="s">
        <v>182</v>
      </c>
      <c r="E568" s="175" t="s">
        <v>713</v>
      </c>
      <c r="F568" s="177">
        <v>1.8993583600000001</v>
      </c>
      <c r="G568" s="177">
        <v>11.528391880000001</v>
      </c>
      <c r="H568" s="58">
        <f t="shared" si="16"/>
        <v>-0.83524515996935389</v>
      </c>
      <c r="I568" s="98">
        <f t="shared" si="17"/>
        <v>1.5741594422976918E-4</v>
      </c>
      <c r="J568" s="99">
        <v>13.59853964</v>
      </c>
      <c r="K568" s="99">
        <v>15.337782608695649</v>
      </c>
      <c r="O568"/>
      <c r="P568"/>
    </row>
    <row r="569" spans="1:16" ht="12.75" x14ac:dyDescent="0.2">
      <c r="A569" s="175" t="s">
        <v>1331</v>
      </c>
      <c r="B569" s="188" t="s">
        <v>1332</v>
      </c>
      <c r="C569" s="175" t="s">
        <v>238</v>
      </c>
      <c r="D569" s="175" t="s">
        <v>183</v>
      </c>
      <c r="E569" s="175" t="s">
        <v>184</v>
      </c>
      <c r="F569" s="177">
        <v>1.89057692</v>
      </c>
      <c r="G569" s="177">
        <v>0.50629141999999994</v>
      </c>
      <c r="H569" s="58">
        <f t="shared" si="16"/>
        <v>2.734167408959844</v>
      </c>
      <c r="I569" s="98">
        <f t="shared" si="17"/>
        <v>1.5668815178237813E-4</v>
      </c>
      <c r="J569" s="99">
        <v>9.5027561590000005</v>
      </c>
      <c r="K569" s="99">
        <v>26.21939130434782</v>
      </c>
      <c r="O569"/>
      <c r="P569"/>
    </row>
    <row r="570" spans="1:16" ht="12.75" x14ac:dyDescent="0.2">
      <c r="A570" s="175" t="s">
        <v>2717</v>
      </c>
      <c r="B570" s="188" t="s">
        <v>448</v>
      </c>
      <c r="C570" s="175" t="s">
        <v>645</v>
      </c>
      <c r="D570" s="175" t="s">
        <v>182</v>
      </c>
      <c r="E570" s="175" t="s">
        <v>713</v>
      </c>
      <c r="F570" s="177">
        <v>1.8815946499999998</v>
      </c>
      <c r="G570" s="177">
        <v>9.7430059999999999E-2</v>
      </c>
      <c r="H570" s="58">
        <f t="shared" si="16"/>
        <v>18.312259994502721</v>
      </c>
      <c r="I570" s="98">
        <f t="shared" si="17"/>
        <v>1.5594371484875137E-4</v>
      </c>
      <c r="J570" s="99">
        <v>70.9465628568</v>
      </c>
      <c r="K570" s="99">
        <v>11.448565217391311</v>
      </c>
      <c r="O570"/>
      <c r="P570"/>
    </row>
    <row r="571" spans="1:16" ht="12.75" x14ac:dyDescent="0.2">
      <c r="A571" s="175" t="s">
        <v>2730</v>
      </c>
      <c r="B571" s="188" t="s">
        <v>443</v>
      </c>
      <c r="C571" s="175" t="s">
        <v>645</v>
      </c>
      <c r="D571" s="175" t="s">
        <v>182</v>
      </c>
      <c r="E571" s="175" t="s">
        <v>713</v>
      </c>
      <c r="F571" s="177">
        <v>1.87091754</v>
      </c>
      <c r="G571" s="177">
        <v>0.84221631000000008</v>
      </c>
      <c r="H571" s="58">
        <f t="shared" si="16"/>
        <v>1.2214216440429655</v>
      </c>
      <c r="I571" s="98">
        <f t="shared" si="17"/>
        <v>1.5505881214282119E-4</v>
      </c>
      <c r="J571" s="99">
        <v>56.997571188800009</v>
      </c>
      <c r="K571" s="99">
        <v>12.237260869565221</v>
      </c>
      <c r="O571"/>
      <c r="P571"/>
    </row>
    <row r="572" spans="1:16" ht="12.75" x14ac:dyDescent="0.2">
      <c r="A572" s="175" t="s">
        <v>2952</v>
      </c>
      <c r="B572" s="188" t="s">
        <v>2968</v>
      </c>
      <c r="C572" s="175" t="s">
        <v>2663</v>
      </c>
      <c r="D572" s="175" t="s">
        <v>182</v>
      </c>
      <c r="E572" s="175" t="s">
        <v>713</v>
      </c>
      <c r="F572" s="177">
        <v>1.8577216200000002</v>
      </c>
      <c r="G572" s="177">
        <v>1.7068498799999998</v>
      </c>
      <c r="H572" s="58">
        <f t="shared" si="16"/>
        <v>8.8391921145402952E-2</v>
      </c>
      <c r="I572" s="98">
        <f t="shared" si="17"/>
        <v>1.5396515427892001E-4</v>
      </c>
      <c r="J572" s="99">
        <v>1.2171352370820001</v>
      </c>
      <c r="K572" s="99">
        <v>36.686478260869563</v>
      </c>
      <c r="O572"/>
      <c r="P572"/>
    </row>
    <row r="573" spans="1:16" ht="12.75" x14ac:dyDescent="0.2">
      <c r="A573" s="175" t="s">
        <v>2702</v>
      </c>
      <c r="B573" s="188" t="s">
        <v>440</v>
      </c>
      <c r="C573" s="175" t="s">
        <v>645</v>
      </c>
      <c r="D573" s="175" t="s">
        <v>182</v>
      </c>
      <c r="E573" s="175" t="s">
        <v>713</v>
      </c>
      <c r="F573" s="177">
        <v>1.85368256</v>
      </c>
      <c r="G573" s="177">
        <v>0.68422773000000003</v>
      </c>
      <c r="H573" s="58">
        <f t="shared" si="16"/>
        <v>1.709160238214841</v>
      </c>
      <c r="I573" s="98">
        <f t="shared" si="17"/>
        <v>1.5363040310342264E-4</v>
      </c>
      <c r="J573" s="99">
        <v>111.642709272</v>
      </c>
      <c r="K573" s="99">
        <v>8.9213043478260872</v>
      </c>
      <c r="O573"/>
      <c r="P573"/>
    </row>
    <row r="574" spans="1:16" ht="12.75" x14ac:dyDescent="0.2">
      <c r="A574" s="175" t="s">
        <v>2051</v>
      </c>
      <c r="B574" s="188" t="s">
        <v>2032</v>
      </c>
      <c r="C574" s="175" t="s">
        <v>2545</v>
      </c>
      <c r="D574" s="175" t="s">
        <v>183</v>
      </c>
      <c r="E574" s="175" t="s">
        <v>713</v>
      </c>
      <c r="F574" s="177">
        <v>1.81943802</v>
      </c>
      <c r="G574" s="177">
        <v>1.1810529599999999</v>
      </c>
      <c r="H574" s="58">
        <f t="shared" si="16"/>
        <v>0.54052195932009695</v>
      </c>
      <c r="I574" s="98">
        <f t="shared" si="17"/>
        <v>1.5079226749281882E-4</v>
      </c>
      <c r="J574" s="99">
        <v>24.299930749419001</v>
      </c>
      <c r="K574" s="99">
        <v>23.554347826086961</v>
      </c>
      <c r="O574"/>
      <c r="P574"/>
    </row>
    <row r="575" spans="1:16" ht="12.75" x14ac:dyDescent="0.2">
      <c r="A575" s="175" t="s">
        <v>2682</v>
      </c>
      <c r="B575" s="188" t="s">
        <v>1717</v>
      </c>
      <c r="C575" s="175" t="s">
        <v>515</v>
      </c>
      <c r="D575" s="175" t="s">
        <v>614</v>
      </c>
      <c r="E575" s="175" t="s">
        <v>713</v>
      </c>
      <c r="F575" s="177">
        <v>1.81665546</v>
      </c>
      <c r="G575" s="177">
        <v>0.82121256999999992</v>
      </c>
      <c r="H575" s="58">
        <f t="shared" si="16"/>
        <v>1.2121622663423191</v>
      </c>
      <c r="I575" s="98">
        <f t="shared" si="17"/>
        <v>1.5056165313430671E-4</v>
      </c>
      <c r="J575" s="99">
        <v>65.178770545500001</v>
      </c>
      <c r="K575" s="99">
        <v>23.604434782608699</v>
      </c>
      <c r="O575"/>
      <c r="P575"/>
    </row>
    <row r="576" spans="1:16" ht="12.75" x14ac:dyDescent="0.2">
      <c r="A576" s="175" t="s">
        <v>1805</v>
      </c>
      <c r="B576" s="188" t="s">
        <v>172</v>
      </c>
      <c r="C576" s="175" t="s">
        <v>642</v>
      </c>
      <c r="D576" s="175" t="s">
        <v>182</v>
      </c>
      <c r="E576" s="175" t="s">
        <v>2321</v>
      </c>
      <c r="F576" s="177">
        <v>1.8091008799999999</v>
      </c>
      <c r="G576" s="177">
        <v>0.38645868999999999</v>
      </c>
      <c r="H576" s="58">
        <f t="shared" si="16"/>
        <v>3.6812270672448841</v>
      </c>
      <c r="I576" s="98">
        <f t="shared" si="17"/>
        <v>1.4993554098559174E-4</v>
      </c>
      <c r="J576" s="99">
        <v>16.696032299999999</v>
      </c>
      <c r="K576" s="99">
        <v>37.898608695652172</v>
      </c>
      <c r="O576"/>
      <c r="P576"/>
    </row>
    <row r="577" spans="1:16" ht="12.75" x14ac:dyDescent="0.2">
      <c r="A577" s="175" t="s">
        <v>1415</v>
      </c>
      <c r="B577" s="188" t="s">
        <v>122</v>
      </c>
      <c r="C577" s="175" t="s">
        <v>1369</v>
      </c>
      <c r="D577" s="175" t="s">
        <v>182</v>
      </c>
      <c r="E577" s="175" t="s">
        <v>713</v>
      </c>
      <c r="F577" s="177">
        <v>1.8084006399999999</v>
      </c>
      <c r="G577" s="177">
        <v>0.30188734</v>
      </c>
      <c r="H577" s="58">
        <f t="shared" si="16"/>
        <v>4.9903162550638918</v>
      </c>
      <c r="I577" s="98">
        <f t="shared" si="17"/>
        <v>1.4987750615493058E-4</v>
      </c>
      <c r="J577" s="99">
        <v>45.288668439999995</v>
      </c>
      <c r="K577" s="99">
        <v>36.51613043478261</v>
      </c>
      <c r="O577"/>
      <c r="P577"/>
    </row>
    <row r="578" spans="1:16" ht="12.75" x14ac:dyDescent="0.2">
      <c r="A578" s="175" t="s">
        <v>2701</v>
      </c>
      <c r="B578" s="188" t="s">
        <v>697</v>
      </c>
      <c r="C578" s="175" t="s">
        <v>645</v>
      </c>
      <c r="D578" s="175" t="s">
        <v>182</v>
      </c>
      <c r="E578" s="175" t="s">
        <v>713</v>
      </c>
      <c r="F578" s="177">
        <v>1.80458864</v>
      </c>
      <c r="G578" s="177">
        <v>0.81909982999999997</v>
      </c>
      <c r="H578" s="58">
        <f t="shared" si="16"/>
        <v>1.2031363869285627</v>
      </c>
      <c r="I578" s="98">
        <f t="shared" si="17"/>
        <v>1.4956157336834267E-4</v>
      </c>
      <c r="J578" s="99">
        <v>21.316697400000002</v>
      </c>
      <c r="K578" s="99">
        <v>8.5550869565217393</v>
      </c>
      <c r="O578"/>
      <c r="P578"/>
    </row>
    <row r="579" spans="1:16" ht="12.75" x14ac:dyDescent="0.2">
      <c r="A579" s="175" t="s">
        <v>2628</v>
      </c>
      <c r="B579" s="188" t="s">
        <v>912</v>
      </c>
      <c r="C579" s="175" t="s">
        <v>515</v>
      </c>
      <c r="D579" s="175" t="s">
        <v>183</v>
      </c>
      <c r="E579" s="175" t="s">
        <v>713</v>
      </c>
      <c r="F579" s="177">
        <v>1.7918171100000002</v>
      </c>
      <c r="G579" s="177">
        <v>3.0722470499999996</v>
      </c>
      <c r="H579" s="58">
        <f t="shared" si="16"/>
        <v>-0.41677310423326785</v>
      </c>
      <c r="I579" s="98">
        <f t="shared" si="17"/>
        <v>1.4850308830488746E-4</v>
      </c>
      <c r="J579" s="99">
        <v>190.21829399999999</v>
      </c>
      <c r="K579" s="99">
        <v>22.46247826086956</v>
      </c>
      <c r="O579"/>
      <c r="P579"/>
    </row>
    <row r="580" spans="1:16" ht="12.75" x14ac:dyDescent="0.2">
      <c r="A580" s="175" t="s">
        <v>1480</v>
      </c>
      <c r="B580" s="188" t="s">
        <v>346</v>
      </c>
      <c r="C580" s="175" t="s">
        <v>644</v>
      </c>
      <c r="D580" s="175" t="s">
        <v>183</v>
      </c>
      <c r="E580" s="175" t="s">
        <v>184</v>
      </c>
      <c r="F580" s="177">
        <v>1.7705570400000001</v>
      </c>
      <c r="G580" s="177">
        <v>1.3185294999999999</v>
      </c>
      <c r="H580" s="58">
        <f t="shared" si="16"/>
        <v>0.34282702055585434</v>
      </c>
      <c r="I580" s="98">
        <f t="shared" si="17"/>
        <v>1.4674108590243351E-4</v>
      </c>
      <c r="J580" s="99">
        <v>29.450491570000001</v>
      </c>
      <c r="K580" s="99">
        <v>24.49060869565217</v>
      </c>
      <c r="O580"/>
      <c r="P580"/>
    </row>
    <row r="581" spans="1:16" ht="12.75" x14ac:dyDescent="0.2">
      <c r="A581" s="175" t="s">
        <v>1378</v>
      </c>
      <c r="B581" s="188" t="s">
        <v>385</v>
      </c>
      <c r="C581" s="175" t="s">
        <v>1369</v>
      </c>
      <c r="D581" s="175" t="s">
        <v>182</v>
      </c>
      <c r="E581" s="175" t="s">
        <v>713</v>
      </c>
      <c r="F581" s="177">
        <v>1.7636670300000001</v>
      </c>
      <c r="G581" s="177">
        <v>1.9122433600000002</v>
      </c>
      <c r="H581" s="58">
        <f t="shared" si="16"/>
        <v>-7.7697396214255865E-2</v>
      </c>
      <c r="I581" s="98">
        <f t="shared" si="17"/>
        <v>1.461700523088032E-4</v>
      </c>
      <c r="J581" s="99">
        <v>61.62508442</v>
      </c>
      <c r="K581" s="99">
        <v>1.554782608695652</v>
      </c>
      <c r="O581"/>
      <c r="P581"/>
    </row>
    <row r="582" spans="1:16" ht="12.75" x14ac:dyDescent="0.2">
      <c r="A582" s="175" t="s">
        <v>1121</v>
      </c>
      <c r="B582" s="188" t="s">
        <v>702</v>
      </c>
      <c r="C582" s="175" t="s">
        <v>2545</v>
      </c>
      <c r="D582" s="175" t="s">
        <v>614</v>
      </c>
      <c r="E582" s="175" t="s">
        <v>184</v>
      </c>
      <c r="F582" s="177">
        <v>1.76356315</v>
      </c>
      <c r="G582" s="177">
        <v>7.2439721299999995</v>
      </c>
      <c r="H582" s="58">
        <f t="shared" si="16"/>
        <v>-0.75654749654593156</v>
      </c>
      <c r="I582" s="98">
        <f t="shared" si="17"/>
        <v>1.461614428917332E-4</v>
      </c>
      <c r="J582" s="99">
        <v>251.62939217826602</v>
      </c>
      <c r="K582" s="99">
        <v>9.0327391304347824</v>
      </c>
      <c r="O582"/>
      <c r="P582"/>
    </row>
    <row r="583" spans="1:16" ht="12.75" x14ac:dyDescent="0.2">
      <c r="A583" s="175" t="s">
        <v>1392</v>
      </c>
      <c r="B583" s="188" t="s">
        <v>485</v>
      </c>
      <c r="C583" s="175" t="s">
        <v>1369</v>
      </c>
      <c r="D583" s="175" t="s">
        <v>182</v>
      </c>
      <c r="E583" s="175" t="s">
        <v>713</v>
      </c>
      <c r="F583" s="177">
        <v>1.76141569</v>
      </c>
      <c r="G583" s="177">
        <v>1.0459318</v>
      </c>
      <c r="H583" s="58">
        <f t="shared" ref="H583:H646" si="18">IF(ISERROR(F583/G583-1),"",IF((F583/G583-1)&gt;10000%,"",F583/G583-1))</f>
        <v>0.68406361676736482</v>
      </c>
      <c r="I583" s="98">
        <f t="shared" ref="I583:I646" si="19">F583/$F$1147</f>
        <v>1.4598346465933916E-4</v>
      </c>
      <c r="J583" s="99">
        <v>22.690358190000001</v>
      </c>
      <c r="K583" s="99">
        <v>33.49817391304348</v>
      </c>
      <c r="O583"/>
      <c r="P583"/>
    </row>
    <row r="584" spans="1:16" ht="12.75" x14ac:dyDescent="0.2">
      <c r="A584" s="175" t="s">
        <v>1530</v>
      </c>
      <c r="B584" s="188" t="s">
        <v>1820</v>
      </c>
      <c r="C584" s="175" t="s">
        <v>2545</v>
      </c>
      <c r="D584" s="175" t="s">
        <v>614</v>
      </c>
      <c r="E584" s="175" t="s">
        <v>713</v>
      </c>
      <c r="F584" s="177">
        <v>1.76070112</v>
      </c>
      <c r="G584" s="177">
        <v>2.6243562599999999</v>
      </c>
      <c r="H584" s="58">
        <f t="shared" si="18"/>
        <v>-0.32909218659207495</v>
      </c>
      <c r="I584" s="98">
        <f t="shared" si="19"/>
        <v>1.459242421799813E-4</v>
      </c>
      <c r="J584" s="99">
        <v>57.072093000000002</v>
      </c>
      <c r="K584" s="99">
        <v>19.42217391304348</v>
      </c>
      <c r="O584"/>
      <c r="P584"/>
    </row>
    <row r="585" spans="1:16" ht="12.75" x14ac:dyDescent="0.2">
      <c r="A585" s="175" t="s">
        <v>2707</v>
      </c>
      <c r="B585" s="188" t="s">
        <v>453</v>
      </c>
      <c r="C585" s="175" t="s">
        <v>645</v>
      </c>
      <c r="D585" s="175" t="s">
        <v>182</v>
      </c>
      <c r="E585" s="175" t="s">
        <v>184</v>
      </c>
      <c r="F585" s="177">
        <v>1.7574264499999999</v>
      </c>
      <c r="G585" s="177">
        <v>0.85654145999999998</v>
      </c>
      <c r="H585" s="58">
        <f t="shared" si="18"/>
        <v>1.0517704420285736</v>
      </c>
      <c r="I585" s="98">
        <f t="shared" si="19"/>
        <v>1.4565284248998763E-4</v>
      </c>
      <c r="J585" s="99">
        <v>210.30557470650007</v>
      </c>
      <c r="K585" s="99">
        <v>18.05734782608695</v>
      </c>
      <c r="O585"/>
      <c r="P585"/>
    </row>
    <row r="586" spans="1:16" ht="12.75" x14ac:dyDescent="0.2">
      <c r="A586" s="175" t="s">
        <v>1987</v>
      </c>
      <c r="B586" s="188" t="s">
        <v>1988</v>
      </c>
      <c r="C586" s="175" t="s">
        <v>2617</v>
      </c>
      <c r="D586" s="175" t="s">
        <v>183</v>
      </c>
      <c r="E586" s="175" t="s">
        <v>184</v>
      </c>
      <c r="F586" s="177">
        <v>1.7514072700000001</v>
      </c>
      <c r="G586" s="177">
        <v>4.30289564</v>
      </c>
      <c r="H586" s="58">
        <f t="shared" si="18"/>
        <v>-0.59297007956251524</v>
      </c>
      <c r="I586" s="98">
        <f t="shared" si="19"/>
        <v>1.4515398196785376E-4</v>
      </c>
      <c r="J586" s="99">
        <v>462.21302907</v>
      </c>
      <c r="K586" s="99">
        <v>18.73939130434783</v>
      </c>
      <c r="O586"/>
      <c r="P586"/>
    </row>
    <row r="587" spans="1:16" ht="12.75" x14ac:dyDescent="0.2">
      <c r="A587" s="175" t="s">
        <v>2938</v>
      </c>
      <c r="B587" s="188" t="s">
        <v>2939</v>
      </c>
      <c r="C587" s="175" t="s">
        <v>1369</v>
      </c>
      <c r="D587" s="175" t="s">
        <v>183</v>
      </c>
      <c r="E587" s="175" t="s">
        <v>2871</v>
      </c>
      <c r="F587" s="177">
        <v>1.73582408</v>
      </c>
      <c r="G587" s="177">
        <v>0.47751082</v>
      </c>
      <c r="H587" s="58">
        <f t="shared" si="18"/>
        <v>2.6351513040060537</v>
      </c>
      <c r="I587" s="98">
        <f t="shared" si="19"/>
        <v>1.4386247078195942E-4</v>
      </c>
      <c r="J587" s="99">
        <v>5.8331054199999999</v>
      </c>
      <c r="K587" s="99">
        <v>13.42486956521739</v>
      </c>
      <c r="O587"/>
      <c r="P587"/>
    </row>
    <row r="588" spans="1:16" ht="12.75" x14ac:dyDescent="0.2">
      <c r="A588" s="175" t="s">
        <v>1563</v>
      </c>
      <c r="B588" s="188" t="s">
        <v>200</v>
      </c>
      <c r="C588" s="175" t="s">
        <v>2536</v>
      </c>
      <c r="D588" s="175" t="s">
        <v>182</v>
      </c>
      <c r="E588" s="175" t="s">
        <v>713</v>
      </c>
      <c r="F588" s="177">
        <v>1.72760578</v>
      </c>
      <c r="G588" s="177">
        <v>2.6036515200000001</v>
      </c>
      <c r="H588" s="58">
        <f t="shared" si="18"/>
        <v>-0.33646812304589824</v>
      </c>
      <c r="I588" s="98">
        <f t="shared" si="19"/>
        <v>1.4318135052487246E-4</v>
      </c>
      <c r="J588" s="99">
        <v>11.13642267</v>
      </c>
      <c r="K588" s="99">
        <v>11.766260869565221</v>
      </c>
      <c r="O588"/>
      <c r="P588"/>
    </row>
    <row r="589" spans="1:16" ht="12.75" x14ac:dyDescent="0.2">
      <c r="A589" s="175" t="s">
        <v>1223</v>
      </c>
      <c r="B589" s="188" t="s">
        <v>2423</v>
      </c>
      <c r="C589" s="175" t="s">
        <v>644</v>
      </c>
      <c r="D589" s="175" t="s">
        <v>183</v>
      </c>
      <c r="E589" s="175" t="s">
        <v>184</v>
      </c>
      <c r="F589" s="177">
        <v>1.72138619</v>
      </c>
      <c r="G589" s="177">
        <v>7.79080846</v>
      </c>
      <c r="H589" s="58">
        <f t="shared" si="18"/>
        <v>-0.77904909370599518</v>
      </c>
      <c r="I589" s="98">
        <f t="shared" si="19"/>
        <v>1.4266588032546678E-4</v>
      </c>
      <c r="J589" s="99">
        <v>398.06452675999998</v>
      </c>
      <c r="K589" s="99">
        <v>14.76969565217391</v>
      </c>
      <c r="O589"/>
      <c r="P589"/>
    </row>
    <row r="590" spans="1:16" ht="12.75" x14ac:dyDescent="0.2">
      <c r="A590" s="175" t="s">
        <v>1666</v>
      </c>
      <c r="B590" s="188" t="s">
        <v>1111</v>
      </c>
      <c r="C590" s="175" t="s">
        <v>645</v>
      </c>
      <c r="D590" s="175" t="s">
        <v>182</v>
      </c>
      <c r="E590" s="175" t="s">
        <v>713</v>
      </c>
      <c r="F590" s="177">
        <v>1.7205296799999998</v>
      </c>
      <c r="G590" s="177">
        <v>0.7319429300000001</v>
      </c>
      <c r="H590" s="58">
        <f t="shared" si="18"/>
        <v>1.3506336484457875</v>
      </c>
      <c r="I590" s="98">
        <f t="shared" si="19"/>
        <v>1.4259489407388219E-4</v>
      </c>
      <c r="J590" s="99">
        <v>49.477677759999992</v>
      </c>
      <c r="K590" s="99">
        <v>112.6763913043478</v>
      </c>
      <c r="O590"/>
      <c r="P590"/>
    </row>
    <row r="591" spans="1:16" ht="12.75" x14ac:dyDescent="0.2">
      <c r="A591" s="175" t="s">
        <v>2670</v>
      </c>
      <c r="B591" s="188" t="s">
        <v>449</v>
      </c>
      <c r="C591" s="175" t="s">
        <v>645</v>
      </c>
      <c r="D591" s="175" t="s">
        <v>182</v>
      </c>
      <c r="E591" s="175" t="s">
        <v>713</v>
      </c>
      <c r="F591" s="177">
        <v>1.70839232</v>
      </c>
      <c r="G591" s="177">
        <v>0.53837424</v>
      </c>
      <c r="H591" s="58">
        <f t="shared" si="18"/>
        <v>2.1732430585831892</v>
      </c>
      <c r="I591" s="98">
        <f t="shared" si="19"/>
        <v>1.4158896805955353E-4</v>
      </c>
      <c r="J591" s="99">
        <v>135.48496570500001</v>
      </c>
      <c r="K591" s="99">
        <v>12.23752173913044</v>
      </c>
      <c r="O591"/>
      <c r="P591"/>
    </row>
    <row r="592" spans="1:16" ht="12.75" x14ac:dyDescent="0.2">
      <c r="A592" s="175" t="s">
        <v>2679</v>
      </c>
      <c r="B592" s="188" t="s">
        <v>710</v>
      </c>
      <c r="C592" s="175" t="s">
        <v>515</v>
      </c>
      <c r="D592" s="175" t="s">
        <v>183</v>
      </c>
      <c r="E592" s="175" t="s">
        <v>713</v>
      </c>
      <c r="F592" s="177">
        <v>1.69499237</v>
      </c>
      <c r="G592" s="177">
        <v>1.65209118</v>
      </c>
      <c r="H592" s="58">
        <f t="shared" si="18"/>
        <v>2.5967810081765519E-2</v>
      </c>
      <c r="I592" s="98">
        <f t="shared" si="19"/>
        <v>1.4047840049826314E-4</v>
      </c>
      <c r="J592" s="99">
        <v>31.613271115500002</v>
      </c>
      <c r="K592" s="99">
        <v>54.12639130434782</v>
      </c>
      <c r="O592"/>
      <c r="P592"/>
    </row>
    <row r="593" spans="1:16" ht="12.75" x14ac:dyDescent="0.2">
      <c r="A593" s="175" t="s">
        <v>1258</v>
      </c>
      <c r="B593" s="188" t="s">
        <v>9</v>
      </c>
      <c r="C593" s="175" t="s">
        <v>644</v>
      </c>
      <c r="D593" s="175" t="s">
        <v>614</v>
      </c>
      <c r="E593" s="175" t="s">
        <v>713</v>
      </c>
      <c r="F593" s="177">
        <v>1.67808538</v>
      </c>
      <c r="G593" s="177">
        <v>0.20321948000000001</v>
      </c>
      <c r="H593" s="58">
        <f t="shared" si="18"/>
        <v>7.2575025780008886</v>
      </c>
      <c r="I593" s="98">
        <f t="shared" si="19"/>
        <v>1.3907717477331188E-4</v>
      </c>
      <c r="J593" s="99">
        <v>648.24258666137393</v>
      </c>
      <c r="K593" s="99">
        <v>4.8128260869565223</v>
      </c>
      <c r="O593"/>
      <c r="P593"/>
    </row>
    <row r="594" spans="1:16" ht="12.75" x14ac:dyDescent="0.2">
      <c r="A594" s="175" t="s">
        <v>1883</v>
      </c>
      <c r="B594" s="188" t="s">
        <v>1884</v>
      </c>
      <c r="C594" s="175" t="s">
        <v>2545</v>
      </c>
      <c r="D594" s="175" t="s">
        <v>614</v>
      </c>
      <c r="E594" s="175" t="s">
        <v>713</v>
      </c>
      <c r="F594" s="177">
        <v>1.6694084599999999</v>
      </c>
      <c r="G594" s="177">
        <v>2.5242629500000002</v>
      </c>
      <c r="H594" s="58">
        <f t="shared" si="18"/>
        <v>-0.338655087418686</v>
      </c>
      <c r="I594" s="98">
        <f t="shared" si="19"/>
        <v>1.3835804478522148E-4</v>
      </c>
      <c r="J594" s="99">
        <v>58.263370200000004</v>
      </c>
      <c r="K594" s="99">
        <v>32.24817391304348</v>
      </c>
      <c r="O594"/>
      <c r="P594"/>
    </row>
    <row r="595" spans="1:16" ht="12.75" x14ac:dyDescent="0.2">
      <c r="A595" s="175" t="s">
        <v>2886</v>
      </c>
      <c r="B595" s="188" t="s">
        <v>907</v>
      </c>
      <c r="C595" s="175" t="s">
        <v>515</v>
      </c>
      <c r="D595" s="175" t="s">
        <v>614</v>
      </c>
      <c r="E595" s="175" t="s">
        <v>184</v>
      </c>
      <c r="F595" s="177">
        <v>1.6543555000000001</v>
      </c>
      <c r="G595" s="177">
        <v>2.6070239100000001</v>
      </c>
      <c r="H595" s="58">
        <f t="shared" si="18"/>
        <v>-0.36542373330208544</v>
      </c>
      <c r="I595" s="98">
        <f t="shared" si="19"/>
        <v>1.3711047825867463E-4</v>
      </c>
      <c r="J595" s="99">
        <v>17.787728175999998</v>
      </c>
      <c r="K595" s="99">
        <v>11.38108695652174</v>
      </c>
      <c r="O595"/>
      <c r="P595"/>
    </row>
    <row r="596" spans="1:16" ht="12.75" x14ac:dyDescent="0.2">
      <c r="A596" s="175" t="s">
        <v>1319</v>
      </c>
      <c r="B596" s="188" t="s">
        <v>1320</v>
      </c>
      <c r="C596" s="175" t="s">
        <v>238</v>
      </c>
      <c r="D596" s="175" t="s">
        <v>183</v>
      </c>
      <c r="E596" s="175" t="s">
        <v>184</v>
      </c>
      <c r="F596" s="177">
        <v>1.6501511599999998</v>
      </c>
      <c r="G596" s="177">
        <v>4.8559148399999996</v>
      </c>
      <c r="H596" s="58">
        <f t="shared" si="18"/>
        <v>-0.66017708004121423</v>
      </c>
      <c r="I596" s="98">
        <f t="shared" si="19"/>
        <v>1.3676202892709983E-4</v>
      </c>
      <c r="J596" s="99">
        <v>23.251226410000001</v>
      </c>
      <c r="K596" s="99">
        <v>65.702608695652174</v>
      </c>
      <c r="O596"/>
      <c r="P596"/>
    </row>
    <row r="597" spans="1:16" ht="12.75" x14ac:dyDescent="0.2">
      <c r="A597" s="175" t="s">
        <v>2294</v>
      </c>
      <c r="B597" s="188" t="s">
        <v>46</v>
      </c>
      <c r="C597" s="175" t="s">
        <v>2322</v>
      </c>
      <c r="D597" s="175" t="s">
        <v>182</v>
      </c>
      <c r="E597" s="175" t="s">
        <v>713</v>
      </c>
      <c r="F597" s="177">
        <v>1.6395749900000001</v>
      </c>
      <c r="G597" s="177">
        <v>0.49265753000000001</v>
      </c>
      <c r="H597" s="58">
        <f t="shared" si="18"/>
        <v>2.328021780160348</v>
      </c>
      <c r="I597" s="98">
        <f t="shared" si="19"/>
        <v>1.3588549197549239E-4</v>
      </c>
      <c r="J597" s="99">
        <v>43.514858250000003</v>
      </c>
      <c r="K597" s="99">
        <v>63.965173913043479</v>
      </c>
      <c r="O597"/>
      <c r="P597"/>
    </row>
    <row r="598" spans="1:16" ht="12.75" x14ac:dyDescent="0.2">
      <c r="A598" s="175" t="s">
        <v>2458</v>
      </c>
      <c r="B598" s="188" t="s">
        <v>2467</v>
      </c>
      <c r="C598" s="175" t="s">
        <v>644</v>
      </c>
      <c r="D598" s="175" t="s">
        <v>614</v>
      </c>
      <c r="E598" s="175" t="s">
        <v>184</v>
      </c>
      <c r="F598" s="177">
        <v>1.63363489</v>
      </c>
      <c r="G598" s="177">
        <v>0.91575238999999997</v>
      </c>
      <c r="H598" s="58">
        <f t="shared" si="18"/>
        <v>0.78392642797252221</v>
      </c>
      <c r="I598" s="98">
        <f t="shared" si="19"/>
        <v>1.3539318548398896E-4</v>
      </c>
      <c r="J598" s="99">
        <v>238.97159253656403</v>
      </c>
      <c r="K598" s="99">
        <v>40.272652173913038</v>
      </c>
      <c r="O598"/>
      <c r="P598"/>
    </row>
    <row r="599" spans="1:16" ht="12.75" x14ac:dyDescent="0.2">
      <c r="A599" s="175" t="s">
        <v>2208</v>
      </c>
      <c r="B599" s="188" t="s">
        <v>1572</v>
      </c>
      <c r="C599" s="175" t="s">
        <v>515</v>
      </c>
      <c r="D599" s="175" t="s">
        <v>182</v>
      </c>
      <c r="E599" s="175" t="s">
        <v>713</v>
      </c>
      <c r="F599" s="177">
        <v>1.63252431</v>
      </c>
      <c r="G599" s="177">
        <v>0.56499226999999996</v>
      </c>
      <c r="H599" s="58">
        <f t="shared" si="18"/>
        <v>1.889463089468463</v>
      </c>
      <c r="I599" s="98">
        <f t="shared" si="19"/>
        <v>1.353011422956026E-4</v>
      </c>
      <c r="J599" s="99">
        <v>75.926753233925098</v>
      </c>
      <c r="K599" s="99">
        <v>27.425130434782609</v>
      </c>
      <c r="O599"/>
      <c r="P599"/>
    </row>
    <row r="600" spans="1:16" ht="12.75" x14ac:dyDescent="0.2">
      <c r="A600" s="175" t="s">
        <v>1537</v>
      </c>
      <c r="B600" s="188" t="s">
        <v>256</v>
      </c>
      <c r="C600" s="175" t="s">
        <v>1266</v>
      </c>
      <c r="D600" s="175" t="s">
        <v>183</v>
      </c>
      <c r="E600" s="175" t="s">
        <v>184</v>
      </c>
      <c r="F600" s="177">
        <v>1.62793206</v>
      </c>
      <c r="G600" s="177">
        <v>0.12609789999999998</v>
      </c>
      <c r="H600" s="58">
        <f t="shared" si="18"/>
        <v>11.910064798858667</v>
      </c>
      <c r="I600" s="98">
        <f t="shared" si="19"/>
        <v>1.3492054357073157E-4</v>
      </c>
      <c r="J600" s="99">
        <v>42.201088630000001</v>
      </c>
      <c r="K600" s="99">
        <v>35.060521739130436</v>
      </c>
      <c r="O600"/>
      <c r="P600"/>
    </row>
    <row r="601" spans="1:16" ht="12.75" x14ac:dyDescent="0.2">
      <c r="A601" s="175" t="s">
        <v>1325</v>
      </c>
      <c r="B601" s="188" t="s">
        <v>1326</v>
      </c>
      <c r="C601" s="175" t="s">
        <v>238</v>
      </c>
      <c r="D601" s="175" t="s">
        <v>183</v>
      </c>
      <c r="E601" s="175" t="s">
        <v>184</v>
      </c>
      <c r="F601" s="177">
        <v>1.6227335000000001</v>
      </c>
      <c r="G601" s="177">
        <v>0.39949963999999999</v>
      </c>
      <c r="H601" s="58">
        <f t="shared" si="18"/>
        <v>3.0619147992223477</v>
      </c>
      <c r="I601" s="98">
        <f t="shared" si="19"/>
        <v>1.3448969479133897E-4</v>
      </c>
      <c r="J601" s="99">
        <v>15.90453482</v>
      </c>
      <c r="K601" s="99">
        <v>38.624000000000002</v>
      </c>
      <c r="O601"/>
      <c r="P601"/>
    </row>
    <row r="602" spans="1:16" ht="12.75" x14ac:dyDescent="0.2">
      <c r="A602" s="175" t="s">
        <v>2657</v>
      </c>
      <c r="B602" s="188" t="s">
        <v>1719</v>
      </c>
      <c r="C602" s="175" t="s">
        <v>515</v>
      </c>
      <c r="D602" s="175" t="s">
        <v>183</v>
      </c>
      <c r="E602" s="175" t="s">
        <v>713</v>
      </c>
      <c r="F602" s="177">
        <v>1.62152506</v>
      </c>
      <c r="G602" s="177">
        <v>6.2361431900000008</v>
      </c>
      <c r="H602" s="58">
        <f t="shared" si="18"/>
        <v>-0.73997950165733772</v>
      </c>
      <c r="I602" s="98">
        <f t="shared" si="19"/>
        <v>1.3438954111436512E-4</v>
      </c>
      <c r="J602" s="99">
        <v>102.781386</v>
      </c>
      <c r="K602" s="99">
        <v>27.44013043478261</v>
      </c>
      <c r="O602"/>
      <c r="P602"/>
    </row>
    <row r="603" spans="1:16" ht="12.75" x14ac:dyDescent="0.2">
      <c r="A603" s="175" t="s">
        <v>1629</v>
      </c>
      <c r="B603" s="188" t="s">
        <v>1630</v>
      </c>
      <c r="C603" s="175" t="s">
        <v>2538</v>
      </c>
      <c r="D603" s="175" t="s">
        <v>183</v>
      </c>
      <c r="E603" s="175" t="s">
        <v>184</v>
      </c>
      <c r="F603" s="177">
        <v>1.61696215</v>
      </c>
      <c r="G603" s="177">
        <v>0.57295085999999995</v>
      </c>
      <c r="H603" s="58">
        <f t="shared" si="18"/>
        <v>1.8221654994985088</v>
      </c>
      <c r="I603" s="98">
        <f t="shared" si="19"/>
        <v>1.3401137404425758E-4</v>
      </c>
      <c r="J603" s="99">
        <v>104.89609319</v>
      </c>
      <c r="K603" s="99">
        <v>36.936956521739127</v>
      </c>
      <c r="O603"/>
      <c r="P603"/>
    </row>
    <row r="604" spans="1:16" ht="12.75" x14ac:dyDescent="0.2">
      <c r="A604" s="175" t="s">
        <v>2873</v>
      </c>
      <c r="B604" s="188" t="s">
        <v>1875</v>
      </c>
      <c r="C604" s="175" t="s">
        <v>2536</v>
      </c>
      <c r="D604" s="175" t="s">
        <v>182</v>
      </c>
      <c r="E604" s="175" t="s">
        <v>713</v>
      </c>
      <c r="F604" s="177">
        <v>1.6160158</v>
      </c>
      <c r="G604" s="177">
        <v>6.4053993700000005</v>
      </c>
      <c r="H604" s="58">
        <f t="shared" si="18"/>
        <v>-0.7477103757856709</v>
      </c>
      <c r="I604" s="98">
        <f t="shared" si="19"/>
        <v>1.3393294198953893E-4</v>
      </c>
      <c r="J604" s="99">
        <v>396.16132016</v>
      </c>
      <c r="K604" s="99">
        <v>14.54486956521739</v>
      </c>
      <c r="O604"/>
      <c r="P604"/>
    </row>
    <row r="605" spans="1:16" ht="12.75" x14ac:dyDescent="0.2">
      <c r="A605" s="175" t="s">
        <v>1659</v>
      </c>
      <c r="B605" s="188" t="s">
        <v>457</v>
      </c>
      <c r="C605" s="175" t="s">
        <v>645</v>
      </c>
      <c r="D605" s="175" t="s">
        <v>183</v>
      </c>
      <c r="E605" s="175" t="s">
        <v>713</v>
      </c>
      <c r="F605" s="177">
        <v>1.6074559399999999</v>
      </c>
      <c r="G605" s="177">
        <v>0.58532225000000004</v>
      </c>
      <c r="H605" s="58">
        <f t="shared" si="18"/>
        <v>1.7462751330570465</v>
      </c>
      <c r="I605" s="98">
        <f t="shared" si="19"/>
        <v>1.3322351375695695E-4</v>
      </c>
      <c r="J605" s="99">
        <v>873.23962309000001</v>
      </c>
      <c r="K605" s="99">
        <v>4.9664782608695663</v>
      </c>
      <c r="O605"/>
      <c r="P605"/>
    </row>
    <row r="606" spans="1:16" ht="12.75" x14ac:dyDescent="0.2">
      <c r="A606" s="175" t="s">
        <v>2226</v>
      </c>
      <c r="B606" s="188" t="s">
        <v>1973</v>
      </c>
      <c r="C606" s="175" t="s">
        <v>515</v>
      </c>
      <c r="D606" s="175" t="s">
        <v>614</v>
      </c>
      <c r="E606" s="175" t="s">
        <v>184</v>
      </c>
      <c r="F606" s="177">
        <v>1.6068065300000001</v>
      </c>
      <c r="G606" s="177">
        <v>0.11192128999999999</v>
      </c>
      <c r="H606" s="58">
        <f t="shared" si="18"/>
        <v>13.356576215302738</v>
      </c>
      <c r="I606" s="98">
        <f t="shared" si="19"/>
        <v>1.3316969163971193E-4</v>
      </c>
      <c r="J606" s="99">
        <v>114.9943913986552</v>
      </c>
      <c r="K606" s="99">
        <v>19.906130434782611</v>
      </c>
      <c r="O606"/>
      <c r="P606"/>
    </row>
    <row r="607" spans="1:16" ht="12.75" x14ac:dyDescent="0.2">
      <c r="A607" s="175" t="s">
        <v>1193</v>
      </c>
      <c r="B607" s="188" t="s">
        <v>2431</v>
      </c>
      <c r="C607" s="175" t="s">
        <v>644</v>
      </c>
      <c r="D607" s="175" t="s">
        <v>183</v>
      </c>
      <c r="E607" s="175" t="s">
        <v>184</v>
      </c>
      <c r="F607" s="177">
        <v>1.5951719</v>
      </c>
      <c r="G607" s="177">
        <v>1.73787336</v>
      </c>
      <c r="H607" s="58">
        <f t="shared" si="18"/>
        <v>-8.2112692031829138E-2</v>
      </c>
      <c r="I607" s="98">
        <f t="shared" si="19"/>
        <v>1.3220543112638046E-4</v>
      </c>
      <c r="J607" s="99">
        <v>293.30584281254102</v>
      </c>
      <c r="K607" s="99">
        <v>25.306695652173911</v>
      </c>
      <c r="O607"/>
      <c r="P607"/>
    </row>
    <row r="608" spans="1:16" ht="12.75" x14ac:dyDescent="0.2">
      <c r="A608" s="175" t="s">
        <v>1424</v>
      </c>
      <c r="B608" s="188" t="s">
        <v>357</v>
      </c>
      <c r="C608" s="175" t="s">
        <v>1369</v>
      </c>
      <c r="D608" s="175" t="s">
        <v>182</v>
      </c>
      <c r="E608" s="175" t="s">
        <v>713</v>
      </c>
      <c r="F608" s="177">
        <v>1.59304745</v>
      </c>
      <c r="G608" s="177">
        <v>0.36149040999999998</v>
      </c>
      <c r="H608" s="58">
        <f t="shared" si="18"/>
        <v>3.4068871702571588</v>
      </c>
      <c r="I608" s="98">
        <f t="shared" si="19"/>
        <v>1.3202935992793693E-4</v>
      </c>
      <c r="J608" s="99">
        <v>7.2404237</v>
      </c>
      <c r="K608" s="99">
        <v>11.91721739130435</v>
      </c>
      <c r="O608"/>
      <c r="P608"/>
    </row>
    <row r="609" spans="1:16" ht="12.75" x14ac:dyDescent="0.2">
      <c r="A609" s="175" t="s">
        <v>2667</v>
      </c>
      <c r="B609" s="188" t="s">
        <v>1089</v>
      </c>
      <c r="C609" s="175" t="s">
        <v>515</v>
      </c>
      <c r="D609" s="175" t="s">
        <v>183</v>
      </c>
      <c r="E609" s="175" t="s">
        <v>713</v>
      </c>
      <c r="F609" s="177">
        <v>1.5772763200000002</v>
      </c>
      <c r="G609" s="177">
        <v>0.28334678999999996</v>
      </c>
      <c r="H609" s="58">
        <f t="shared" si="18"/>
        <v>4.5665932195667382</v>
      </c>
      <c r="I609" s="98">
        <f t="shared" si="19"/>
        <v>1.3072227255948456E-4</v>
      </c>
      <c r="J609" s="99">
        <v>28.576571058000003</v>
      </c>
      <c r="K609" s="99">
        <v>51.088130434782613</v>
      </c>
      <c r="O609"/>
      <c r="P609"/>
    </row>
    <row r="610" spans="1:16" ht="12.75" x14ac:dyDescent="0.2">
      <c r="A610" s="175" t="s">
        <v>1250</v>
      </c>
      <c r="B610" s="188" t="s">
        <v>12</v>
      </c>
      <c r="C610" s="175" t="s">
        <v>644</v>
      </c>
      <c r="D610" s="175" t="s">
        <v>614</v>
      </c>
      <c r="E610" s="175" t="s">
        <v>713</v>
      </c>
      <c r="F610" s="177">
        <v>1.5754726999999999</v>
      </c>
      <c r="G610" s="177">
        <v>8.0117736500000003</v>
      </c>
      <c r="H610" s="58">
        <f t="shared" si="18"/>
        <v>-0.80335531571089758</v>
      </c>
      <c r="I610" s="98">
        <f t="shared" si="19"/>
        <v>1.3057279126553234E-4</v>
      </c>
      <c r="J610" s="99">
        <v>330.83866782999996</v>
      </c>
      <c r="K610" s="99">
        <v>5.6002173913043478</v>
      </c>
      <c r="O610"/>
      <c r="P610"/>
    </row>
    <row r="611" spans="1:16" ht="12.75" x14ac:dyDescent="0.2">
      <c r="A611" s="175" t="s">
        <v>1921</v>
      </c>
      <c r="B611" s="188" t="s">
        <v>1601</v>
      </c>
      <c r="C611" s="175" t="s">
        <v>642</v>
      </c>
      <c r="D611" s="175" t="s">
        <v>182</v>
      </c>
      <c r="E611" s="175" t="s">
        <v>2321</v>
      </c>
      <c r="F611" s="177">
        <v>1.5522977099999999</v>
      </c>
      <c r="G611" s="177">
        <v>2.0553538100000002</v>
      </c>
      <c r="H611" s="58">
        <f t="shared" si="18"/>
        <v>-0.24475401634135208</v>
      </c>
      <c r="I611" s="98">
        <f t="shared" si="19"/>
        <v>1.2865208319369411E-4</v>
      </c>
      <c r="J611" s="99">
        <v>356.89441118000002</v>
      </c>
      <c r="K611" s="99">
        <v>19.279826086956518</v>
      </c>
      <c r="O611"/>
      <c r="P611"/>
    </row>
    <row r="612" spans="1:16" ht="12.75" x14ac:dyDescent="0.2">
      <c r="A612" s="175" t="s">
        <v>1125</v>
      </c>
      <c r="B612" s="188" t="s">
        <v>628</v>
      </c>
      <c r="C612" s="175" t="s">
        <v>2545</v>
      </c>
      <c r="D612" s="175" t="s">
        <v>614</v>
      </c>
      <c r="E612" s="175" t="s">
        <v>713</v>
      </c>
      <c r="F612" s="177">
        <v>1.5417466899999999</v>
      </c>
      <c r="G612" s="177">
        <v>0.9219383000000001</v>
      </c>
      <c r="H612" s="58">
        <f t="shared" si="18"/>
        <v>0.6722883624641689</v>
      </c>
      <c r="I612" s="98">
        <f t="shared" si="19"/>
        <v>1.2777763063599604E-4</v>
      </c>
      <c r="J612" s="99">
        <v>41.122294054026</v>
      </c>
      <c r="K612" s="99">
        <v>18.270173913043479</v>
      </c>
      <c r="O612"/>
      <c r="P612"/>
    </row>
    <row r="613" spans="1:16" ht="12.75" x14ac:dyDescent="0.2">
      <c r="A613" s="175" t="s">
        <v>1230</v>
      </c>
      <c r="B613" s="188" t="s">
        <v>2440</v>
      </c>
      <c r="C613" s="175" t="s">
        <v>644</v>
      </c>
      <c r="D613" s="175" t="s">
        <v>183</v>
      </c>
      <c r="E613" s="175" t="s">
        <v>184</v>
      </c>
      <c r="F613" s="177">
        <v>1.52547834</v>
      </c>
      <c r="G613" s="177">
        <v>0.37128727</v>
      </c>
      <c r="H613" s="58">
        <f t="shared" si="18"/>
        <v>3.1086200989330983</v>
      </c>
      <c r="I613" s="98">
        <f t="shared" si="19"/>
        <v>1.2642933442700137E-4</v>
      </c>
      <c r="J613" s="99">
        <v>83.695167738363011</v>
      </c>
      <c r="K613" s="99">
        <v>52.433608695652183</v>
      </c>
      <c r="O613"/>
      <c r="P613"/>
    </row>
    <row r="614" spans="1:16" ht="12.75" x14ac:dyDescent="0.2">
      <c r="A614" s="175" t="s">
        <v>1797</v>
      </c>
      <c r="B614" s="188" t="s">
        <v>2442</v>
      </c>
      <c r="C614" s="175" t="s">
        <v>644</v>
      </c>
      <c r="D614" s="175" t="s">
        <v>614</v>
      </c>
      <c r="E614" s="175" t="s">
        <v>184</v>
      </c>
      <c r="F614" s="177">
        <v>1.51416902</v>
      </c>
      <c r="G614" s="177">
        <v>0.82716068000000009</v>
      </c>
      <c r="H614" s="58">
        <f t="shared" si="18"/>
        <v>0.83056213455407457</v>
      </c>
      <c r="I614" s="98">
        <f t="shared" si="19"/>
        <v>1.2549203511377614E-4</v>
      </c>
      <c r="J614" s="99">
        <v>57.258241708593005</v>
      </c>
      <c r="K614" s="99">
        <v>47.668260869565209</v>
      </c>
      <c r="O614"/>
      <c r="P614"/>
    </row>
    <row r="615" spans="1:16" ht="12.75" x14ac:dyDescent="0.2">
      <c r="A615" s="175" t="s">
        <v>1269</v>
      </c>
      <c r="B615" s="188" t="s">
        <v>138</v>
      </c>
      <c r="C615" s="175" t="s">
        <v>1266</v>
      </c>
      <c r="D615" s="175" t="s">
        <v>183</v>
      </c>
      <c r="E615" s="175" t="s">
        <v>184</v>
      </c>
      <c r="F615" s="177">
        <v>1.5012971799999999</v>
      </c>
      <c r="G615" s="177">
        <v>3.2005303299999999</v>
      </c>
      <c r="H615" s="58">
        <f t="shared" si="18"/>
        <v>-0.53092237060599889</v>
      </c>
      <c r="I615" s="98">
        <f t="shared" si="19"/>
        <v>1.2442523650944403E-4</v>
      </c>
      <c r="J615" s="99">
        <v>198.44428371000001</v>
      </c>
      <c r="K615" s="99">
        <v>13.19604347826087</v>
      </c>
      <c r="O615"/>
      <c r="P615"/>
    </row>
    <row r="616" spans="1:16" ht="12.75" x14ac:dyDescent="0.2">
      <c r="A616" s="175" t="s">
        <v>2722</v>
      </c>
      <c r="B616" s="188" t="s">
        <v>507</v>
      </c>
      <c r="C616" s="175" t="s">
        <v>645</v>
      </c>
      <c r="D616" s="175" t="s">
        <v>182</v>
      </c>
      <c r="E616" s="175" t="s">
        <v>713</v>
      </c>
      <c r="F616" s="177">
        <v>1.4999912900000001</v>
      </c>
      <c r="G616" s="177">
        <v>0.26722563999999999</v>
      </c>
      <c r="H616" s="58">
        <f t="shared" si="18"/>
        <v>4.6132012257506432</v>
      </c>
      <c r="I616" s="98">
        <f t="shared" si="19"/>
        <v>1.2431700632406175E-4</v>
      </c>
      <c r="J616" s="99">
        <v>30.377494037599998</v>
      </c>
      <c r="K616" s="99">
        <v>69.928347826086963</v>
      </c>
      <c r="O616"/>
      <c r="P616"/>
    </row>
    <row r="617" spans="1:16" ht="12.75" x14ac:dyDescent="0.2">
      <c r="A617" s="175" t="s">
        <v>2655</v>
      </c>
      <c r="B617" s="188" t="s">
        <v>1363</v>
      </c>
      <c r="C617" s="175" t="s">
        <v>515</v>
      </c>
      <c r="D617" s="175" t="s">
        <v>182</v>
      </c>
      <c r="E617" s="175" t="s">
        <v>184</v>
      </c>
      <c r="F617" s="177">
        <v>1.4835125900000001</v>
      </c>
      <c r="G617" s="177">
        <v>0.21856232</v>
      </c>
      <c r="H617" s="58">
        <f t="shared" si="18"/>
        <v>5.7875953641048472</v>
      </c>
      <c r="I617" s="98">
        <f t="shared" si="19"/>
        <v>1.2295127662564976E-4</v>
      </c>
      <c r="J617" s="99">
        <v>51.987522476499997</v>
      </c>
      <c r="K617" s="99">
        <v>8.7692173913043465</v>
      </c>
      <c r="O617"/>
      <c r="P617"/>
    </row>
    <row r="618" spans="1:16" ht="12.75" x14ac:dyDescent="0.2">
      <c r="A618" s="175" t="s">
        <v>2277</v>
      </c>
      <c r="B618" s="188" t="s">
        <v>1079</v>
      </c>
      <c r="C618" s="175" t="s">
        <v>2545</v>
      </c>
      <c r="D618" s="175" t="s">
        <v>183</v>
      </c>
      <c r="E618" s="175" t="s">
        <v>184</v>
      </c>
      <c r="F618" s="177">
        <v>1.4791353600000001</v>
      </c>
      <c r="G618" s="177">
        <v>0.40175565999999996</v>
      </c>
      <c r="H618" s="58">
        <f t="shared" si="18"/>
        <v>2.6816789587979923</v>
      </c>
      <c r="I618" s="98">
        <f t="shared" si="19"/>
        <v>1.2258849843272313E-4</v>
      </c>
      <c r="J618" s="99">
        <v>559.84599987933166</v>
      </c>
      <c r="K618" s="99">
        <v>12.558043478260871</v>
      </c>
      <c r="O618"/>
      <c r="P618"/>
    </row>
    <row r="619" spans="1:16" ht="12.75" x14ac:dyDescent="0.2">
      <c r="A619" s="175" t="s">
        <v>2047</v>
      </c>
      <c r="B619" s="188" t="s">
        <v>2028</v>
      </c>
      <c r="C619" s="175" t="s">
        <v>2545</v>
      </c>
      <c r="D619" s="175" t="s">
        <v>183</v>
      </c>
      <c r="E619" s="175" t="s">
        <v>713</v>
      </c>
      <c r="F619" s="177">
        <v>1.4584934899999999</v>
      </c>
      <c r="G619" s="177">
        <v>2.2528094300000001</v>
      </c>
      <c r="H619" s="58">
        <f t="shared" si="18"/>
        <v>-0.35258905144053843</v>
      </c>
      <c r="I619" s="98">
        <f t="shared" si="19"/>
        <v>1.2087773150998288E-4</v>
      </c>
      <c r="J619" s="99">
        <v>84.083247832017008</v>
      </c>
      <c r="K619" s="99">
        <v>21.564652173913039</v>
      </c>
      <c r="O619"/>
      <c r="P619"/>
    </row>
    <row r="620" spans="1:16" ht="12.75" x14ac:dyDescent="0.2">
      <c r="A620" s="175" t="s">
        <v>1621</v>
      </c>
      <c r="B620" s="188" t="s">
        <v>1622</v>
      </c>
      <c r="C620" s="175" t="s">
        <v>644</v>
      </c>
      <c r="D620" s="175" t="s">
        <v>183</v>
      </c>
      <c r="E620" s="175" t="s">
        <v>184</v>
      </c>
      <c r="F620" s="177">
        <v>1.4545186699999999</v>
      </c>
      <c r="G620" s="177">
        <v>2.49039039</v>
      </c>
      <c r="H620" s="58">
        <f t="shared" si="18"/>
        <v>-0.41594752539982294</v>
      </c>
      <c r="I620" s="98">
        <f t="shared" si="19"/>
        <v>1.2054830444839173E-4</v>
      </c>
      <c r="J620" s="99">
        <v>431.35608672192899</v>
      </c>
      <c r="K620" s="99">
        <v>23.173043478260869</v>
      </c>
      <c r="O620"/>
      <c r="P620"/>
    </row>
    <row r="621" spans="1:16" ht="12.75" x14ac:dyDescent="0.2">
      <c r="A621" s="175" t="s">
        <v>1408</v>
      </c>
      <c r="B621" s="188" t="s">
        <v>421</v>
      </c>
      <c r="C621" s="175" t="s">
        <v>1369</v>
      </c>
      <c r="D621" s="175" t="s">
        <v>182</v>
      </c>
      <c r="E621" s="175" t="s">
        <v>713</v>
      </c>
      <c r="F621" s="177">
        <v>1.4501590800000002</v>
      </c>
      <c r="G621" s="177">
        <v>0.62655631999999994</v>
      </c>
      <c r="H621" s="58">
        <f t="shared" si="18"/>
        <v>1.3144911857245334</v>
      </c>
      <c r="I621" s="98">
        <f t="shared" si="19"/>
        <v>1.2018698823194871E-4</v>
      </c>
      <c r="J621" s="99">
        <v>35.619121060000005</v>
      </c>
      <c r="K621" s="99">
        <v>42.720565217391297</v>
      </c>
      <c r="O621"/>
      <c r="P621"/>
    </row>
    <row r="622" spans="1:16" ht="12.75" x14ac:dyDescent="0.2">
      <c r="A622" s="175" t="s">
        <v>2177</v>
      </c>
      <c r="B622" s="188" t="s">
        <v>2169</v>
      </c>
      <c r="C622" s="175" t="s">
        <v>1369</v>
      </c>
      <c r="D622" s="175" t="s">
        <v>183</v>
      </c>
      <c r="E622" s="175" t="s">
        <v>184</v>
      </c>
      <c r="F622" s="177">
        <v>1.3996158700000001</v>
      </c>
      <c r="G622" s="177">
        <v>0.50016727000000005</v>
      </c>
      <c r="H622" s="58">
        <f t="shared" si="18"/>
        <v>1.798295598190581</v>
      </c>
      <c r="I622" s="98">
        <f t="shared" si="19"/>
        <v>1.1599804353667091E-4</v>
      </c>
      <c r="J622" s="99">
        <v>22.60852422</v>
      </c>
      <c r="K622" s="99">
        <v>15.33321739130435</v>
      </c>
      <c r="O622"/>
      <c r="P622"/>
    </row>
    <row r="623" spans="1:16" ht="12.75" x14ac:dyDescent="0.2">
      <c r="A623" s="175" t="s">
        <v>1616</v>
      </c>
      <c r="B623" s="188" t="s">
        <v>1610</v>
      </c>
      <c r="C623" s="175" t="s">
        <v>643</v>
      </c>
      <c r="D623" s="175" t="s">
        <v>182</v>
      </c>
      <c r="E623" s="175" t="s">
        <v>184</v>
      </c>
      <c r="F623" s="177">
        <v>1.3963076200000002</v>
      </c>
      <c r="G623" s="177">
        <v>1.2847905900000001</v>
      </c>
      <c r="H623" s="58">
        <f t="shared" si="18"/>
        <v>8.6797825939867845E-2</v>
      </c>
      <c r="I623" s="98">
        <f t="shared" si="19"/>
        <v>1.1572386078713538E-4</v>
      </c>
      <c r="J623" s="99">
        <v>34.0843822</v>
      </c>
      <c r="K623" s="99">
        <v>63.920086956521743</v>
      </c>
      <c r="O623"/>
      <c r="P623"/>
    </row>
    <row r="624" spans="1:16" ht="12.75" x14ac:dyDescent="0.2">
      <c r="A624" s="175" t="s">
        <v>2897</v>
      </c>
      <c r="B624" s="188" t="s">
        <v>906</v>
      </c>
      <c r="C624" s="175" t="s">
        <v>515</v>
      </c>
      <c r="D624" s="175" t="s">
        <v>614</v>
      </c>
      <c r="E624" s="175" t="s">
        <v>184</v>
      </c>
      <c r="F624" s="177">
        <v>1.39424832</v>
      </c>
      <c r="G624" s="177">
        <v>1.28551795</v>
      </c>
      <c r="H624" s="58">
        <f t="shared" si="18"/>
        <v>8.4580981541331202E-2</v>
      </c>
      <c r="I624" s="98">
        <f t="shared" si="19"/>
        <v>1.155531891220198E-4</v>
      </c>
      <c r="J624" s="99">
        <v>5.7160074412000004</v>
      </c>
      <c r="K624" s="99">
        <v>10.487652173913039</v>
      </c>
      <c r="O624"/>
      <c r="P624"/>
    </row>
    <row r="625" spans="1:16" ht="12.75" x14ac:dyDescent="0.2">
      <c r="A625" s="175" t="s">
        <v>1800</v>
      </c>
      <c r="B625" s="188" t="s">
        <v>58</v>
      </c>
      <c r="C625" s="175" t="s">
        <v>642</v>
      </c>
      <c r="D625" s="175" t="s">
        <v>183</v>
      </c>
      <c r="E625" s="175" t="s">
        <v>2321</v>
      </c>
      <c r="F625" s="177">
        <v>1.38533492</v>
      </c>
      <c r="G625" s="177">
        <v>3.24262943</v>
      </c>
      <c r="H625" s="58">
        <f t="shared" si="18"/>
        <v>-0.57277420997193618</v>
      </c>
      <c r="I625" s="98">
        <f t="shared" si="19"/>
        <v>1.1481446002968694E-4</v>
      </c>
      <c r="J625" s="99">
        <v>261.69700116000001</v>
      </c>
      <c r="K625" s="99">
        <v>19.604434782608699</v>
      </c>
      <c r="O625"/>
      <c r="P625"/>
    </row>
    <row r="626" spans="1:16" ht="12.75" x14ac:dyDescent="0.2">
      <c r="A626" s="175" t="s">
        <v>2716</v>
      </c>
      <c r="B626" s="188" t="s">
        <v>708</v>
      </c>
      <c r="C626" s="175" t="s">
        <v>515</v>
      </c>
      <c r="D626" s="175" t="s">
        <v>182</v>
      </c>
      <c r="E626" s="175" t="s">
        <v>713</v>
      </c>
      <c r="F626" s="177">
        <v>1.3845652800000001</v>
      </c>
      <c r="G626" s="177">
        <v>1.8099929800000001</v>
      </c>
      <c r="H626" s="58">
        <f t="shared" si="18"/>
        <v>-0.23504383978329013</v>
      </c>
      <c r="I626" s="98">
        <f t="shared" si="19"/>
        <v>1.1475067343213461E-4</v>
      </c>
      <c r="J626" s="99">
        <v>29.396305915260001</v>
      </c>
      <c r="K626" s="99">
        <v>68.631739130434781</v>
      </c>
      <c r="O626"/>
      <c r="P626"/>
    </row>
    <row r="627" spans="1:16" ht="12.75" x14ac:dyDescent="0.2">
      <c r="A627" s="175" t="s">
        <v>1439</v>
      </c>
      <c r="B627" s="188" t="s">
        <v>427</v>
      </c>
      <c r="C627" s="175" t="s">
        <v>1369</v>
      </c>
      <c r="D627" s="175" t="s">
        <v>182</v>
      </c>
      <c r="E627" s="175" t="s">
        <v>713</v>
      </c>
      <c r="F627" s="177">
        <v>1.3812754199999999</v>
      </c>
      <c r="G627" s="177">
        <v>0.10074593</v>
      </c>
      <c r="H627" s="58">
        <f t="shared" si="18"/>
        <v>12.71048358975891</v>
      </c>
      <c r="I627" s="98">
        <f t="shared" si="19"/>
        <v>1.1447801481794673E-4</v>
      </c>
      <c r="J627" s="99">
        <v>8.7759344499999994</v>
      </c>
      <c r="K627" s="99">
        <v>26.913347826086959</v>
      </c>
      <c r="O627"/>
      <c r="P627"/>
    </row>
    <row r="628" spans="1:16" ht="12.75" x14ac:dyDescent="0.2">
      <c r="A628" s="175" t="s">
        <v>2619</v>
      </c>
      <c r="B628" s="188" t="s">
        <v>1299</v>
      </c>
      <c r="C628" s="175" t="s">
        <v>515</v>
      </c>
      <c r="D628" s="175" t="s">
        <v>182</v>
      </c>
      <c r="E628" s="175" t="s">
        <v>713</v>
      </c>
      <c r="F628" s="177">
        <v>1.3802899900000001</v>
      </c>
      <c r="G628" s="177">
        <v>1.4790111499999998</v>
      </c>
      <c r="H628" s="58">
        <f t="shared" si="18"/>
        <v>-6.6748083677394709E-2</v>
      </c>
      <c r="I628" s="98">
        <f t="shared" si="19"/>
        <v>1.1439634387201616E-4</v>
      </c>
      <c r="J628" s="99">
        <v>44.1697810788</v>
      </c>
      <c r="K628" s="99">
        <v>16.982304347826091</v>
      </c>
      <c r="O628"/>
      <c r="P628"/>
    </row>
    <row r="629" spans="1:16" ht="12.75" x14ac:dyDescent="0.2">
      <c r="A629" s="175" t="s">
        <v>1206</v>
      </c>
      <c r="B629" s="188" t="s">
        <v>2524</v>
      </c>
      <c r="C629" s="175" t="s">
        <v>644</v>
      </c>
      <c r="D629" s="175" t="s">
        <v>614</v>
      </c>
      <c r="E629" s="175" t="s">
        <v>184</v>
      </c>
      <c r="F629" s="177">
        <v>1.37717646</v>
      </c>
      <c r="G629" s="177">
        <v>1.03255586</v>
      </c>
      <c r="H629" s="58">
        <f t="shared" si="18"/>
        <v>0.33375492150129293</v>
      </c>
      <c r="I629" s="98">
        <f t="shared" si="19"/>
        <v>1.1413829922117011E-4</v>
      </c>
      <c r="J629" s="99">
        <v>22.267436610000001</v>
      </c>
      <c r="K629" s="99">
        <v>7.6920000000000002</v>
      </c>
      <c r="O629"/>
      <c r="P629"/>
    </row>
    <row r="630" spans="1:16" ht="12.75" x14ac:dyDescent="0.2">
      <c r="A630" s="175" t="s">
        <v>1204</v>
      </c>
      <c r="B630" s="188" t="s">
        <v>2387</v>
      </c>
      <c r="C630" s="175" t="s">
        <v>644</v>
      </c>
      <c r="D630" s="175" t="s">
        <v>183</v>
      </c>
      <c r="E630" s="175" t="s">
        <v>184</v>
      </c>
      <c r="F630" s="177">
        <v>1.3748754599999999</v>
      </c>
      <c r="G630" s="177">
        <v>0.71404980000000007</v>
      </c>
      <c r="H630" s="58">
        <f t="shared" si="18"/>
        <v>0.92546158545244306</v>
      </c>
      <c r="I630" s="98">
        <f t="shared" si="19"/>
        <v>1.1394759582611795E-4</v>
      </c>
      <c r="J630" s="99">
        <v>83.76153746</v>
      </c>
      <c r="K630" s="99">
        <v>11.62878260869565</v>
      </c>
      <c r="O630"/>
      <c r="P630"/>
    </row>
    <row r="631" spans="1:16" ht="12.75" x14ac:dyDescent="0.2">
      <c r="A631" s="175" t="s">
        <v>2358</v>
      </c>
      <c r="B631" s="188" t="s">
        <v>2359</v>
      </c>
      <c r="C631" s="175" t="s">
        <v>645</v>
      </c>
      <c r="D631" s="175" t="s">
        <v>182</v>
      </c>
      <c r="E631" s="175" t="s">
        <v>713</v>
      </c>
      <c r="F631" s="177">
        <v>1.3735605900000001</v>
      </c>
      <c r="G631" s="177">
        <v>0.53355176000000004</v>
      </c>
      <c r="H631" s="58">
        <f t="shared" si="18"/>
        <v>1.5743717722906583</v>
      </c>
      <c r="I631" s="98">
        <f t="shared" si="19"/>
        <v>1.138386213919362E-4</v>
      </c>
      <c r="J631" s="99">
        <v>22.620006544808565</v>
      </c>
      <c r="K631" s="99">
        <v>54.90908695652174</v>
      </c>
      <c r="O631"/>
      <c r="P631"/>
    </row>
    <row r="632" spans="1:16" ht="12.75" x14ac:dyDescent="0.2">
      <c r="A632" s="175" t="s">
        <v>2753</v>
      </c>
      <c r="B632" s="188" t="s">
        <v>94</v>
      </c>
      <c r="C632" s="175" t="s">
        <v>515</v>
      </c>
      <c r="D632" s="175" t="s">
        <v>182</v>
      </c>
      <c r="E632" s="175" t="s">
        <v>713</v>
      </c>
      <c r="F632" s="177">
        <v>1.3725444</v>
      </c>
      <c r="G632" s="177">
        <v>0.30154639</v>
      </c>
      <c r="H632" s="58">
        <f t="shared" si="18"/>
        <v>3.5516857290183443</v>
      </c>
      <c r="I632" s="98">
        <f t="shared" si="19"/>
        <v>1.1375440110379275E-4</v>
      </c>
      <c r="J632" s="99">
        <v>24.583537188000001</v>
      </c>
      <c r="K632" s="99">
        <v>12.147347826086961</v>
      </c>
      <c r="O632"/>
      <c r="P632"/>
    </row>
    <row r="633" spans="1:16" ht="12.75" x14ac:dyDescent="0.2">
      <c r="A633" s="175" t="s">
        <v>1595</v>
      </c>
      <c r="B633" s="188" t="s">
        <v>804</v>
      </c>
      <c r="C633" s="175" t="s">
        <v>642</v>
      </c>
      <c r="D633" s="175" t="s">
        <v>182</v>
      </c>
      <c r="E633" s="175" t="s">
        <v>2321</v>
      </c>
      <c r="F633" s="177">
        <v>1.3612743200000001</v>
      </c>
      <c r="G633" s="177">
        <v>1.6142787199999999</v>
      </c>
      <c r="H633" s="58">
        <f t="shared" si="18"/>
        <v>-0.1567290684473619</v>
      </c>
      <c r="I633" s="98">
        <f t="shared" si="19"/>
        <v>1.1282035394233713E-4</v>
      </c>
      <c r="J633" s="99">
        <v>110.88925722</v>
      </c>
      <c r="K633" s="99">
        <v>13.909913043478261</v>
      </c>
      <c r="O633"/>
      <c r="P633"/>
    </row>
    <row r="634" spans="1:16" ht="12.75" x14ac:dyDescent="0.2">
      <c r="A634" s="175" t="s">
        <v>2876</v>
      </c>
      <c r="B634" s="188" t="s">
        <v>1706</v>
      </c>
      <c r="C634" s="175" t="s">
        <v>2536</v>
      </c>
      <c r="D634" s="175" t="s">
        <v>182</v>
      </c>
      <c r="E634" s="175" t="s">
        <v>184</v>
      </c>
      <c r="F634" s="177">
        <v>1.35972581</v>
      </c>
      <c r="G634" s="177">
        <v>2.5251555400000001</v>
      </c>
      <c r="H634" s="58">
        <f t="shared" si="18"/>
        <v>-0.46152789859431786</v>
      </c>
      <c r="I634" s="98">
        <f t="shared" si="19"/>
        <v>1.126920157788116E-4</v>
      </c>
      <c r="J634" s="99">
        <v>606.46835506500008</v>
      </c>
      <c r="K634" s="99">
        <v>34.65334782608695</v>
      </c>
      <c r="O634"/>
      <c r="P634"/>
    </row>
    <row r="635" spans="1:16" ht="12.75" x14ac:dyDescent="0.2">
      <c r="A635" s="175" t="s">
        <v>1931</v>
      </c>
      <c r="B635" s="188" t="s">
        <v>387</v>
      </c>
      <c r="C635" s="175" t="s">
        <v>642</v>
      </c>
      <c r="D635" s="175" t="s">
        <v>182</v>
      </c>
      <c r="E635" s="175" t="s">
        <v>713</v>
      </c>
      <c r="F635" s="177">
        <v>1.34664977</v>
      </c>
      <c r="G635" s="177">
        <v>7.7523208200000004</v>
      </c>
      <c r="H635" s="58">
        <f t="shared" si="18"/>
        <v>-0.82629075843638788</v>
      </c>
      <c r="I635" s="98">
        <f t="shared" si="19"/>
        <v>1.1160829338774779E-4</v>
      </c>
      <c r="J635" s="99">
        <v>59.466000000000001</v>
      </c>
      <c r="K635" s="99">
        <v>6.6516956521739123</v>
      </c>
      <c r="O635"/>
      <c r="P635"/>
    </row>
    <row r="636" spans="1:16" ht="12.75" x14ac:dyDescent="0.2">
      <c r="A636" s="175" t="s">
        <v>1212</v>
      </c>
      <c r="B636" s="188" t="s">
        <v>1100</v>
      </c>
      <c r="C636" s="175" t="s">
        <v>699</v>
      </c>
      <c r="D636" s="175" t="s">
        <v>183</v>
      </c>
      <c r="E636" s="175" t="s">
        <v>713</v>
      </c>
      <c r="F636" s="177">
        <v>1.3458931000000001</v>
      </c>
      <c r="G636" s="177">
        <v>0.88556556999999991</v>
      </c>
      <c r="H636" s="58">
        <f t="shared" si="18"/>
        <v>0.5198119095799989</v>
      </c>
      <c r="I636" s="98">
        <f t="shared" si="19"/>
        <v>1.1154558172415191E-4</v>
      </c>
      <c r="J636" s="99">
        <v>31.409464800000002</v>
      </c>
      <c r="K636" s="99">
        <v>29.078565217391301</v>
      </c>
      <c r="O636"/>
      <c r="P636"/>
    </row>
    <row r="637" spans="1:16" ht="12.75" x14ac:dyDescent="0.2">
      <c r="A637" s="175" t="s">
        <v>1806</v>
      </c>
      <c r="B637" s="188" t="s">
        <v>1714</v>
      </c>
      <c r="C637" s="175" t="s">
        <v>642</v>
      </c>
      <c r="D637" s="175" t="s">
        <v>182</v>
      </c>
      <c r="E637" s="175" t="s">
        <v>2321</v>
      </c>
      <c r="F637" s="177">
        <v>1.3433651100000001</v>
      </c>
      <c r="G637" s="177">
        <v>2.9343814900000003</v>
      </c>
      <c r="H637" s="58">
        <f t="shared" si="18"/>
        <v>-0.54219820613713043</v>
      </c>
      <c r="I637" s="98">
        <f t="shared" si="19"/>
        <v>1.1133606574168435E-4</v>
      </c>
      <c r="J637" s="99">
        <v>496.56270336</v>
      </c>
      <c r="K637" s="99">
        <v>36.119869565217392</v>
      </c>
      <c r="O637"/>
      <c r="P637"/>
    </row>
    <row r="638" spans="1:16" ht="12.75" x14ac:dyDescent="0.2">
      <c r="A638" s="175" t="s">
        <v>2609</v>
      </c>
      <c r="B638" s="188" t="s">
        <v>97</v>
      </c>
      <c r="C638" s="175" t="s">
        <v>515</v>
      </c>
      <c r="D638" s="175" t="s">
        <v>183</v>
      </c>
      <c r="E638" s="175" t="s">
        <v>184</v>
      </c>
      <c r="F638" s="177">
        <v>1.3206272699999999</v>
      </c>
      <c r="G638" s="177">
        <v>0.59830344999999996</v>
      </c>
      <c r="H638" s="58">
        <f t="shared" si="18"/>
        <v>1.2072867371899663</v>
      </c>
      <c r="I638" s="98">
        <f t="shared" si="19"/>
        <v>1.0945158799976656E-4</v>
      </c>
      <c r="J638" s="99">
        <v>145.26064823284176</v>
      </c>
      <c r="K638" s="99">
        <v>15.627826086956521</v>
      </c>
      <c r="O638"/>
      <c r="P638"/>
    </row>
    <row r="639" spans="1:16" ht="12.75" x14ac:dyDescent="0.2">
      <c r="A639" s="175" t="s">
        <v>1579</v>
      </c>
      <c r="B639" s="188" t="s">
        <v>53</v>
      </c>
      <c r="C639" s="175" t="s">
        <v>642</v>
      </c>
      <c r="D639" s="175" t="s">
        <v>183</v>
      </c>
      <c r="E639" s="175" t="s">
        <v>2321</v>
      </c>
      <c r="F639" s="177">
        <v>1.31684446</v>
      </c>
      <c r="G639" s="177">
        <v>1.49731993</v>
      </c>
      <c r="H639" s="58">
        <f t="shared" si="18"/>
        <v>-0.1205323367331389</v>
      </c>
      <c r="I639" s="98">
        <f t="shared" si="19"/>
        <v>1.0913807443616933E-4</v>
      </c>
      <c r="J639" s="99">
        <v>1393.9281479400001</v>
      </c>
      <c r="K639" s="99">
        <v>13.22526086956522</v>
      </c>
      <c r="O639"/>
      <c r="P639"/>
    </row>
    <row r="640" spans="1:16" ht="12.75" x14ac:dyDescent="0.2">
      <c r="A640" s="175" t="s">
        <v>1213</v>
      </c>
      <c r="B640" s="188" t="s">
        <v>11</v>
      </c>
      <c r="C640" s="175" t="s">
        <v>644</v>
      </c>
      <c r="D640" s="175" t="s">
        <v>614</v>
      </c>
      <c r="E640" s="175" t="s">
        <v>713</v>
      </c>
      <c r="F640" s="177">
        <v>1.31184072</v>
      </c>
      <c r="G640" s="177">
        <v>1.19275705</v>
      </c>
      <c r="H640" s="58">
        <f t="shared" si="18"/>
        <v>9.9838999065232858E-2</v>
      </c>
      <c r="I640" s="98">
        <f t="shared" si="19"/>
        <v>1.087233720433148E-4</v>
      </c>
      <c r="J640" s="99">
        <v>112.45752748999999</v>
      </c>
      <c r="K640" s="99">
        <v>4.1451304347826081</v>
      </c>
      <c r="O640"/>
      <c r="P640"/>
    </row>
    <row r="641" spans="1:16" ht="12.75" x14ac:dyDescent="0.2">
      <c r="A641" s="175" t="s">
        <v>1130</v>
      </c>
      <c r="B641" s="188" t="s">
        <v>624</v>
      </c>
      <c r="C641" s="175" t="s">
        <v>2545</v>
      </c>
      <c r="D641" s="175" t="s">
        <v>614</v>
      </c>
      <c r="E641" s="175" t="s">
        <v>713</v>
      </c>
      <c r="F641" s="177">
        <v>1.2954880900000001</v>
      </c>
      <c r="G641" s="177">
        <v>0.71495607999999999</v>
      </c>
      <c r="H641" s="58">
        <f t="shared" si="18"/>
        <v>0.81198275843741352</v>
      </c>
      <c r="I641" s="98">
        <f t="shared" si="19"/>
        <v>1.0736809083556523E-4</v>
      </c>
      <c r="J641" s="99">
        <v>46.431311039214002</v>
      </c>
      <c r="K641" s="99">
        <v>69.203521739130437</v>
      </c>
      <c r="L641"/>
      <c r="O641"/>
      <c r="P641"/>
    </row>
    <row r="642" spans="1:16" ht="12.75" x14ac:dyDescent="0.2">
      <c r="A642" s="175" t="s">
        <v>2292</v>
      </c>
      <c r="B642" s="188" t="s">
        <v>319</v>
      </c>
      <c r="C642" s="175" t="s">
        <v>1369</v>
      </c>
      <c r="D642" s="175" t="s">
        <v>182</v>
      </c>
      <c r="E642" s="175" t="s">
        <v>713</v>
      </c>
      <c r="F642" s="177">
        <v>1.29513199</v>
      </c>
      <c r="G642" s="177">
        <v>1.8168133899999999</v>
      </c>
      <c r="H642" s="58">
        <f t="shared" si="18"/>
        <v>-0.28714088242161173</v>
      </c>
      <c r="I642" s="98">
        <f t="shared" si="19"/>
        <v>1.0733857780689157E-4</v>
      </c>
      <c r="J642" s="99">
        <v>16.074128869999999</v>
      </c>
      <c r="K642" s="99">
        <v>17.309913043478261</v>
      </c>
      <c r="L642"/>
      <c r="M642"/>
      <c r="O642"/>
      <c r="P642"/>
    </row>
    <row r="643" spans="1:16" ht="12.75" x14ac:dyDescent="0.2">
      <c r="A643" s="175" t="s">
        <v>1208</v>
      </c>
      <c r="B643" s="188" t="s">
        <v>276</v>
      </c>
      <c r="C643" s="175" t="s">
        <v>644</v>
      </c>
      <c r="D643" s="175" t="s">
        <v>183</v>
      </c>
      <c r="E643" s="175" t="s">
        <v>713</v>
      </c>
      <c r="F643" s="177">
        <v>1.29348855</v>
      </c>
      <c r="G643" s="177">
        <v>2.73272424</v>
      </c>
      <c r="H643" s="58">
        <f t="shared" si="18"/>
        <v>-0.5266670046444204</v>
      </c>
      <c r="I643" s="98">
        <f t="shared" si="19"/>
        <v>1.0720237198874097E-4</v>
      </c>
      <c r="J643" s="99">
        <v>64.45832539300801</v>
      </c>
      <c r="K643" s="99">
        <v>45.302782608695651</v>
      </c>
      <c r="L643" s="195"/>
      <c r="M643"/>
      <c r="O643"/>
      <c r="P643"/>
    </row>
    <row r="644" spans="1:16" ht="12.75" x14ac:dyDescent="0.2">
      <c r="A644" s="175" t="s">
        <v>2058</v>
      </c>
      <c r="B644" s="188" t="s">
        <v>2042</v>
      </c>
      <c r="C644" s="175" t="s">
        <v>699</v>
      </c>
      <c r="D644" s="175" t="s">
        <v>182</v>
      </c>
      <c r="E644" s="175" t="s">
        <v>713</v>
      </c>
      <c r="F644" s="177">
        <v>1.2885685600000001</v>
      </c>
      <c r="G644" s="177">
        <v>3.16137164</v>
      </c>
      <c r="H644" s="58">
        <f t="shared" si="18"/>
        <v>-0.59240206254270067</v>
      </c>
      <c r="I644" s="98">
        <f t="shared" si="19"/>
        <v>1.0679461066904404E-4</v>
      </c>
      <c r="J644" s="99">
        <v>253.65571360999999</v>
      </c>
      <c r="K644" s="99">
        <v>19.166304347826092</v>
      </c>
      <c r="L644" s="195"/>
      <c r="M644"/>
      <c r="O644"/>
      <c r="P644"/>
    </row>
    <row r="645" spans="1:16" ht="12.75" x14ac:dyDescent="0.2">
      <c r="A645" s="175" t="s">
        <v>2229</v>
      </c>
      <c r="B645" s="188" t="s">
        <v>2044</v>
      </c>
      <c r="C645" s="175" t="s">
        <v>2663</v>
      </c>
      <c r="D645" s="175" t="s">
        <v>183</v>
      </c>
      <c r="E645" s="175" t="s">
        <v>184</v>
      </c>
      <c r="F645" s="177">
        <v>1.28471336</v>
      </c>
      <c r="G645" s="177">
        <v>0.42524701000000004</v>
      </c>
      <c r="H645" s="58">
        <f t="shared" si="18"/>
        <v>2.0210991019078532</v>
      </c>
      <c r="I645" s="98">
        <f t="shared" si="19"/>
        <v>1.0647509753188407E-4</v>
      </c>
      <c r="J645" s="99">
        <v>743.06028819000005</v>
      </c>
      <c r="K645" s="99">
        <v>9.0558695652173906</v>
      </c>
      <c r="L645"/>
      <c r="M645"/>
      <c r="O645"/>
      <c r="P645"/>
    </row>
    <row r="646" spans="1:16" ht="12.75" x14ac:dyDescent="0.2">
      <c r="A646" s="175" t="s">
        <v>2200</v>
      </c>
      <c r="B646" s="188" t="s">
        <v>2190</v>
      </c>
      <c r="C646" s="175" t="s">
        <v>644</v>
      </c>
      <c r="D646" s="175" t="s">
        <v>183</v>
      </c>
      <c r="E646" s="175" t="s">
        <v>713</v>
      </c>
      <c r="F646" s="177">
        <v>1.2800183799999998</v>
      </c>
      <c r="G646" s="177">
        <v>2.1162283199999998</v>
      </c>
      <c r="H646" s="58">
        <f t="shared" si="18"/>
        <v>-0.39514164520773454</v>
      </c>
      <c r="I646" s="98">
        <f t="shared" si="19"/>
        <v>1.0608598470020131E-4</v>
      </c>
      <c r="J646" s="99">
        <v>47.107574177052008</v>
      </c>
      <c r="K646" s="99">
        <v>35.725173913043477</v>
      </c>
      <c r="L646"/>
      <c r="M646"/>
      <c r="O646"/>
      <c r="P646"/>
    </row>
    <row r="647" spans="1:16" ht="12.75" x14ac:dyDescent="0.2">
      <c r="A647" s="175" t="s">
        <v>1898</v>
      </c>
      <c r="B647" s="188" t="s">
        <v>1899</v>
      </c>
      <c r="C647" s="175" t="s">
        <v>1369</v>
      </c>
      <c r="D647" s="175" t="s">
        <v>182</v>
      </c>
      <c r="E647" s="175" t="s">
        <v>713</v>
      </c>
      <c r="F647" s="177">
        <v>1.2789653999999999</v>
      </c>
      <c r="G647" s="177">
        <v>1.14065051</v>
      </c>
      <c r="H647" s="58">
        <f t="shared" ref="H647:H710" si="20">IF(ISERROR(F647/G647-1),"",IF((F647/G647-1)&gt;10000%,"",F647/G647-1))</f>
        <v>0.12125965735113731</v>
      </c>
      <c r="I647" s="98">
        <f t="shared" ref="I647:I710" si="21">F647/$F$1147</f>
        <v>1.0599871531257767E-4</v>
      </c>
      <c r="J647" s="99">
        <v>19.171413229999999</v>
      </c>
      <c r="K647" s="99">
        <v>20.40330434782609</v>
      </c>
      <c r="L647"/>
      <c r="M647"/>
      <c r="O647"/>
      <c r="P647"/>
    </row>
    <row r="648" spans="1:16" ht="12.75" x14ac:dyDescent="0.2">
      <c r="A648" s="175" t="s">
        <v>1578</v>
      </c>
      <c r="B648" s="188" t="s">
        <v>2980</v>
      </c>
      <c r="C648" s="175" t="s">
        <v>642</v>
      </c>
      <c r="D648" s="175" t="s">
        <v>182</v>
      </c>
      <c r="E648" s="175" t="s">
        <v>713</v>
      </c>
      <c r="F648" s="177">
        <v>1.2723182500000001</v>
      </c>
      <c r="G648" s="177">
        <v>2.2786641899999998</v>
      </c>
      <c r="H648" s="58">
        <f t="shared" si="20"/>
        <v>-0.44163854613434717</v>
      </c>
      <c r="I648" s="98">
        <f t="shared" si="21"/>
        <v>1.0544780958792712E-4</v>
      </c>
      <c r="J648" s="99">
        <v>36.873980397282004</v>
      </c>
      <c r="K648" s="99">
        <v>43.079173913043483</v>
      </c>
      <c r="M648"/>
      <c r="O648"/>
      <c r="P648"/>
    </row>
    <row r="649" spans="1:16" ht="12.75" x14ac:dyDescent="0.2">
      <c r="A649" s="175" t="s">
        <v>2118</v>
      </c>
      <c r="B649" s="188" t="s">
        <v>2109</v>
      </c>
      <c r="C649" s="175" t="s">
        <v>645</v>
      </c>
      <c r="D649" s="175" t="s">
        <v>182</v>
      </c>
      <c r="E649" s="175" t="s">
        <v>713</v>
      </c>
      <c r="F649" s="177">
        <v>1.2600574499999999</v>
      </c>
      <c r="G649" s="177">
        <v>7.568099999999999E-4</v>
      </c>
      <c r="H649" s="58" t="str">
        <f t="shared" si="20"/>
        <v/>
      </c>
      <c r="I649" s="98">
        <f t="shared" si="21"/>
        <v>1.0443165305335279E-4</v>
      </c>
      <c r="J649" s="99">
        <v>82.658749399999991</v>
      </c>
      <c r="K649" s="99">
        <v>89.190260869565208</v>
      </c>
      <c r="M649"/>
      <c r="O649"/>
      <c r="P649"/>
    </row>
    <row r="650" spans="1:16" ht="12.75" x14ac:dyDescent="0.2">
      <c r="A650" s="175" t="s">
        <v>1617</v>
      </c>
      <c r="B650" s="188" t="s">
        <v>1611</v>
      </c>
      <c r="C650" s="175" t="s">
        <v>2536</v>
      </c>
      <c r="D650" s="175" t="s">
        <v>183</v>
      </c>
      <c r="E650" s="175" t="s">
        <v>713</v>
      </c>
      <c r="F650" s="177">
        <v>1.2452999899999999</v>
      </c>
      <c r="G650" s="177">
        <v>0.12635833999999999</v>
      </c>
      <c r="H650" s="58">
        <f t="shared" si="20"/>
        <v>8.8553050791898666</v>
      </c>
      <c r="I650" s="98">
        <f t="shared" si="21"/>
        <v>1.0320857711926047E-4</v>
      </c>
      <c r="J650" s="99">
        <v>18.603551087299998</v>
      </c>
      <c r="K650" s="99">
        <v>52.369086956521741</v>
      </c>
      <c r="O650"/>
      <c r="P650"/>
    </row>
    <row r="651" spans="1:16" ht="12.75" x14ac:dyDescent="0.2">
      <c r="A651" s="175" t="s">
        <v>1871</v>
      </c>
      <c r="B651" s="188" t="s">
        <v>2104</v>
      </c>
      <c r="C651" s="175" t="s">
        <v>644</v>
      </c>
      <c r="D651" s="175" t="s">
        <v>614</v>
      </c>
      <c r="E651" s="175" t="s">
        <v>713</v>
      </c>
      <c r="F651" s="177">
        <v>1.2343095399999999</v>
      </c>
      <c r="G651" s="177">
        <v>4.4254999999999997E-3</v>
      </c>
      <c r="H651" s="58" t="str">
        <f t="shared" si="20"/>
        <v/>
      </c>
      <c r="I651" s="98">
        <f t="shared" si="21"/>
        <v>1.0229770526869508E-4</v>
      </c>
      <c r="J651" s="99">
        <v>6.1154933200000006</v>
      </c>
      <c r="K651" s="99">
        <v>22.518130434782609</v>
      </c>
      <c r="O651"/>
      <c r="P651"/>
    </row>
    <row r="652" spans="1:16" ht="12.75" x14ac:dyDescent="0.2">
      <c r="A652" s="175" t="s">
        <v>2124</v>
      </c>
      <c r="B652" s="188" t="s">
        <v>2114</v>
      </c>
      <c r="C652" s="175" t="s">
        <v>1369</v>
      </c>
      <c r="D652" s="175" t="s">
        <v>182</v>
      </c>
      <c r="E652" s="175" t="s">
        <v>713</v>
      </c>
      <c r="F652" s="177">
        <v>1.2265763200000002</v>
      </c>
      <c r="G652" s="177">
        <v>1.25504287</v>
      </c>
      <c r="H652" s="58">
        <f t="shared" si="20"/>
        <v>-2.2681735166544481E-2</v>
      </c>
      <c r="I652" s="98">
        <f t="shared" si="21"/>
        <v>1.0165678770733688E-4</v>
      </c>
      <c r="J652" s="99">
        <v>160.04023309999999</v>
      </c>
      <c r="K652" s="99">
        <v>26.451347826086959</v>
      </c>
      <c r="O652"/>
      <c r="P652"/>
    </row>
    <row r="653" spans="1:16" ht="12.75" x14ac:dyDescent="0.2">
      <c r="A653" s="175" t="s">
        <v>1958</v>
      </c>
      <c r="B653" s="188" t="s">
        <v>391</v>
      </c>
      <c r="C653" s="175" t="s">
        <v>515</v>
      </c>
      <c r="D653" s="175" t="s">
        <v>183</v>
      </c>
      <c r="E653" s="175" t="s">
        <v>184</v>
      </c>
      <c r="F653" s="177">
        <v>1.2248691399999998</v>
      </c>
      <c r="G653" s="177">
        <v>1.0792683000000001</v>
      </c>
      <c r="H653" s="58">
        <f t="shared" si="20"/>
        <v>0.13490699207972634</v>
      </c>
      <c r="I653" s="98">
        <f t="shared" si="21"/>
        <v>1.0151529921452279E-4</v>
      </c>
      <c r="J653" s="99">
        <v>29.4969564425</v>
      </c>
      <c r="K653" s="99">
        <v>101.87717391304351</v>
      </c>
      <c r="O653"/>
      <c r="P653"/>
    </row>
    <row r="654" spans="1:16" ht="12.75" x14ac:dyDescent="0.2">
      <c r="A654" s="175" t="s">
        <v>1541</v>
      </c>
      <c r="B654" s="188" t="s">
        <v>700</v>
      </c>
      <c r="C654" s="175" t="s">
        <v>699</v>
      </c>
      <c r="D654" s="175" t="s">
        <v>182</v>
      </c>
      <c r="E654" s="175" t="s">
        <v>713</v>
      </c>
      <c r="F654" s="177">
        <v>1.2209822399999999</v>
      </c>
      <c r="G654" s="177">
        <v>0.81617152999999998</v>
      </c>
      <c r="H654" s="58">
        <f t="shared" si="20"/>
        <v>0.4959872957097633</v>
      </c>
      <c r="I654" s="98">
        <f t="shared" si="21"/>
        <v>1.0119315882937364E-4</v>
      </c>
      <c r="J654" s="99">
        <v>69.950108200000003</v>
      </c>
      <c r="K654" s="99">
        <v>26.731913043478261</v>
      </c>
      <c r="O654"/>
      <c r="P654"/>
    </row>
    <row r="655" spans="1:16" ht="12.75" x14ac:dyDescent="0.2">
      <c r="A655" s="175" t="s">
        <v>1296</v>
      </c>
      <c r="B655" s="188" t="s">
        <v>1297</v>
      </c>
      <c r="C655" s="175" t="s">
        <v>2545</v>
      </c>
      <c r="D655" s="175" t="s">
        <v>614</v>
      </c>
      <c r="E655" s="175" t="s">
        <v>184</v>
      </c>
      <c r="F655" s="177">
        <v>1.21486173</v>
      </c>
      <c r="G655" s="177">
        <v>1.4546878600000002</v>
      </c>
      <c r="H655" s="58">
        <f t="shared" si="20"/>
        <v>-0.16486432353948444</v>
      </c>
      <c r="I655" s="98">
        <f t="shared" si="21"/>
        <v>1.0068590023030771E-4</v>
      </c>
      <c r="J655" s="99">
        <v>119.97951681608401</v>
      </c>
      <c r="K655" s="99">
        <v>13.09982608695652</v>
      </c>
      <c r="O655"/>
      <c r="P655"/>
    </row>
    <row r="656" spans="1:16" ht="12.75" x14ac:dyDescent="0.2">
      <c r="A656" s="175" t="s">
        <v>2123</v>
      </c>
      <c r="B656" s="188" t="s">
        <v>2113</v>
      </c>
      <c r="C656" s="175" t="s">
        <v>1369</v>
      </c>
      <c r="D656" s="175" t="s">
        <v>182</v>
      </c>
      <c r="E656" s="175" t="s">
        <v>713</v>
      </c>
      <c r="F656" s="177">
        <v>1.20590924</v>
      </c>
      <c r="G656" s="177">
        <v>0.34758974999999998</v>
      </c>
      <c r="H656" s="58">
        <f t="shared" si="20"/>
        <v>2.4693463774464006</v>
      </c>
      <c r="I656" s="98">
        <f t="shared" si="21"/>
        <v>9.9943931417978079E-5</v>
      </c>
      <c r="J656" s="99">
        <v>5.8264419699999994</v>
      </c>
      <c r="K656" s="99">
        <v>27.657</v>
      </c>
      <c r="O656"/>
      <c r="P656"/>
    </row>
    <row r="657" spans="1:16" ht="12.75" x14ac:dyDescent="0.2">
      <c r="A657" s="175" t="s">
        <v>1287</v>
      </c>
      <c r="B657" s="188" t="s">
        <v>20</v>
      </c>
      <c r="C657" s="175" t="s">
        <v>1266</v>
      </c>
      <c r="D657" s="175" t="s">
        <v>183</v>
      </c>
      <c r="E657" s="175" t="s">
        <v>184</v>
      </c>
      <c r="F657" s="177">
        <v>1.19119668</v>
      </c>
      <c r="G657" s="177">
        <v>0.65403493000000001</v>
      </c>
      <c r="H657" s="58">
        <f t="shared" si="20"/>
        <v>0.82130437589931171</v>
      </c>
      <c r="I657" s="98">
        <f t="shared" si="21"/>
        <v>9.87245767278831E-5</v>
      </c>
      <c r="J657" s="99">
        <v>45.968067920000003</v>
      </c>
      <c r="K657" s="99">
        <v>10.49339130434783</v>
      </c>
      <c r="O657"/>
      <c r="P657"/>
    </row>
    <row r="658" spans="1:16" ht="12.75" x14ac:dyDescent="0.2">
      <c r="A658" s="175" t="s">
        <v>2735</v>
      </c>
      <c r="B658" s="188" t="s">
        <v>233</v>
      </c>
      <c r="C658" s="175" t="s">
        <v>238</v>
      </c>
      <c r="D658" s="175" t="s">
        <v>614</v>
      </c>
      <c r="E658" s="175" t="s">
        <v>184</v>
      </c>
      <c r="F658" s="177">
        <v>1.18429926</v>
      </c>
      <c r="G658" s="177">
        <v>0.52107345999999999</v>
      </c>
      <c r="H658" s="58">
        <f t="shared" si="20"/>
        <v>1.2728067171181583</v>
      </c>
      <c r="I658" s="98">
        <f t="shared" si="21"/>
        <v>9.8152929004675506E-5</v>
      </c>
      <c r="J658" s="99">
        <v>29.244263789999998</v>
      </c>
      <c r="K658" s="99">
        <v>28.053000000000001</v>
      </c>
      <c r="O658"/>
      <c r="P658"/>
    </row>
    <row r="659" spans="1:16" ht="12.75" x14ac:dyDescent="0.2">
      <c r="A659" s="175" t="s">
        <v>1257</v>
      </c>
      <c r="B659" s="188" t="s">
        <v>13</v>
      </c>
      <c r="C659" s="175" t="s">
        <v>644</v>
      </c>
      <c r="D659" s="175" t="s">
        <v>614</v>
      </c>
      <c r="E659" s="175" t="s">
        <v>713</v>
      </c>
      <c r="F659" s="177">
        <v>1.17897652</v>
      </c>
      <c r="G659" s="177">
        <v>2.0993945200000002</v>
      </c>
      <c r="H659" s="58">
        <f t="shared" si="20"/>
        <v>-0.43842069283861906</v>
      </c>
      <c r="I659" s="98">
        <f t="shared" si="21"/>
        <v>9.7711788374958022E-5</v>
      </c>
      <c r="J659" s="99">
        <v>36.84560725</v>
      </c>
      <c r="K659" s="99">
        <v>6.7227826086956517</v>
      </c>
      <c r="O659"/>
      <c r="P659"/>
    </row>
    <row r="660" spans="1:16" ht="12.75" x14ac:dyDescent="0.2">
      <c r="A660" s="175" t="s">
        <v>1119</v>
      </c>
      <c r="B660" s="188" t="s">
        <v>1082</v>
      </c>
      <c r="C660" s="175" t="s">
        <v>2545</v>
      </c>
      <c r="D660" s="175" t="s">
        <v>183</v>
      </c>
      <c r="E660" s="175" t="s">
        <v>184</v>
      </c>
      <c r="F660" s="177">
        <v>1.17114848</v>
      </c>
      <c r="G660" s="177">
        <v>0</v>
      </c>
      <c r="H660" s="58" t="str">
        <f t="shared" si="20"/>
        <v/>
      </c>
      <c r="I660" s="98">
        <f t="shared" si="21"/>
        <v>9.7063012275608145E-5</v>
      </c>
      <c r="J660" s="99">
        <v>138.80104641707848</v>
      </c>
      <c r="K660" s="99">
        <v>12.999739130434779</v>
      </c>
      <c r="O660"/>
      <c r="P660"/>
    </row>
    <row r="661" spans="1:16" ht="12.75" x14ac:dyDescent="0.2">
      <c r="A661" s="175" t="s">
        <v>2197</v>
      </c>
      <c r="B661" s="188" t="s">
        <v>2187</v>
      </c>
      <c r="C661" s="175" t="s">
        <v>2545</v>
      </c>
      <c r="D661" s="175" t="s">
        <v>614</v>
      </c>
      <c r="E661" s="175" t="s">
        <v>713</v>
      </c>
      <c r="F661" s="177">
        <v>1.1666904499999999</v>
      </c>
      <c r="G661" s="177">
        <v>0.29111144999999999</v>
      </c>
      <c r="H661" s="58">
        <f t="shared" si="20"/>
        <v>3.0077106207948878</v>
      </c>
      <c r="I661" s="98">
        <f t="shared" si="21"/>
        <v>9.6693537501056038E-5</v>
      </c>
      <c r="J661" s="99">
        <v>7.3024973597774006</v>
      </c>
      <c r="K661" s="99">
        <v>24.849869565217389</v>
      </c>
      <c r="O661"/>
      <c r="P661"/>
    </row>
    <row r="662" spans="1:16" ht="12.75" x14ac:dyDescent="0.2">
      <c r="A662" s="175" t="s">
        <v>2611</v>
      </c>
      <c r="B662" s="188" t="s">
        <v>2061</v>
      </c>
      <c r="C662" s="175" t="s">
        <v>2545</v>
      </c>
      <c r="D662" s="175" t="s">
        <v>183</v>
      </c>
      <c r="E662" s="175" t="s">
        <v>713</v>
      </c>
      <c r="F662" s="177">
        <v>1.1647569099999999</v>
      </c>
      <c r="G662" s="177">
        <v>2.16952721</v>
      </c>
      <c r="H662" s="58">
        <f t="shared" si="20"/>
        <v>-0.46312869244907973</v>
      </c>
      <c r="I662" s="98">
        <f t="shared" si="21"/>
        <v>9.6533288634272399E-5</v>
      </c>
      <c r="J662" s="99">
        <v>85.399544910000003</v>
      </c>
      <c r="K662" s="99">
        <v>30.62591304347826</v>
      </c>
      <c r="O662"/>
      <c r="P662"/>
    </row>
    <row r="663" spans="1:16" ht="12.75" x14ac:dyDescent="0.2">
      <c r="A663" s="175" t="s">
        <v>1687</v>
      </c>
      <c r="B663" s="188" t="s">
        <v>1310</v>
      </c>
      <c r="C663" s="175" t="s">
        <v>238</v>
      </c>
      <c r="D663" s="175" t="s">
        <v>183</v>
      </c>
      <c r="E663" s="175" t="s">
        <v>184</v>
      </c>
      <c r="F663" s="177">
        <v>1.1642709199999999</v>
      </c>
      <c r="G663" s="177">
        <v>0.18117005999999999</v>
      </c>
      <c r="H663" s="58">
        <f t="shared" si="20"/>
        <v>5.4263980483309435</v>
      </c>
      <c r="I663" s="98">
        <f t="shared" si="21"/>
        <v>9.6493010519121855E-5</v>
      </c>
      <c r="J663" s="99">
        <v>14.64183353</v>
      </c>
      <c r="K663" s="99">
        <v>46.375565217391298</v>
      </c>
      <c r="O663"/>
      <c r="P663"/>
    </row>
    <row r="664" spans="1:16" ht="12.75" x14ac:dyDescent="0.2">
      <c r="A664" s="175" t="s">
        <v>1412</v>
      </c>
      <c r="B664" s="188" t="s">
        <v>384</v>
      </c>
      <c r="C664" s="175" t="s">
        <v>1369</v>
      </c>
      <c r="D664" s="175" t="s">
        <v>182</v>
      </c>
      <c r="E664" s="175" t="s">
        <v>713</v>
      </c>
      <c r="F664" s="177">
        <v>1.1585178500000002</v>
      </c>
      <c r="G664" s="177">
        <v>0.9651013100000001</v>
      </c>
      <c r="H664" s="58">
        <f t="shared" si="20"/>
        <v>0.20041060766977936</v>
      </c>
      <c r="I664" s="98">
        <f t="shared" si="21"/>
        <v>9.6016204790754772E-5</v>
      </c>
      <c r="J664" s="99">
        <v>45.814093579999998</v>
      </c>
      <c r="K664" s="99">
        <v>22.12430434782609</v>
      </c>
      <c r="O664"/>
      <c r="P664"/>
    </row>
    <row r="665" spans="1:16" ht="12.75" x14ac:dyDescent="0.2">
      <c r="A665" s="175" t="s">
        <v>2987</v>
      </c>
      <c r="B665" s="188" t="s">
        <v>2988</v>
      </c>
      <c r="C665" s="175" t="s">
        <v>2538</v>
      </c>
      <c r="D665" s="175" t="s">
        <v>183</v>
      </c>
      <c r="E665" s="175" t="s">
        <v>2871</v>
      </c>
      <c r="F665" s="177">
        <v>1.1438078600000001</v>
      </c>
      <c r="G665" s="177">
        <v>1.884E-3</v>
      </c>
      <c r="H665" s="58" t="str">
        <f t="shared" si="20"/>
        <v/>
      </c>
      <c r="I665" s="98">
        <f t="shared" si="21"/>
        <v>9.4797063098367413E-5</v>
      </c>
      <c r="J665" s="99">
        <v>11.856750740000001</v>
      </c>
      <c r="K665" s="99">
        <v>67.631913043478249</v>
      </c>
      <c r="O665"/>
      <c r="P665"/>
    </row>
    <row r="666" spans="1:16" ht="12.75" x14ac:dyDescent="0.2">
      <c r="A666" s="175" t="s">
        <v>1231</v>
      </c>
      <c r="B666" s="188" t="s">
        <v>268</v>
      </c>
      <c r="C666" s="175" t="s">
        <v>644</v>
      </c>
      <c r="D666" s="175" t="s">
        <v>183</v>
      </c>
      <c r="E666" s="175" t="s">
        <v>713</v>
      </c>
      <c r="F666" s="177">
        <v>1.14282266</v>
      </c>
      <c r="G666" s="177">
        <v>1.1381071100000002</v>
      </c>
      <c r="H666" s="58">
        <f t="shared" si="20"/>
        <v>4.1433270722646132E-3</v>
      </c>
      <c r="I666" s="98">
        <f t="shared" si="21"/>
        <v>9.471541121448849E-5</v>
      </c>
      <c r="J666" s="99">
        <v>26.607545997333002</v>
      </c>
      <c r="K666" s="99">
        <v>76.018913043478264</v>
      </c>
      <c r="O666"/>
      <c r="P666"/>
    </row>
    <row r="667" spans="1:16" ht="12.75" x14ac:dyDescent="0.2">
      <c r="A667" s="175" t="s">
        <v>1993</v>
      </c>
      <c r="B667" s="188" t="s">
        <v>147</v>
      </c>
      <c r="C667" s="175" t="s">
        <v>644</v>
      </c>
      <c r="D667" s="175" t="s">
        <v>183</v>
      </c>
      <c r="E667" s="175" t="s">
        <v>713</v>
      </c>
      <c r="F667" s="177">
        <v>1.14254923</v>
      </c>
      <c r="G667" s="177">
        <v>0.49308010999999996</v>
      </c>
      <c r="H667" s="58">
        <f t="shared" si="20"/>
        <v>1.317167549102721</v>
      </c>
      <c r="I667" s="98">
        <f t="shared" si="21"/>
        <v>9.4692749750208119E-5</v>
      </c>
      <c r="J667" s="99">
        <v>485.94952614010919</v>
      </c>
      <c r="K667" s="99">
        <v>18.70647826086957</v>
      </c>
      <c r="O667"/>
      <c r="P667"/>
    </row>
    <row r="668" spans="1:16" ht="12.75" x14ac:dyDescent="0.2">
      <c r="A668" s="175" t="s">
        <v>1642</v>
      </c>
      <c r="B668" s="188" t="s">
        <v>1643</v>
      </c>
      <c r="C668" s="175" t="s">
        <v>2545</v>
      </c>
      <c r="D668" s="175" t="s">
        <v>614</v>
      </c>
      <c r="E668" s="175" t="s">
        <v>713</v>
      </c>
      <c r="F668" s="177">
        <v>1.13777587</v>
      </c>
      <c r="G668" s="177">
        <v>0.88732370999999999</v>
      </c>
      <c r="H668" s="58">
        <f t="shared" si="20"/>
        <v>0.28225568321621886</v>
      </c>
      <c r="I668" s="98">
        <f t="shared" si="21"/>
        <v>9.4297140902834737E-5</v>
      </c>
      <c r="J668" s="99">
        <v>17.689115067816001</v>
      </c>
      <c r="K668" s="99">
        <v>38.478565217391299</v>
      </c>
      <c r="O668"/>
      <c r="P668"/>
    </row>
    <row r="669" spans="1:16" ht="12.75" x14ac:dyDescent="0.2">
      <c r="A669" s="175" t="s">
        <v>2724</v>
      </c>
      <c r="B669" s="188" t="s">
        <v>707</v>
      </c>
      <c r="C669" s="175" t="s">
        <v>515</v>
      </c>
      <c r="D669" s="175" t="s">
        <v>182</v>
      </c>
      <c r="E669" s="175" t="s">
        <v>713</v>
      </c>
      <c r="F669" s="177">
        <v>1.1314511299999999</v>
      </c>
      <c r="G669" s="177">
        <v>0.45989444000000002</v>
      </c>
      <c r="H669" s="58">
        <f t="shared" si="20"/>
        <v>1.4602409413777644</v>
      </c>
      <c r="I669" s="98">
        <f t="shared" si="21"/>
        <v>9.377295603068254E-5</v>
      </c>
      <c r="J669" s="99">
        <v>9.5520166225098002</v>
      </c>
      <c r="K669" s="99">
        <v>79.801608695652163</v>
      </c>
      <c r="O669"/>
      <c r="P669"/>
    </row>
    <row r="670" spans="1:16" ht="12.75" x14ac:dyDescent="0.2">
      <c r="A670" s="175" t="s">
        <v>1425</v>
      </c>
      <c r="B670" s="188" t="s">
        <v>370</v>
      </c>
      <c r="C670" s="175" t="s">
        <v>1369</v>
      </c>
      <c r="D670" s="175" t="s">
        <v>182</v>
      </c>
      <c r="E670" s="175" t="s">
        <v>713</v>
      </c>
      <c r="F670" s="177">
        <v>1.12989943</v>
      </c>
      <c r="G670" s="177">
        <v>1.19671923</v>
      </c>
      <c r="H670" s="58">
        <f t="shared" si="20"/>
        <v>-5.583582040375501E-2</v>
      </c>
      <c r="I670" s="98">
        <f t="shared" si="21"/>
        <v>9.3644353484788396E-5</v>
      </c>
      <c r="J670" s="99">
        <v>41.558588119999996</v>
      </c>
      <c r="K670" s="99">
        <v>12.12304347826087</v>
      </c>
      <c r="O670"/>
      <c r="P670"/>
    </row>
    <row r="671" spans="1:16" ht="12.75" x14ac:dyDescent="0.2">
      <c r="A671" s="175" t="s">
        <v>2207</v>
      </c>
      <c r="B671" s="188" t="s">
        <v>800</v>
      </c>
      <c r="C671" s="175" t="s">
        <v>515</v>
      </c>
      <c r="D671" s="175" t="s">
        <v>182</v>
      </c>
      <c r="E671" s="175" t="s">
        <v>184</v>
      </c>
      <c r="F671" s="177">
        <v>1.1283914900000001</v>
      </c>
      <c r="G671" s="177">
        <v>7.4979100000000007E-2</v>
      </c>
      <c r="H671" s="58">
        <f t="shared" si="20"/>
        <v>14.049413636600065</v>
      </c>
      <c r="I671" s="98">
        <f t="shared" si="21"/>
        <v>9.3519377701418153E-5</v>
      </c>
      <c r="J671" s="99">
        <v>6.3144047807999995</v>
      </c>
      <c r="K671" s="99">
        <v>6.087173913043479</v>
      </c>
      <c r="O671"/>
      <c r="P671"/>
    </row>
    <row r="672" spans="1:16" ht="12.75" x14ac:dyDescent="0.2">
      <c r="A672" s="175" t="s">
        <v>1874</v>
      </c>
      <c r="B672" s="188" t="s">
        <v>2107</v>
      </c>
      <c r="C672" s="175" t="s">
        <v>644</v>
      </c>
      <c r="D672" s="175" t="s">
        <v>614</v>
      </c>
      <c r="E672" s="175" t="s">
        <v>184</v>
      </c>
      <c r="F672" s="177">
        <v>1.12297837</v>
      </c>
      <c r="G672" s="177">
        <v>2.1221068700000001</v>
      </c>
      <c r="H672" s="58">
        <f t="shared" si="20"/>
        <v>-0.47081912514613367</v>
      </c>
      <c r="I672" s="98">
        <f t="shared" si="21"/>
        <v>9.3070746514184455E-5</v>
      </c>
      <c r="J672" s="99">
        <v>27.175675250000001</v>
      </c>
      <c r="K672" s="99">
        <v>18.605304347826092</v>
      </c>
      <c r="O672"/>
      <c r="P672"/>
    </row>
    <row r="673" spans="1:16" ht="12.75" x14ac:dyDescent="0.2">
      <c r="A673" s="175" t="s">
        <v>1915</v>
      </c>
      <c r="B673" s="188" t="s">
        <v>426</v>
      </c>
      <c r="C673" s="175" t="s">
        <v>1369</v>
      </c>
      <c r="D673" s="175" t="s">
        <v>182</v>
      </c>
      <c r="E673" s="175" t="s">
        <v>713</v>
      </c>
      <c r="F673" s="177">
        <v>1.1128140900000001</v>
      </c>
      <c r="G673" s="177">
        <v>3.7780450099999996</v>
      </c>
      <c r="H673" s="58">
        <f t="shared" si="20"/>
        <v>-0.70545240010255994</v>
      </c>
      <c r="I673" s="98">
        <f t="shared" si="21"/>
        <v>9.2228346381954666E-5</v>
      </c>
      <c r="J673" s="99">
        <v>39.509754630000003</v>
      </c>
      <c r="K673" s="99">
        <v>42.002956521739129</v>
      </c>
      <c r="O673"/>
      <c r="P673"/>
    </row>
    <row r="674" spans="1:16" ht="12.75" x14ac:dyDescent="0.2">
      <c r="A674" s="175" t="s">
        <v>1385</v>
      </c>
      <c r="B674" s="188" t="s">
        <v>350</v>
      </c>
      <c r="C674" s="175" t="s">
        <v>1369</v>
      </c>
      <c r="D674" s="175" t="s">
        <v>182</v>
      </c>
      <c r="E674" s="175" t="s">
        <v>713</v>
      </c>
      <c r="F674" s="177">
        <v>1.10348333</v>
      </c>
      <c r="G674" s="177">
        <v>0.68546160999999994</v>
      </c>
      <c r="H674" s="58">
        <f t="shared" si="20"/>
        <v>0.6098397253786394</v>
      </c>
      <c r="I674" s="98">
        <f t="shared" si="21"/>
        <v>9.1455027124928644E-5</v>
      </c>
      <c r="J674" s="99">
        <v>60.53786805</v>
      </c>
      <c r="K674" s="99">
        <v>10.052695652173909</v>
      </c>
      <c r="O674"/>
      <c r="P674"/>
    </row>
    <row r="675" spans="1:16" ht="12.75" x14ac:dyDescent="0.2">
      <c r="A675" s="175" t="s">
        <v>2827</v>
      </c>
      <c r="B675" s="188" t="s">
        <v>2828</v>
      </c>
      <c r="C675" s="175" t="s">
        <v>644</v>
      </c>
      <c r="D675" s="175" t="s">
        <v>614</v>
      </c>
      <c r="E675" s="175" t="s">
        <v>713</v>
      </c>
      <c r="F675" s="177">
        <v>1.0993307299999999</v>
      </c>
      <c r="G675" s="177">
        <v>1.18159715</v>
      </c>
      <c r="H675" s="58">
        <f t="shared" si="20"/>
        <v>-6.9623069080693045E-2</v>
      </c>
      <c r="I675" s="98">
        <f t="shared" si="21"/>
        <v>9.111086592619174E-5</v>
      </c>
      <c r="J675" s="99">
        <v>20.733516372836998</v>
      </c>
      <c r="K675" s="99">
        <v>34.053434782608697</v>
      </c>
      <c r="O675"/>
      <c r="P675"/>
    </row>
    <row r="676" spans="1:16" ht="12.75" x14ac:dyDescent="0.2">
      <c r="A676" s="175" t="s">
        <v>1574</v>
      </c>
      <c r="B676" s="188" t="s">
        <v>269</v>
      </c>
      <c r="C676" s="175" t="s">
        <v>642</v>
      </c>
      <c r="D676" s="175" t="s">
        <v>182</v>
      </c>
      <c r="E676" s="175" t="s">
        <v>2321</v>
      </c>
      <c r="F676" s="177">
        <v>1.0978474899999999</v>
      </c>
      <c r="G676" s="177">
        <v>0.23166664000000001</v>
      </c>
      <c r="H676" s="58">
        <f t="shared" si="20"/>
        <v>3.7389105742630875</v>
      </c>
      <c r="I676" s="98">
        <f t="shared" si="21"/>
        <v>9.0987937241412438E-5</v>
      </c>
      <c r="J676" s="99">
        <v>24.377384940000002</v>
      </c>
      <c r="K676" s="99">
        <v>18.937782608695649</v>
      </c>
      <c r="O676"/>
      <c r="P676"/>
    </row>
    <row r="677" spans="1:16" ht="12.75" x14ac:dyDescent="0.2">
      <c r="A677" s="175" t="s">
        <v>2680</v>
      </c>
      <c r="B677" s="188" t="s">
        <v>797</v>
      </c>
      <c r="C677" s="175" t="s">
        <v>2536</v>
      </c>
      <c r="D677" s="175" t="s">
        <v>182</v>
      </c>
      <c r="E677" s="175" t="s">
        <v>713</v>
      </c>
      <c r="F677" s="177">
        <v>1.0917986200000001</v>
      </c>
      <c r="G677" s="177">
        <v>1.0919681999999999</v>
      </c>
      <c r="H677" s="58">
        <f t="shared" si="20"/>
        <v>-1.5529756269450079E-4</v>
      </c>
      <c r="I677" s="98">
        <f t="shared" si="21"/>
        <v>9.0486616057045154E-5</v>
      </c>
      <c r="J677" s="99">
        <v>158.98582119450001</v>
      </c>
      <c r="K677" s="99">
        <v>12.48769565217391</v>
      </c>
      <c r="O677"/>
      <c r="P677"/>
    </row>
    <row r="678" spans="1:16" ht="12.75" x14ac:dyDescent="0.2">
      <c r="A678" s="175" t="s">
        <v>2289</v>
      </c>
      <c r="B678" s="188" t="s">
        <v>322</v>
      </c>
      <c r="C678" s="175" t="s">
        <v>1369</v>
      </c>
      <c r="D678" s="175" t="s">
        <v>182</v>
      </c>
      <c r="E678" s="175" t="s">
        <v>713</v>
      </c>
      <c r="F678" s="177">
        <v>1.0889415099999999</v>
      </c>
      <c r="G678" s="177">
        <v>1.5878248400000001</v>
      </c>
      <c r="H678" s="58">
        <f t="shared" si="20"/>
        <v>-0.3141929244538082</v>
      </c>
      <c r="I678" s="98">
        <f t="shared" si="21"/>
        <v>9.0249823107441726E-5</v>
      </c>
      <c r="J678" s="99">
        <v>27.607314670000001</v>
      </c>
      <c r="K678" s="99">
        <v>30.307956521739129</v>
      </c>
      <c r="O678"/>
      <c r="P678"/>
    </row>
    <row r="679" spans="1:16" ht="12.75" x14ac:dyDescent="0.2">
      <c r="A679" s="175" t="s">
        <v>1468</v>
      </c>
      <c r="B679" s="188" t="s">
        <v>334</v>
      </c>
      <c r="C679" s="175" t="s">
        <v>644</v>
      </c>
      <c r="D679" s="175" t="s">
        <v>183</v>
      </c>
      <c r="E679" s="175" t="s">
        <v>184</v>
      </c>
      <c r="F679" s="177">
        <v>1.0838185499999999</v>
      </c>
      <c r="G679" s="177">
        <v>2.1533605800000002</v>
      </c>
      <c r="H679" s="58">
        <f t="shared" si="20"/>
        <v>-0.49668506052061201</v>
      </c>
      <c r="I679" s="98">
        <f t="shared" si="21"/>
        <v>8.9825239941550205E-5</v>
      </c>
      <c r="J679" s="99">
        <v>18.56485056</v>
      </c>
      <c r="K679" s="99">
        <v>14.86778260869565</v>
      </c>
      <c r="O679"/>
      <c r="P679"/>
    </row>
    <row r="680" spans="1:16" ht="12.75" x14ac:dyDescent="0.2">
      <c r="A680" s="175" t="s">
        <v>2703</v>
      </c>
      <c r="B680" s="188" t="s">
        <v>2466</v>
      </c>
      <c r="C680" s="175" t="s">
        <v>2617</v>
      </c>
      <c r="D680" s="175" t="s">
        <v>183</v>
      </c>
      <c r="E680" s="175" t="s">
        <v>184</v>
      </c>
      <c r="F680" s="177">
        <v>1.07835708</v>
      </c>
      <c r="G680" s="177">
        <v>1.37616224</v>
      </c>
      <c r="H680" s="58">
        <f t="shared" si="20"/>
        <v>-0.21640265322205032</v>
      </c>
      <c r="I680" s="98">
        <f t="shared" si="21"/>
        <v>8.9372601579544328E-5</v>
      </c>
      <c r="J680" s="99">
        <v>13.930027859999999</v>
      </c>
      <c r="K680" s="99">
        <v>41.941434782608702</v>
      </c>
      <c r="O680"/>
      <c r="P680"/>
    </row>
    <row r="681" spans="1:16" ht="12.75" x14ac:dyDescent="0.2">
      <c r="A681" s="175" t="s">
        <v>2776</v>
      </c>
      <c r="B681" s="188" t="s">
        <v>1010</v>
      </c>
      <c r="C681" s="175" t="s">
        <v>515</v>
      </c>
      <c r="D681" s="175" t="s">
        <v>182</v>
      </c>
      <c r="E681" s="175" t="s">
        <v>184</v>
      </c>
      <c r="F681" s="177">
        <v>1.0770012</v>
      </c>
      <c r="G681" s="177">
        <v>3.03223815</v>
      </c>
      <c r="H681" s="58">
        <f t="shared" si="20"/>
        <v>-0.64481642050443821</v>
      </c>
      <c r="I681" s="98">
        <f t="shared" si="21"/>
        <v>8.9260228298673703E-5</v>
      </c>
      <c r="J681" s="99">
        <v>2.8135908724000003</v>
      </c>
      <c r="K681" s="99">
        <v>4.2481304347826088</v>
      </c>
      <c r="O681"/>
      <c r="P681"/>
    </row>
    <row r="682" spans="1:16" ht="12.75" x14ac:dyDescent="0.2">
      <c r="A682" s="175" t="s">
        <v>2748</v>
      </c>
      <c r="B682" s="188" t="s">
        <v>191</v>
      </c>
      <c r="C682" s="175" t="s">
        <v>645</v>
      </c>
      <c r="D682" s="175" t="s">
        <v>182</v>
      </c>
      <c r="E682" s="175" t="s">
        <v>184</v>
      </c>
      <c r="F682" s="177">
        <v>1.07022832</v>
      </c>
      <c r="G682" s="177">
        <v>0.79664629000000009</v>
      </c>
      <c r="H682" s="58">
        <f t="shared" si="20"/>
        <v>0.34341718957857692</v>
      </c>
      <c r="I682" s="98">
        <f t="shared" si="21"/>
        <v>8.8698902262045781E-5</v>
      </c>
      <c r="J682" s="99">
        <v>235.75345683980001</v>
      </c>
      <c r="K682" s="99">
        <v>36.068782608695649</v>
      </c>
      <c r="O682"/>
      <c r="P682"/>
    </row>
    <row r="683" spans="1:16" ht="12.75" x14ac:dyDescent="0.2">
      <c r="A683" s="175" t="s">
        <v>1275</v>
      </c>
      <c r="B683" s="188" t="s">
        <v>28</v>
      </c>
      <c r="C683" s="175" t="s">
        <v>1266</v>
      </c>
      <c r="D683" s="175" t="s">
        <v>183</v>
      </c>
      <c r="E683" s="175" t="s">
        <v>184</v>
      </c>
      <c r="F683" s="177">
        <v>1.0678719299999999</v>
      </c>
      <c r="G683" s="177">
        <v>1.236192E-2</v>
      </c>
      <c r="H683" s="58">
        <f t="shared" si="20"/>
        <v>85.383986468121449</v>
      </c>
      <c r="I683" s="98">
        <f t="shared" si="21"/>
        <v>8.850360822768377E-5</v>
      </c>
      <c r="J683" s="99">
        <v>1.6219683223695249</v>
      </c>
      <c r="K683" s="99">
        <v>37.149043478260872</v>
      </c>
      <c r="O683"/>
      <c r="P683"/>
    </row>
    <row r="684" spans="1:16" ht="12.75" x14ac:dyDescent="0.2">
      <c r="A684" s="175" t="s">
        <v>2629</v>
      </c>
      <c r="B684" s="188" t="s">
        <v>119</v>
      </c>
      <c r="C684" s="175" t="s">
        <v>515</v>
      </c>
      <c r="D684" s="175" t="s">
        <v>182</v>
      </c>
      <c r="E684" s="175" t="s">
        <v>713</v>
      </c>
      <c r="F684" s="177">
        <v>1.0646279599999999</v>
      </c>
      <c r="G684" s="177">
        <v>1.8739172200000001</v>
      </c>
      <c r="H684" s="58">
        <f t="shared" si="20"/>
        <v>-0.4318703363001275</v>
      </c>
      <c r="I684" s="98">
        <f t="shared" si="21"/>
        <v>8.8234752907193835E-5</v>
      </c>
      <c r="J684" s="99">
        <v>31.314258773999999</v>
      </c>
      <c r="K684" s="99">
        <v>37.221652173913043</v>
      </c>
      <c r="O684"/>
      <c r="P684"/>
    </row>
    <row r="685" spans="1:16" ht="12.75" x14ac:dyDescent="0.2">
      <c r="A685" s="175" t="s">
        <v>2621</v>
      </c>
      <c r="B685" s="188" t="s">
        <v>1490</v>
      </c>
      <c r="C685" s="175" t="s">
        <v>515</v>
      </c>
      <c r="D685" s="175" t="s">
        <v>183</v>
      </c>
      <c r="E685" s="175" t="s">
        <v>713</v>
      </c>
      <c r="F685" s="177">
        <v>1.06449927</v>
      </c>
      <c r="G685" s="177">
        <v>3.2020986900000001</v>
      </c>
      <c r="H685" s="58">
        <f t="shared" si="20"/>
        <v>-0.6675620044677637</v>
      </c>
      <c r="I685" s="98">
        <f t="shared" si="21"/>
        <v>8.8224087274899507E-5</v>
      </c>
      <c r="J685" s="99">
        <v>115.90716276396</v>
      </c>
      <c r="K685" s="99">
        <v>25.9415652173913</v>
      </c>
      <c r="O685"/>
      <c r="P685"/>
    </row>
    <row r="686" spans="1:16" ht="12.75" x14ac:dyDescent="0.2">
      <c r="A686" s="175" t="s">
        <v>2930</v>
      </c>
      <c r="B686" s="188" t="s">
        <v>298</v>
      </c>
      <c r="C686" s="175" t="s">
        <v>515</v>
      </c>
      <c r="D686" s="175" t="s">
        <v>614</v>
      </c>
      <c r="E686" s="175" t="s">
        <v>184</v>
      </c>
      <c r="F686" s="177">
        <v>1.0598320299999999</v>
      </c>
      <c r="G686" s="177">
        <v>0.59638913000000005</v>
      </c>
      <c r="H686" s="58">
        <f t="shared" si="20"/>
        <v>0.77708139985717017</v>
      </c>
      <c r="I686" s="98">
        <f t="shared" si="21"/>
        <v>8.7837273492403535E-5</v>
      </c>
      <c r="J686" s="99">
        <v>34.435111017253028</v>
      </c>
      <c r="K686" s="99">
        <v>23.45947826086956</v>
      </c>
      <c r="O686"/>
      <c r="P686"/>
    </row>
    <row r="687" spans="1:16" ht="12.75" x14ac:dyDescent="0.2">
      <c r="A687" s="175" t="s">
        <v>1977</v>
      </c>
      <c r="B687" s="188" t="s">
        <v>1978</v>
      </c>
      <c r="C687" s="175" t="s">
        <v>2538</v>
      </c>
      <c r="D687" s="175" t="s">
        <v>183</v>
      </c>
      <c r="E687" s="175" t="s">
        <v>713</v>
      </c>
      <c r="F687" s="177">
        <v>1.0447728599999999</v>
      </c>
      <c r="G687" s="177">
        <v>1.3557428500000002</v>
      </c>
      <c r="H687" s="58">
        <f t="shared" si="20"/>
        <v>-0.22937239905045426</v>
      </c>
      <c r="I687" s="98">
        <f t="shared" si="21"/>
        <v>8.6589192290461935E-5</v>
      </c>
      <c r="J687" s="99">
        <v>251.74262263999998</v>
      </c>
      <c r="K687" s="99">
        <v>25.612173913043481</v>
      </c>
      <c r="O687"/>
      <c r="P687"/>
    </row>
    <row r="688" spans="1:16" ht="12.75" x14ac:dyDescent="0.2">
      <c r="A688" s="175" t="s">
        <v>1305</v>
      </c>
      <c r="B688" s="188" t="s">
        <v>1306</v>
      </c>
      <c r="C688" s="175" t="s">
        <v>2545</v>
      </c>
      <c r="D688" s="175" t="s">
        <v>614</v>
      </c>
      <c r="E688" s="175" t="s">
        <v>184</v>
      </c>
      <c r="F688" s="177">
        <v>1.0434654300000001</v>
      </c>
      <c r="G688" s="177">
        <v>0.49115038</v>
      </c>
      <c r="H688" s="58">
        <f t="shared" si="20"/>
        <v>1.1245334880938098</v>
      </c>
      <c r="I688" s="98">
        <f t="shared" si="21"/>
        <v>8.6480834472212046E-5</v>
      </c>
      <c r="J688" s="99">
        <v>70.423203745377009</v>
      </c>
      <c r="K688" s="99">
        <v>52.748391304347827</v>
      </c>
      <c r="O688"/>
      <c r="P688"/>
    </row>
    <row r="689" spans="1:16" ht="12.75" x14ac:dyDescent="0.2">
      <c r="A689" s="175" t="s">
        <v>1124</v>
      </c>
      <c r="B689" s="188" t="s">
        <v>950</v>
      </c>
      <c r="C689" s="175" t="s">
        <v>2545</v>
      </c>
      <c r="D689" s="175" t="s">
        <v>614</v>
      </c>
      <c r="E689" s="175" t="s">
        <v>713</v>
      </c>
      <c r="F689" s="177">
        <v>1.0432299700000001</v>
      </c>
      <c r="G689" s="177">
        <v>0.86404722999999994</v>
      </c>
      <c r="H689" s="58">
        <f t="shared" si="20"/>
        <v>0.20737609447576166</v>
      </c>
      <c r="I689" s="98">
        <f t="shared" si="21"/>
        <v>8.6461319904024736E-5</v>
      </c>
      <c r="J689" s="99">
        <v>211.96276066343341</v>
      </c>
      <c r="K689" s="99">
        <v>22.658478260869561</v>
      </c>
      <c r="O689"/>
      <c r="P689"/>
    </row>
    <row r="690" spans="1:16" ht="12.75" x14ac:dyDescent="0.2">
      <c r="A690" s="175" t="s">
        <v>1379</v>
      </c>
      <c r="B690" s="188" t="s">
        <v>386</v>
      </c>
      <c r="C690" s="175" t="s">
        <v>1369</v>
      </c>
      <c r="D690" s="175" t="s">
        <v>182</v>
      </c>
      <c r="E690" s="175" t="s">
        <v>713</v>
      </c>
      <c r="F690" s="177">
        <v>1.03706901</v>
      </c>
      <c r="G690" s="177">
        <v>0.26659737999999999</v>
      </c>
      <c r="H690" s="58">
        <f t="shared" si="20"/>
        <v>2.8900195118196583</v>
      </c>
      <c r="I690" s="98">
        <f t="shared" si="21"/>
        <v>8.5950708870221801E-5</v>
      </c>
      <c r="J690" s="99">
        <v>20.001424850000003</v>
      </c>
      <c r="K690" s="99">
        <v>19.261782608695651</v>
      </c>
      <c r="O690"/>
      <c r="P690"/>
    </row>
    <row r="691" spans="1:16" ht="12.75" x14ac:dyDescent="0.2">
      <c r="A691" s="175" t="s">
        <v>1432</v>
      </c>
      <c r="B691" s="188" t="s">
        <v>376</v>
      </c>
      <c r="C691" s="175" t="s">
        <v>1369</v>
      </c>
      <c r="D691" s="175" t="s">
        <v>182</v>
      </c>
      <c r="E691" s="175" t="s">
        <v>713</v>
      </c>
      <c r="F691" s="177">
        <v>1.0156041099999999</v>
      </c>
      <c r="G691" s="177">
        <v>0.60966312</v>
      </c>
      <c r="H691" s="58">
        <f t="shared" si="20"/>
        <v>0.66584475373875329</v>
      </c>
      <c r="I691" s="98">
        <f t="shared" si="21"/>
        <v>8.417173046759031E-5</v>
      </c>
      <c r="J691" s="99">
        <v>17.860384620000001</v>
      </c>
      <c r="K691" s="99">
        <v>11.899478260869561</v>
      </c>
      <c r="O691"/>
      <c r="P691"/>
    </row>
    <row r="692" spans="1:16" ht="12.75" x14ac:dyDescent="0.2">
      <c r="A692" s="175" t="s">
        <v>1228</v>
      </c>
      <c r="B692" s="188" t="s">
        <v>2444</v>
      </c>
      <c r="C692" s="175" t="s">
        <v>644</v>
      </c>
      <c r="D692" s="175" t="s">
        <v>183</v>
      </c>
      <c r="E692" s="175" t="s">
        <v>184</v>
      </c>
      <c r="F692" s="177">
        <v>1.0097936700000001</v>
      </c>
      <c r="G692" s="177">
        <v>0.48396180999999999</v>
      </c>
      <c r="H692" s="58">
        <f t="shared" si="20"/>
        <v>1.0865151942464224</v>
      </c>
      <c r="I692" s="98">
        <f t="shared" si="21"/>
        <v>8.3690170000512142E-5</v>
      </c>
      <c r="J692" s="99">
        <v>79.554327245451006</v>
      </c>
      <c r="K692" s="99">
        <v>31.853652173913041</v>
      </c>
      <c r="O692"/>
      <c r="P692"/>
    </row>
    <row r="693" spans="1:16" ht="12.75" x14ac:dyDescent="0.2">
      <c r="A693" s="175" t="s">
        <v>1200</v>
      </c>
      <c r="B693" s="188" t="s">
        <v>2433</v>
      </c>
      <c r="C693" s="175" t="s">
        <v>644</v>
      </c>
      <c r="D693" s="175" t="s">
        <v>614</v>
      </c>
      <c r="E693" s="175" t="s">
        <v>184</v>
      </c>
      <c r="F693" s="177">
        <v>1.0037871</v>
      </c>
      <c r="G693" s="177">
        <v>1.0277563199999999</v>
      </c>
      <c r="H693" s="58">
        <f t="shared" si="20"/>
        <v>-2.3321890153883862E-2</v>
      </c>
      <c r="I693" s="98">
        <f t="shared" si="21"/>
        <v>8.3192354576079963E-5</v>
      </c>
      <c r="J693" s="99">
        <v>65.939182998204004</v>
      </c>
      <c r="K693" s="99">
        <v>54.566521739130437</v>
      </c>
      <c r="O693"/>
      <c r="P693"/>
    </row>
    <row r="694" spans="1:16" ht="12.75" x14ac:dyDescent="0.2">
      <c r="A694" s="175" t="s">
        <v>1190</v>
      </c>
      <c r="B694" s="188" t="s">
        <v>149</v>
      </c>
      <c r="C694" s="175" t="s">
        <v>644</v>
      </c>
      <c r="D694" s="175" t="s">
        <v>183</v>
      </c>
      <c r="E694" s="175" t="s">
        <v>713</v>
      </c>
      <c r="F694" s="177">
        <v>0.99962790000000001</v>
      </c>
      <c r="G694" s="177">
        <v>2.05796482</v>
      </c>
      <c r="H694" s="58">
        <f t="shared" si="20"/>
        <v>-0.51426385413138398</v>
      </c>
      <c r="I694" s="98">
        <f t="shared" si="21"/>
        <v>8.2847646379339011E-5</v>
      </c>
      <c r="J694" s="99">
        <v>207.6837666229076</v>
      </c>
      <c r="K694" s="99">
        <v>13.404521739130431</v>
      </c>
      <c r="O694"/>
      <c r="P694"/>
    </row>
    <row r="695" spans="1:16" ht="12.75" x14ac:dyDescent="0.2">
      <c r="A695" s="175" t="s">
        <v>1509</v>
      </c>
      <c r="B695" s="188" t="s">
        <v>205</v>
      </c>
      <c r="C695" s="175" t="s">
        <v>2536</v>
      </c>
      <c r="D695" s="175" t="s">
        <v>182</v>
      </c>
      <c r="E695" s="175" t="s">
        <v>713</v>
      </c>
      <c r="F695" s="177">
        <v>0.99315906000000009</v>
      </c>
      <c r="G695" s="177">
        <v>3.0226032300000001</v>
      </c>
      <c r="H695" s="58">
        <f t="shared" si="20"/>
        <v>-0.67142261672234094</v>
      </c>
      <c r="I695" s="98">
        <f t="shared" si="21"/>
        <v>8.2311518717431494E-5</v>
      </c>
      <c r="J695" s="99">
        <v>2.86316003</v>
      </c>
      <c r="K695" s="99">
        <v>13.198043478260869</v>
      </c>
      <c r="O695"/>
      <c r="P695"/>
    </row>
    <row r="696" spans="1:16" ht="12.75" x14ac:dyDescent="0.2">
      <c r="A696" s="175" t="s">
        <v>1407</v>
      </c>
      <c r="B696" s="188" t="s">
        <v>420</v>
      </c>
      <c r="C696" s="175" t="s">
        <v>1369</v>
      </c>
      <c r="D696" s="175" t="s">
        <v>182</v>
      </c>
      <c r="E696" s="175" t="s">
        <v>713</v>
      </c>
      <c r="F696" s="177">
        <v>0.97782757999999992</v>
      </c>
      <c r="G696" s="177">
        <v>7.4742010800000003</v>
      </c>
      <c r="H696" s="58">
        <f t="shared" si="20"/>
        <v>-0.86917296316571668</v>
      </c>
      <c r="I696" s="98">
        <f t="shared" si="21"/>
        <v>8.1040868875113253E-5</v>
      </c>
      <c r="J696" s="99">
        <v>30.596352829999997</v>
      </c>
      <c r="K696" s="99">
        <v>37.27765217391304</v>
      </c>
      <c r="O696"/>
      <c r="P696"/>
    </row>
    <row r="697" spans="1:16" ht="12.75" x14ac:dyDescent="0.2">
      <c r="A697" s="175" t="s">
        <v>2309</v>
      </c>
      <c r="B697" s="188" t="s">
        <v>2063</v>
      </c>
      <c r="C697" s="175" t="s">
        <v>2538</v>
      </c>
      <c r="D697" s="175" t="s">
        <v>183</v>
      </c>
      <c r="E697" s="175" t="s">
        <v>184</v>
      </c>
      <c r="F697" s="177">
        <v>0.97721170999999996</v>
      </c>
      <c r="G697" s="177">
        <v>1.0967882199999999</v>
      </c>
      <c r="H697" s="58">
        <f t="shared" si="20"/>
        <v>-0.1090242471787306</v>
      </c>
      <c r="I697" s="98">
        <f t="shared" si="21"/>
        <v>8.0989826502270669E-5</v>
      </c>
      <c r="J697" s="99">
        <v>29.8880935</v>
      </c>
      <c r="K697" s="99">
        <v>64.888739130434786</v>
      </c>
      <c r="O697"/>
      <c r="P697"/>
    </row>
    <row r="698" spans="1:16" ht="12.75" x14ac:dyDescent="0.2">
      <c r="A698" s="175" t="s">
        <v>2755</v>
      </c>
      <c r="B698" s="188" t="s">
        <v>442</v>
      </c>
      <c r="C698" s="175" t="s">
        <v>645</v>
      </c>
      <c r="D698" s="175" t="s">
        <v>182</v>
      </c>
      <c r="E698" s="175" t="s">
        <v>713</v>
      </c>
      <c r="F698" s="177">
        <v>0.97679981000000005</v>
      </c>
      <c r="G698" s="177">
        <v>2.18193E-2</v>
      </c>
      <c r="H698" s="58">
        <f t="shared" si="20"/>
        <v>43.767696947198125</v>
      </c>
      <c r="I698" s="98">
        <f t="shared" si="21"/>
        <v>8.0955688854108154E-5</v>
      </c>
      <c r="J698" s="99">
        <v>54.4068524025</v>
      </c>
      <c r="K698" s="99">
        <v>11.54939130434783</v>
      </c>
      <c r="O698"/>
      <c r="P698"/>
    </row>
    <row r="699" spans="1:16" ht="12.75" x14ac:dyDescent="0.2">
      <c r="A699" s="175" t="s">
        <v>2223</v>
      </c>
      <c r="B699" s="188" t="s">
        <v>2215</v>
      </c>
      <c r="C699" s="175" t="s">
        <v>642</v>
      </c>
      <c r="D699" s="175" t="s">
        <v>182</v>
      </c>
      <c r="E699" s="175" t="s">
        <v>713</v>
      </c>
      <c r="F699" s="177">
        <v>0.97651095999999993</v>
      </c>
      <c r="G699" s="177">
        <v>1.9012166000000001</v>
      </c>
      <c r="H699" s="58">
        <f t="shared" si="20"/>
        <v>-0.48637574487830593</v>
      </c>
      <c r="I699" s="98">
        <f t="shared" si="21"/>
        <v>8.093174940358193E-5</v>
      </c>
      <c r="J699" s="99">
        <v>146.09206469</v>
      </c>
      <c r="K699" s="99">
        <v>31.405304347826089</v>
      </c>
      <c r="O699"/>
      <c r="P699"/>
    </row>
    <row r="700" spans="1:16" ht="12.75" x14ac:dyDescent="0.2">
      <c r="A700" s="175" t="s">
        <v>2298</v>
      </c>
      <c r="B700" s="188" t="s">
        <v>45</v>
      </c>
      <c r="C700" s="175" t="s">
        <v>2322</v>
      </c>
      <c r="D700" s="175" t="s">
        <v>182</v>
      </c>
      <c r="E700" s="175" t="s">
        <v>713</v>
      </c>
      <c r="F700" s="177">
        <v>0.97590253000000005</v>
      </c>
      <c r="G700" s="177">
        <v>0.56410968000000006</v>
      </c>
      <c r="H700" s="58">
        <f t="shared" si="20"/>
        <v>0.72998720745228107</v>
      </c>
      <c r="I700" s="98">
        <f t="shared" si="21"/>
        <v>8.0881323646671204E-5</v>
      </c>
      <c r="J700" s="99">
        <v>71.473255320000007</v>
      </c>
      <c r="K700" s="99">
        <v>79.16943478260869</v>
      </c>
      <c r="O700"/>
      <c r="P700"/>
    </row>
    <row r="701" spans="1:16" ht="12.75" x14ac:dyDescent="0.2">
      <c r="A701" s="175" t="s">
        <v>2660</v>
      </c>
      <c r="B701" s="188" t="s">
        <v>1109</v>
      </c>
      <c r="C701" s="175" t="s">
        <v>515</v>
      </c>
      <c r="D701" s="175" t="s">
        <v>182</v>
      </c>
      <c r="E701" s="175" t="s">
        <v>713</v>
      </c>
      <c r="F701" s="177">
        <v>0.97365267</v>
      </c>
      <c r="G701" s="177">
        <v>4.0458622999999996</v>
      </c>
      <c r="H701" s="58">
        <f t="shared" si="20"/>
        <v>-0.75934606820405137</v>
      </c>
      <c r="I701" s="98">
        <f t="shared" si="21"/>
        <v>8.0694858657365666E-5</v>
      </c>
      <c r="J701" s="99">
        <v>49.127496491700001</v>
      </c>
      <c r="K701" s="99">
        <v>20.865652173913041</v>
      </c>
      <c r="O701"/>
      <c r="P701"/>
    </row>
    <row r="702" spans="1:16" ht="12.75" x14ac:dyDescent="0.2">
      <c r="A702" s="175" t="s">
        <v>2843</v>
      </c>
      <c r="B702" s="188" t="s">
        <v>2844</v>
      </c>
      <c r="C702" s="175" t="s">
        <v>2663</v>
      </c>
      <c r="D702" s="175" t="s">
        <v>183</v>
      </c>
      <c r="E702" s="175" t="s">
        <v>713</v>
      </c>
      <c r="F702" s="177">
        <v>0.97004723999999998</v>
      </c>
      <c r="G702" s="177">
        <v>0.39512405</v>
      </c>
      <c r="H702" s="58">
        <f t="shared" si="20"/>
        <v>1.4550447890985123</v>
      </c>
      <c r="I702" s="98">
        <f t="shared" si="21"/>
        <v>8.0396046079519982E-5</v>
      </c>
      <c r="J702" s="99">
        <v>93.654555329999994</v>
      </c>
      <c r="K702" s="99">
        <v>16.920478260869569</v>
      </c>
      <c r="O702"/>
      <c r="P702"/>
    </row>
    <row r="703" spans="1:16" ht="12.75" x14ac:dyDescent="0.2">
      <c r="A703" s="175" t="s">
        <v>1722</v>
      </c>
      <c r="B703" s="188" t="s">
        <v>1723</v>
      </c>
      <c r="C703" s="175" t="s">
        <v>2538</v>
      </c>
      <c r="D703" s="175" t="s">
        <v>183</v>
      </c>
      <c r="E703" s="175" t="s">
        <v>184</v>
      </c>
      <c r="F703" s="177">
        <v>0.95724654000000009</v>
      </c>
      <c r="G703" s="177">
        <v>1.4680403100000001</v>
      </c>
      <c r="H703" s="58">
        <f t="shared" si="20"/>
        <v>-0.34794260519998932</v>
      </c>
      <c r="I703" s="98">
        <f t="shared" si="21"/>
        <v>7.9335143450643791E-5</v>
      </c>
      <c r="J703" s="99">
        <v>68.357718590000005</v>
      </c>
      <c r="K703" s="99">
        <v>23.342173913043482</v>
      </c>
      <c r="O703"/>
      <c r="P703"/>
    </row>
    <row r="704" spans="1:16" ht="12.75" x14ac:dyDescent="0.2">
      <c r="A704" s="175" t="s">
        <v>2713</v>
      </c>
      <c r="B704" s="188" t="s">
        <v>709</v>
      </c>
      <c r="C704" s="175" t="s">
        <v>515</v>
      </c>
      <c r="D704" s="175" t="s">
        <v>183</v>
      </c>
      <c r="E704" s="175" t="s">
        <v>713</v>
      </c>
      <c r="F704" s="177">
        <v>0.95722790000000002</v>
      </c>
      <c r="G704" s="177">
        <v>0.42293279</v>
      </c>
      <c r="H704" s="58">
        <f t="shared" si="20"/>
        <v>1.2633097329719929</v>
      </c>
      <c r="I704" s="98">
        <f t="shared" si="21"/>
        <v>7.9333598595674731E-5</v>
      </c>
      <c r="J704" s="99">
        <v>12.45830262027</v>
      </c>
      <c r="K704" s="99">
        <v>58.578565217391287</v>
      </c>
      <c r="O704"/>
      <c r="P704"/>
    </row>
    <row r="705" spans="1:16" ht="12.75" x14ac:dyDescent="0.2">
      <c r="A705" s="175" t="s">
        <v>2087</v>
      </c>
      <c r="B705" s="188" t="s">
        <v>2072</v>
      </c>
      <c r="C705" s="175" t="s">
        <v>2538</v>
      </c>
      <c r="D705" s="175" t="s">
        <v>183</v>
      </c>
      <c r="E705" s="175" t="s">
        <v>184</v>
      </c>
      <c r="F705" s="177">
        <v>0.95466004000000004</v>
      </c>
      <c r="G705" s="177">
        <v>0</v>
      </c>
      <c r="H705" s="58" t="str">
        <f t="shared" si="20"/>
        <v/>
      </c>
      <c r="I705" s="98">
        <f t="shared" si="21"/>
        <v>7.9120778247991714E-5</v>
      </c>
      <c r="J705" s="99">
        <v>114.87787231440001</v>
      </c>
      <c r="K705" s="99">
        <v>31.009043478260871</v>
      </c>
      <c r="O705"/>
      <c r="P705"/>
    </row>
    <row r="706" spans="1:16" ht="12.75" x14ac:dyDescent="0.2">
      <c r="A706" s="175" t="s">
        <v>2290</v>
      </c>
      <c r="B706" s="188" t="s">
        <v>2115</v>
      </c>
      <c r="C706" s="175" t="s">
        <v>515</v>
      </c>
      <c r="D706" s="175" t="s">
        <v>183</v>
      </c>
      <c r="E706" s="175" t="s">
        <v>184</v>
      </c>
      <c r="F706" s="177">
        <v>0.95408287000000003</v>
      </c>
      <c r="G706" s="177">
        <v>3.9185000000000001E-3</v>
      </c>
      <c r="H706" s="58" t="str">
        <f t="shared" si="20"/>
        <v/>
      </c>
      <c r="I706" s="98">
        <f t="shared" si="21"/>
        <v>7.9072943272536582E-5</v>
      </c>
      <c r="J706" s="99">
        <v>23.7500291168448</v>
      </c>
      <c r="K706" s="99">
        <v>17.343130434782609</v>
      </c>
      <c r="O706"/>
      <c r="P706"/>
    </row>
    <row r="707" spans="1:16" ht="12.75" x14ac:dyDescent="0.2">
      <c r="A707" s="175" t="s">
        <v>2956</v>
      </c>
      <c r="B707" s="188" t="s">
        <v>2972</v>
      </c>
      <c r="C707" s="175" t="s">
        <v>645</v>
      </c>
      <c r="D707" s="175" t="s">
        <v>182</v>
      </c>
      <c r="E707" s="175" t="s">
        <v>713</v>
      </c>
      <c r="F707" s="177">
        <v>0.95112173</v>
      </c>
      <c r="G707" s="177">
        <v>0.30809878999999996</v>
      </c>
      <c r="H707" s="58">
        <f t="shared" si="20"/>
        <v>2.087067398090074</v>
      </c>
      <c r="I707" s="98">
        <f t="shared" si="21"/>
        <v>7.8827528474090358E-5</v>
      </c>
      <c r="J707" s="99">
        <v>85.107787761207987</v>
      </c>
      <c r="K707" s="99">
        <v>23.927869565217389</v>
      </c>
      <c r="O707"/>
      <c r="P707"/>
    </row>
    <row r="708" spans="1:16" ht="12.75" x14ac:dyDescent="0.2">
      <c r="A708" s="175" t="s">
        <v>1249</v>
      </c>
      <c r="B708" s="188" t="s">
        <v>2421</v>
      </c>
      <c r="C708" s="175" t="s">
        <v>644</v>
      </c>
      <c r="D708" s="175" t="s">
        <v>614</v>
      </c>
      <c r="E708" s="175" t="s">
        <v>184</v>
      </c>
      <c r="F708" s="177">
        <v>0.94670049000000001</v>
      </c>
      <c r="G708" s="177">
        <v>0.75231397</v>
      </c>
      <c r="H708" s="58">
        <f t="shared" si="20"/>
        <v>0.25838483366193499</v>
      </c>
      <c r="I708" s="98">
        <f t="shared" si="21"/>
        <v>7.8461102799018477E-5</v>
      </c>
      <c r="J708" s="99">
        <v>88.533192909999997</v>
      </c>
      <c r="K708" s="99">
        <v>3.5137391304347831</v>
      </c>
      <c r="O708"/>
      <c r="P708"/>
    </row>
    <row r="709" spans="1:16" ht="12.75" x14ac:dyDescent="0.2">
      <c r="A709" s="175" t="s">
        <v>2349</v>
      </c>
      <c r="B709" s="188" t="s">
        <v>2335</v>
      </c>
      <c r="C709" s="175" t="s">
        <v>699</v>
      </c>
      <c r="D709" s="175" t="s">
        <v>183</v>
      </c>
      <c r="E709" s="175" t="s">
        <v>713</v>
      </c>
      <c r="F709" s="177">
        <v>0.94312956999999997</v>
      </c>
      <c r="G709" s="177">
        <v>1.872588E-2</v>
      </c>
      <c r="H709" s="58">
        <f t="shared" si="20"/>
        <v>49.365033312186128</v>
      </c>
      <c r="I709" s="98">
        <f t="shared" si="21"/>
        <v>7.8165150357706152E-5</v>
      </c>
      <c r="J709" s="99">
        <v>1.0907</v>
      </c>
      <c r="K709" s="99">
        <v>20.370478260869561</v>
      </c>
      <c r="O709"/>
      <c r="P709"/>
    </row>
    <row r="710" spans="1:16" ht="12.75" x14ac:dyDescent="0.2">
      <c r="A710" s="175" t="s">
        <v>2601</v>
      </c>
      <c r="B710" s="188" t="s">
        <v>277</v>
      </c>
      <c r="C710" s="175" t="s">
        <v>645</v>
      </c>
      <c r="D710" s="175" t="s">
        <v>182</v>
      </c>
      <c r="E710" s="175" t="s">
        <v>713</v>
      </c>
      <c r="F710" s="177">
        <v>0.93447814000000007</v>
      </c>
      <c r="G710" s="177">
        <v>0.63281675999999998</v>
      </c>
      <c r="H710" s="58">
        <f t="shared" si="20"/>
        <v>0.47669625564278695</v>
      </c>
      <c r="I710" s="98">
        <f t="shared" si="21"/>
        <v>7.7448132942210254E-5</v>
      </c>
      <c r="J710" s="99">
        <v>24.740394117000005</v>
      </c>
      <c r="K710" s="99">
        <v>52.000173913043483</v>
      </c>
      <c r="O710"/>
      <c r="P710"/>
    </row>
    <row r="711" spans="1:16" ht="12.75" x14ac:dyDescent="0.2">
      <c r="A711" s="175" t="s">
        <v>1272</v>
      </c>
      <c r="B711" s="188" t="s">
        <v>27</v>
      </c>
      <c r="C711" s="175" t="s">
        <v>1266</v>
      </c>
      <c r="D711" s="175" t="s">
        <v>183</v>
      </c>
      <c r="E711" s="175" t="s">
        <v>184</v>
      </c>
      <c r="F711" s="177">
        <v>0.91759092000000009</v>
      </c>
      <c r="G711" s="177">
        <v>0.54077774999999995</v>
      </c>
      <c r="H711" s="58">
        <f t="shared" ref="H711:H774" si="22">IF(ISERROR(F711/G711-1),"",IF((F711/G711-1)&gt;10000%,"",F711/G711-1))</f>
        <v>0.69679858315176646</v>
      </c>
      <c r="I711" s="98">
        <f t="shared" ref="I711:I774" si="23">F711/$F$1147</f>
        <v>7.6048545724916606E-5</v>
      </c>
      <c r="J711" s="99">
        <v>38.592031937489509</v>
      </c>
      <c r="K711" s="99">
        <v>29.150739130434779</v>
      </c>
      <c r="O711"/>
      <c r="P711"/>
    </row>
    <row r="712" spans="1:16" ht="12.75" x14ac:dyDescent="0.2">
      <c r="A712" s="175" t="s">
        <v>2883</v>
      </c>
      <c r="B712" s="188" t="s">
        <v>654</v>
      </c>
      <c r="C712" s="175" t="s">
        <v>515</v>
      </c>
      <c r="D712" s="175" t="s">
        <v>614</v>
      </c>
      <c r="E712" s="175" t="s">
        <v>713</v>
      </c>
      <c r="F712" s="177">
        <v>0.91539072999999993</v>
      </c>
      <c r="G712" s="177">
        <v>0.83863927999999999</v>
      </c>
      <c r="H712" s="58">
        <f t="shared" si="22"/>
        <v>9.1519025915409058E-2</v>
      </c>
      <c r="I712" s="98">
        <f t="shared" si="23"/>
        <v>7.5866197309984034E-5</v>
      </c>
      <c r="J712" s="99">
        <v>12.569511074999999</v>
      </c>
      <c r="K712" s="99">
        <v>19.510434782608691</v>
      </c>
      <c r="O712"/>
      <c r="P712"/>
    </row>
    <row r="713" spans="1:16" ht="12.75" x14ac:dyDescent="0.2">
      <c r="A713" s="175" t="s">
        <v>2764</v>
      </c>
      <c r="B713" s="188" t="s">
        <v>2332</v>
      </c>
      <c r="C713" s="175" t="s">
        <v>2545</v>
      </c>
      <c r="D713" s="175" t="s">
        <v>614</v>
      </c>
      <c r="E713" s="175" t="s">
        <v>184</v>
      </c>
      <c r="F713" s="177">
        <v>0.91216938999999997</v>
      </c>
      <c r="G713" s="177">
        <v>0.3733437</v>
      </c>
      <c r="H713" s="58">
        <f t="shared" si="22"/>
        <v>1.443243022448216</v>
      </c>
      <c r="I713" s="98">
        <f t="shared" si="23"/>
        <v>7.5599217529620136E-5</v>
      </c>
      <c r="J713" s="99">
        <v>4.8915760199999996</v>
      </c>
      <c r="K713" s="99">
        <v>25.756565217391309</v>
      </c>
      <c r="O713"/>
      <c r="P713"/>
    </row>
    <row r="714" spans="1:16" ht="12.75" x14ac:dyDescent="0.2">
      <c r="A714" s="175" t="s">
        <v>1280</v>
      </c>
      <c r="B714" s="188" t="s">
        <v>240</v>
      </c>
      <c r="C714" s="175" t="s">
        <v>1266</v>
      </c>
      <c r="D714" s="175" t="s">
        <v>183</v>
      </c>
      <c r="E714" s="175" t="s">
        <v>184</v>
      </c>
      <c r="F714" s="177">
        <v>0.90822250000000004</v>
      </c>
      <c r="G714" s="177">
        <v>0.29070947999999996</v>
      </c>
      <c r="H714" s="58">
        <f t="shared" si="22"/>
        <v>2.1241585241733438</v>
      </c>
      <c r="I714" s="98">
        <f t="shared" si="23"/>
        <v>7.5272105264128015E-5</v>
      </c>
      <c r="J714" s="99">
        <v>47.156132027488198</v>
      </c>
      <c r="K714" s="99">
        <v>14.545304347826089</v>
      </c>
      <c r="O714"/>
      <c r="P714"/>
    </row>
    <row r="715" spans="1:16" ht="12.75" x14ac:dyDescent="0.2">
      <c r="A715" s="175" t="s">
        <v>1887</v>
      </c>
      <c r="B715" s="188" t="s">
        <v>1888</v>
      </c>
      <c r="C715" s="175" t="s">
        <v>2545</v>
      </c>
      <c r="D715" s="175" t="s">
        <v>614</v>
      </c>
      <c r="E715" s="175" t="s">
        <v>713</v>
      </c>
      <c r="F715" s="177">
        <v>0.88530509999999996</v>
      </c>
      <c r="G715" s="177">
        <v>1.11968603</v>
      </c>
      <c r="H715" s="58">
        <f t="shared" si="22"/>
        <v>-0.2093273683159198</v>
      </c>
      <c r="I715" s="98">
        <f t="shared" si="23"/>
        <v>7.3372745861360374E-5</v>
      </c>
      <c r="J715" s="99">
        <v>73.042993776117001</v>
      </c>
      <c r="K715" s="99">
        <v>28.288347826086959</v>
      </c>
      <c r="O715"/>
      <c r="P715"/>
    </row>
    <row r="716" spans="1:16" ht="12.75" x14ac:dyDescent="0.2">
      <c r="A716" s="175" t="s">
        <v>2286</v>
      </c>
      <c r="B716" s="188" t="s">
        <v>718</v>
      </c>
      <c r="C716" s="175" t="s">
        <v>2538</v>
      </c>
      <c r="D716" s="175" t="s">
        <v>183</v>
      </c>
      <c r="E716" s="175" t="s">
        <v>184</v>
      </c>
      <c r="F716" s="177">
        <v>0.88345920999999994</v>
      </c>
      <c r="G716" s="177">
        <v>0.55190910999999998</v>
      </c>
      <c r="H716" s="58">
        <f t="shared" si="22"/>
        <v>0.6007331533266409</v>
      </c>
      <c r="I716" s="98">
        <f t="shared" si="23"/>
        <v>7.3219761293827625E-5</v>
      </c>
      <c r="J716" s="99">
        <v>47.469821000000003</v>
      </c>
      <c r="K716" s="99">
        <v>27.917739130434789</v>
      </c>
      <c r="O716"/>
      <c r="P716"/>
    </row>
    <row r="717" spans="1:16" ht="12.75" x14ac:dyDescent="0.2">
      <c r="A717" s="175" t="s">
        <v>1814</v>
      </c>
      <c r="B717" s="188" t="s">
        <v>1815</v>
      </c>
      <c r="C717" s="175" t="s">
        <v>2545</v>
      </c>
      <c r="D717" s="175" t="s">
        <v>614</v>
      </c>
      <c r="E717" s="175" t="s">
        <v>184</v>
      </c>
      <c r="F717" s="177">
        <v>0.88250839000000003</v>
      </c>
      <c r="G717" s="177">
        <v>5.28017E-2</v>
      </c>
      <c r="H717" s="58">
        <f t="shared" si="22"/>
        <v>15.713635924600911</v>
      </c>
      <c r="I717" s="98">
        <f t="shared" si="23"/>
        <v>7.3140958772278971E-5</v>
      </c>
      <c r="J717" s="99">
        <v>119.06000341952701</v>
      </c>
      <c r="K717" s="99">
        <v>63.224826086956533</v>
      </c>
      <c r="O717"/>
      <c r="P717"/>
    </row>
    <row r="718" spans="1:16" ht="12.75" x14ac:dyDescent="0.2">
      <c r="A718" s="175" t="s">
        <v>1405</v>
      </c>
      <c r="B718" s="188" t="s">
        <v>414</v>
      </c>
      <c r="C718" s="175" t="s">
        <v>1369</v>
      </c>
      <c r="D718" s="175" t="s">
        <v>182</v>
      </c>
      <c r="E718" s="175" t="s">
        <v>713</v>
      </c>
      <c r="F718" s="177">
        <v>0.87904168999999999</v>
      </c>
      <c r="G718" s="177">
        <v>0.42810387999999999</v>
      </c>
      <c r="H718" s="58">
        <f t="shared" si="22"/>
        <v>1.0533373582131516</v>
      </c>
      <c r="I718" s="98">
        <f t="shared" si="23"/>
        <v>7.2853643926721679E-5</v>
      </c>
      <c r="J718" s="99">
        <v>14.855967439999999</v>
      </c>
      <c r="K718" s="99">
        <v>57.27647826086956</v>
      </c>
      <c r="O718"/>
      <c r="P718"/>
    </row>
    <row r="719" spans="1:16" ht="12.75" x14ac:dyDescent="0.2">
      <c r="A719" s="175" t="s">
        <v>1540</v>
      </c>
      <c r="B719" s="188" t="s">
        <v>63</v>
      </c>
      <c r="C719" s="175" t="s">
        <v>2617</v>
      </c>
      <c r="D719" s="175" t="s">
        <v>183</v>
      </c>
      <c r="E719" s="175" t="s">
        <v>184</v>
      </c>
      <c r="F719" s="177">
        <v>0.86966288000000003</v>
      </c>
      <c r="G719" s="177">
        <v>0.82825526000000005</v>
      </c>
      <c r="H719" s="58">
        <f t="shared" si="22"/>
        <v>4.99937905616199E-2</v>
      </c>
      <c r="I719" s="98">
        <f t="shared" si="23"/>
        <v>7.2076342358469122E-5</v>
      </c>
      <c r="J719" s="99">
        <v>17.463907592999998</v>
      </c>
      <c r="K719" s="99">
        <v>42.917782608695653</v>
      </c>
      <c r="O719"/>
      <c r="P719"/>
    </row>
    <row r="720" spans="1:16" ht="12.75" x14ac:dyDescent="0.2">
      <c r="A720" s="175" t="s">
        <v>2932</v>
      </c>
      <c r="B720" s="188" t="s">
        <v>111</v>
      </c>
      <c r="C720" s="175" t="s">
        <v>515</v>
      </c>
      <c r="D720" s="175" t="s">
        <v>614</v>
      </c>
      <c r="E720" s="175" t="s">
        <v>713</v>
      </c>
      <c r="F720" s="177">
        <v>0.86890663000000001</v>
      </c>
      <c r="G720" s="177">
        <v>1.7105879499999999</v>
      </c>
      <c r="H720" s="58">
        <f t="shared" si="22"/>
        <v>-0.49204211920234786</v>
      </c>
      <c r="I720" s="98">
        <f t="shared" si="23"/>
        <v>7.2013665503837141E-5</v>
      </c>
      <c r="J720" s="99">
        <v>17.265876202199998</v>
      </c>
      <c r="K720" s="99">
        <v>28.823478260869571</v>
      </c>
      <c r="O720"/>
      <c r="P720"/>
    </row>
    <row r="721" spans="1:16" ht="12.75" x14ac:dyDescent="0.2">
      <c r="A721" s="175" t="s">
        <v>2720</v>
      </c>
      <c r="B721" s="188" t="s">
        <v>227</v>
      </c>
      <c r="C721" s="175" t="s">
        <v>238</v>
      </c>
      <c r="D721" s="175" t="s">
        <v>183</v>
      </c>
      <c r="E721" s="175" t="s">
        <v>184</v>
      </c>
      <c r="F721" s="177">
        <v>0.85872193000000008</v>
      </c>
      <c r="G721" s="177">
        <v>0.72842098</v>
      </c>
      <c r="H721" s="58">
        <f t="shared" si="22"/>
        <v>0.17888137983065788</v>
      </c>
      <c r="I721" s="98">
        <f t="shared" si="23"/>
        <v>7.1169572992934183E-5</v>
      </c>
      <c r="J721" s="99">
        <v>208.66946080000002</v>
      </c>
      <c r="K721" s="99">
        <v>17.882086956521739</v>
      </c>
      <c r="O721"/>
      <c r="P721"/>
    </row>
    <row r="722" spans="1:16" ht="12.75" x14ac:dyDescent="0.2">
      <c r="A722" s="175" t="s">
        <v>2954</v>
      </c>
      <c r="B722" s="188" t="s">
        <v>2970</v>
      </c>
      <c r="C722" s="175" t="s">
        <v>645</v>
      </c>
      <c r="D722" s="175" t="s">
        <v>182</v>
      </c>
      <c r="E722" s="175" t="s">
        <v>713</v>
      </c>
      <c r="F722" s="177">
        <v>0.85531135999999996</v>
      </c>
      <c r="G722" s="177">
        <v>2.1214259200000001</v>
      </c>
      <c r="H722" s="58">
        <f t="shared" si="22"/>
        <v>-0.59682242404203301</v>
      </c>
      <c r="I722" s="98">
        <f t="shared" si="23"/>
        <v>7.0886910116765966E-5</v>
      </c>
      <c r="J722" s="99">
        <v>460.10309232854939</v>
      </c>
      <c r="K722" s="99">
        <v>25.350739130434778</v>
      </c>
      <c r="O722"/>
      <c r="P722"/>
    </row>
    <row r="723" spans="1:16" ht="12.75" x14ac:dyDescent="0.2">
      <c r="A723" s="175" t="s">
        <v>1667</v>
      </c>
      <c r="B723" s="188" t="s">
        <v>456</v>
      </c>
      <c r="C723" s="175" t="s">
        <v>645</v>
      </c>
      <c r="D723" s="175" t="s">
        <v>183</v>
      </c>
      <c r="E723" s="175" t="s">
        <v>713</v>
      </c>
      <c r="F723" s="177">
        <v>0.85207142000000002</v>
      </c>
      <c r="G723" s="177">
        <v>0.74327906999999993</v>
      </c>
      <c r="H723" s="58">
        <f t="shared" si="22"/>
        <v>0.14636810639643083</v>
      </c>
      <c r="I723" s="98">
        <f t="shared" si="23"/>
        <v>7.0618388796572459E-5</v>
      </c>
      <c r="J723" s="99">
        <v>75.952625159999997</v>
      </c>
      <c r="K723" s="99">
        <v>9.944521739130435</v>
      </c>
      <c r="O723"/>
      <c r="P723"/>
    </row>
    <row r="724" spans="1:16" ht="12.75" x14ac:dyDescent="0.2">
      <c r="A724" s="175" t="s">
        <v>1569</v>
      </c>
      <c r="B724" s="188" t="s">
        <v>1570</v>
      </c>
      <c r="C724" s="175" t="s">
        <v>2545</v>
      </c>
      <c r="D724" s="175" t="s">
        <v>183</v>
      </c>
      <c r="E724" s="175" t="s">
        <v>713</v>
      </c>
      <c r="F724" s="177">
        <v>0.8508794300000001</v>
      </c>
      <c r="G724" s="177">
        <v>1.5672624199999998</v>
      </c>
      <c r="H724" s="58">
        <f t="shared" si="22"/>
        <v>-0.45709192082842121</v>
      </c>
      <c r="I724" s="98">
        <f t="shared" si="23"/>
        <v>7.0519598470684489E-5</v>
      </c>
      <c r="J724" s="99">
        <v>91.144309209999989</v>
      </c>
      <c r="K724" s="99">
        <v>23.904826086956518</v>
      </c>
      <c r="O724"/>
      <c r="P724"/>
    </row>
    <row r="725" spans="1:16" ht="12.75" x14ac:dyDescent="0.2">
      <c r="A725" s="175" t="s">
        <v>1533</v>
      </c>
      <c r="B725" s="188" t="s">
        <v>208</v>
      </c>
      <c r="C725" s="175" t="s">
        <v>2536</v>
      </c>
      <c r="D725" s="175" t="s">
        <v>182</v>
      </c>
      <c r="E725" s="175" t="s">
        <v>713</v>
      </c>
      <c r="F725" s="177">
        <v>0.84155054000000007</v>
      </c>
      <c r="G725" s="177">
        <v>0.10880233</v>
      </c>
      <c r="H725" s="58">
        <f t="shared" si="22"/>
        <v>6.7346738806053148</v>
      </c>
      <c r="I725" s="98">
        <f t="shared" si="23"/>
        <v>6.9746434196426283E-5</v>
      </c>
      <c r="J725" s="99">
        <v>14.058771960000001</v>
      </c>
      <c r="K725" s="99">
        <v>15.78913043478261</v>
      </c>
      <c r="O725"/>
      <c r="P725"/>
    </row>
    <row r="726" spans="1:16" ht="12.75" x14ac:dyDescent="0.2">
      <c r="A726" s="175" t="s">
        <v>1981</v>
      </c>
      <c r="B726" s="188" t="s">
        <v>1982</v>
      </c>
      <c r="C726" s="175" t="s">
        <v>1992</v>
      </c>
      <c r="D726" s="175" t="s">
        <v>182</v>
      </c>
      <c r="E726" s="175" t="s">
        <v>713</v>
      </c>
      <c r="F726" s="177">
        <v>0.84093295999999995</v>
      </c>
      <c r="G726" s="177">
        <v>0.44094165000000002</v>
      </c>
      <c r="H726" s="58">
        <f t="shared" si="22"/>
        <v>0.90712979823974416</v>
      </c>
      <c r="I726" s="98">
        <f t="shared" si="23"/>
        <v>6.9695250101373547E-5</v>
      </c>
      <c r="J726" s="99">
        <v>67.647999999999996</v>
      </c>
      <c r="K726" s="99">
        <v>34.153260869565223</v>
      </c>
      <c r="O726"/>
      <c r="P726"/>
    </row>
    <row r="727" spans="1:16" ht="12.75" x14ac:dyDescent="0.2">
      <c r="A727" s="175" t="s">
        <v>1274</v>
      </c>
      <c r="B727" s="188" t="s">
        <v>480</v>
      </c>
      <c r="C727" s="175" t="s">
        <v>1266</v>
      </c>
      <c r="D727" s="175" t="s">
        <v>183</v>
      </c>
      <c r="E727" s="175" t="s">
        <v>184</v>
      </c>
      <c r="F727" s="177">
        <v>0.83720085999999994</v>
      </c>
      <c r="G727" s="177">
        <v>1.58940612</v>
      </c>
      <c r="H727" s="58">
        <f t="shared" si="22"/>
        <v>-0.47326183694322255</v>
      </c>
      <c r="I727" s="98">
        <f t="shared" si="23"/>
        <v>6.938593930577418E-5</v>
      </c>
      <c r="J727" s="99">
        <v>25.81236844080847</v>
      </c>
      <c r="K727" s="99">
        <v>43.125869565217393</v>
      </c>
      <c r="O727"/>
      <c r="P727"/>
    </row>
    <row r="728" spans="1:16" ht="12.75" x14ac:dyDescent="0.2">
      <c r="A728" s="175" t="s">
        <v>2731</v>
      </c>
      <c r="B728" s="188" t="s">
        <v>260</v>
      </c>
      <c r="C728" s="175" t="s">
        <v>515</v>
      </c>
      <c r="D728" s="175" t="s">
        <v>183</v>
      </c>
      <c r="E728" s="175" t="s">
        <v>713</v>
      </c>
      <c r="F728" s="177">
        <v>0.82311741000000005</v>
      </c>
      <c r="G728" s="177">
        <v>1.10915392</v>
      </c>
      <c r="H728" s="58">
        <f t="shared" si="22"/>
        <v>-0.2578871199409366</v>
      </c>
      <c r="I728" s="98">
        <f t="shared" si="23"/>
        <v>6.8218724299669317E-5</v>
      </c>
      <c r="J728" s="99">
        <v>34.272140140799998</v>
      </c>
      <c r="K728" s="99">
        <v>17.605304347826092</v>
      </c>
      <c r="O728"/>
      <c r="P728"/>
    </row>
    <row r="729" spans="1:16" ht="12.75" x14ac:dyDescent="0.2">
      <c r="A729" s="175" t="s">
        <v>1857</v>
      </c>
      <c r="B729" s="188" t="s">
        <v>1858</v>
      </c>
      <c r="C729" s="175" t="s">
        <v>2545</v>
      </c>
      <c r="D729" s="175" t="s">
        <v>614</v>
      </c>
      <c r="E729" s="175" t="s">
        <v>184</v>
      </c>
      <c r="F729" s="177">
        <v>0.82025806999999995</v>
      </c>
      <c r="G729" s="177">
        <v>0.46429040999999999</v>
      </c>
      <c r="H729" s="58">
        <f t="shared" si="22"/>
        <v>0.76669182118148838</v>
      </c>
      <c r="I729" s="98">
        <f t="shared" si="23"/>
        <v>6.7981746531043294E-5</v>
      </c>
      <c r="J729" s="99">
        <v>6.8254064699999999</v>
      </c>
      <c r="K729" s="99">
        <v>21.248739130434782</v>
      </c>
      <c r="O729"/>
      <c r="P729"/>
    </row>
    <row r="730" spans="1:16" ht="12.75" x14ac:dyDescent="0.2">
      <c r="A730" s="175" t="s">
        <v>1633</v>
      </c>
      <c r="B730" s="188" t="s">
        <v>1634</v>
      </c>
      <c r="C730" s="175" t="s">
        <v>2538</v>
      </c>
      <c r="D730" s="175" t="s">
        <v>183</v>
      </c>
      <c r="E730" s="175" t="s">
        <v>713</v>
      </c>
      <c r="F730" s="177">
        <v>0.81709661999999994</v>
      </c>
      <c r="G730" s="177">
        <v>0.77999143000000004</v>
      </c>
      <c r="H730" s="58">
        <f t="shared" si="22"/>
        <v>4.7571279084438034E-2</v>
      </c>
      <c r="I730" s="98">
        <f t="shared" si="23"/>
        <v>6.771973034317383E-5</v>
      </c>
      <c r="J730" s="99">
        <v>301.78752293000002</v>
      </c>
      <c r="K730" s="99">
        <v>30.061521739130431</v>
      </c>
      <c r="O730"/>
      <c r="P730"/>
    </row>
    <row r="731" spans="1:16" ht="12.75" x14ac:dyDescent="0.2">
      <c r="A731" s="175" t="s">
        <v>2498</v>
      </c>
      <c r="B731" s="188" t="s">
        <v>2499</v>
      </c>
      <c r="C731" s="175" t="s">
        <v>645</v>
      </c>
      <c r="D731" s="175" t="s">
        <v>183</v>
      </c>
      <c r="E731" s="175" t="s">
        <v>713</v>
      </c>
      <c r="F731" s="177">
        <v>0.80523179</v>
      </c>
      <c r="G731" s="177">
        <v>1.11529181</v>
      </c>
      <c r="H731" s="58">
        <f t="shared" si="22"/>
        <v>-0.27800797712304548</v>
      </c>
      <c r="I731" s="98">
        <f t="shared" si="23"/>
        <v>6.6736391202488622E-5</v>
      </c>
      <c r="J731" s="99">
        <v>65.575090070000002</v>
      </c>
      <c r="K731" s="99">
        <v>15.054347826086961</v>
      </c>
      <c r="O731"/>
      <c r="P731"/>
    </row>
    <row r="732" spans="1:16" ht="12.75" x14ac:dyDescent="0.2">
      <c r="A732" s="175" t="s">
        <v>1916</v>
      </c>
      <c r="B732" s="188" t="s">
        <v>273</v>
      </c>
      <c r="C732" s="175" t="s">
        <v>642</v>
      </c>
      <c r="D732" s="175" t="s">
        <v>183</v>
      </c>
      <c r="E732" s="175" t="s">
        <v>2321</v>
      </c>
      <c r="F732" s="177">
        <v>0.80431257999999994</v>
      </c>
      <c r="G732" s="177">
        <v>2.6183271699999997</v>
      </c>
      <c r="H732" s="58">
        <f t="shared" si="22"/>
        <v>-0.69281433228987954</v>
      </c>
      <c r="I732" s="98">
        <f t="shared" si="23"/>
        <v>6.666020846986545E-5</v>
      </c>
      <c r="J732" s="99">
        <v>484.37793489000001</v>
      </c>
      <c r="K732" s="99">
        <v>11.76321739130435</v>
      </c>
      <c r="O732"/>
      <c r="P732"/>
    </row>
    <row r="733" spans="1:16" ht="12.75" x14ac:dyDescent="0.2">
      <c r="A733" s="175" t="s">
        <v>1240</v>
      </c>
      <c r="B733" s="188" t="s">
        <v>2436</v>
      </c>
      <c r="C733" s="175" t="s">
        <v>644</v>
      </c>
      <c r="D733" s="175" t="s">
        <v>183</v>
      </c>
      <c r="E733" s="175" t="s">
        <v>184</v>
      </c>
      <c r="F733" s="177">
        <v>0.7982286999999999</v>
      </c>
      <c r="G733" s="177">
        <v>3.3882224700000001</v>
      </c>
      <c r="H733" s="58">
        <f t="shared" si="22"/>
        <v>-0.76441077672210822</v>
      </c>
      <c r="I733" s="98">
        <f t="shared" si="23"/>
        <v>6.6155985709722063E-5</v>
      </c>
      <c r="J733" s="99">
        <v>67.893992609999998</v>
      </c>
      <c r="K733" s="99">
        <v>9.9933478260869553</v>
      </c>
      <c r="O733"/>
      <c r="P733"/>
    </row>
    <row r="734" spans="1:16" ht="12.75" x14ac:dyDescent="0.2">
      <c r="A734" s="175" t="s">
        <v>2900</v>
      </c>
      <c r="B734" s="188" t="s">
        <v>2824</v>
      </c>
      <c r="C734" s="175" t="s">
        <v>515</v>
      </c>
      <c r="D734" s="175" t="s">
        <v>614</v>
      </c>
      <c r="E734" s="175" t="s">
        <v>2871</v>
      </c>
      <c r="F734" s="177">
        <v>0.79517428000000001</v>
      </c>
      <c r="G734" s="177">
        <v>0.38320132000000001</v>
      </c>
      <c r="H734" s="58">
        <f t="shared" si="22"/>
        <v>1.0750823092154276</v>
      </c>
      <c r="I734" s="98">
        <f t="shared" si="23"/>
        <v>6.5902840006151788E-5</v>
      </c>
      <c r="J734" s="99">
        <v>28.2297667461381</v>
      </c>
      <c r="K734" s="99">
        <v>65.277173913043484</v>
      </c>
      <c r="O734"/>
      <c r="P734"/>
    </row>
    <row r="735" spans="1:16" ht="12.75" x14ac:dyDescent="0.2">
      <c r="A735" s="175" t="s">
        <v>2494</v>
      </c>
      <c r="B735" s="188" t="s">
        <v>2495</v>
      </c>
      <c r="C735" s="175" t="s">
        <v>645</v>
      </c>
      <c r="D735" s="175" t="s">
        <v>183</v>
      </c>
      <c r="E735" s="175" t="s">
        <v>713</v>
      </c>
      <c r="F735" s="177">
        <v>0.79245452000000005</v>
      </c>
      <c r="G735" s="177">
        <v>4.9728377500000001</v>
      </c>
      <c r="H735" s="58">
        <f t="shared" si="22"/>
        <v>-0.84064339923416964</v>
      </c>
      <c r="I735" s="98">
        <f t="shared" si="23"/>
        <v>6.567743041652683E-5</v>
      </c>
      <c r="J735" s="99">
        <v>523.71389783999996</v>
      </c>
      <c r="K735" s="99">
        <v>6.6966956521739132</v>
      </c>
      <c r="O735"/>
      <c r="P735"/>
    </row>
    <row r="736" spans="1:16" ht="12.75" x14ac:dyDescent="0.2">
      <c r="A736" s="175" t="s">
        <v>2676</v>
      </c>
      <c r="B736" s="188" t="s">
        <v>454</v>
      </c>
      <c r="C736" s="175" t="s">
        <v>645</v>
      </c>
      <c r="D736" s="175" t="s">
        <v>182</v>
      </c>
      <c r="E736" s="175" t="s">
        <v>713</v>
      </c>
      <c r="F736" s="177">
        <v>0.77810562999999999</v>
      </c>
      <c r="G736" s="177">
        <v>2.4712561900000001</v>
      </c>
      <c r="H736" s="58">
        <f t="shared" si="22"/>
        <v>-0.68513761011560681</v>
      </c>
      <c r="I736" s="98">
        <f t="shared" si="23"/>
        <v>6.4488216145240442E-5</v>
      </c>
      <c r="J736" s="99">
        <v>209.85733708800004</v>
      </c>
      <c r="K736" s="99">
        <v>38.504739130434793</v>
      </c>
      <c r="O736"/>
      <c r="P736"/>
    </row>
    <row r="737" spans="1:16" ht="12.75" x14ac:dyDescent="0.2">
      <c r="A737" s="175" t="s">
        <v>2770</v>
      </c>
      <c r="B737" s="188" t="s">
        <v>506</v>
      </c>
      <c r="C737" s="175" t="s">
        <v>645</v>
      </c>
      <c r="D737" s="175" t="s">
        <v>183</v>
      </c>
      <c r="E737" s="175" t="s">
        <v>184</v>
      </c>
      <c r="F737" s="177">
        <v>0.7686215500000001</v>
      </c>
      <c r="G737" s="177">
        <v>0.75923504000000008</v>
      </c>
      <c r="H737" s="58">
        <f t="shared" si="22"/>
        <v>1.2363114853076285E-2</v>
      </c>
      <c r="I737" s="98">
        <f t="shared" si="23"/>
        <v>6.370218995882312E-5</v>
      </c>
      <c r="J737" s="99">
        <v>260.132528025</v>
      </c>
      <c r="K737" s="99">
        <v>27.440521739130439</v>
      </c>
      <c r="O737"/>
      <c r="P737"/>
    </row>
    <row r="738" spans="1:16" ht="12.75" x14ac:dyDescent="0.2">
      <c r="A738" s="175" t="s">
        <v>1419</v>
      </c>
      <c r="B738" s="188" t="s">
        <v>352</v>
      </c>
      <c r="C738" s="175" t="s">
        <v>1369</v>
      </c>
      <c r="D738" s="175" t="s">
        <v>182</v>
      </c>
      <c r="E738" s="175" t="s">
        <v>713</v>
      </c>
      <c r="F738" s="177">
        <v>0.76440893999999993</v>
      </c>
      <c r="G738" s="177">
        <v>0.7416239</v>
      </c>
      <c r="H738" s="58">
        <f t="shared" si="22"/>
        <v>3.0723173835147444E-2</v>
      </c>
      <c r="I738" s="98">
        <f t="shared" si="23"/>
        <v>6.3353055222173529E-5</v>
      </c>
      <c r="J738" s="99">
        <v>25.362623629999998</v>
      </c>
      <c r="K738" s="99">
        <v>9.8140869565217379</v>
      </c>
      <c r="O738"/>
      <c r="P738"/>
    </row>
    <row r="739" spans="1:16" ht="12.75" x14ac:dyDescent="0.2">
      <c r="A739" s="175" t="s">
        <v>1583</v>
      </c>
      <c r="B739" s="188" t="s">
        <v>390</v>
      </c>
      <c r="C739" s="175" t="s">
        <v>642</v>
      </c>
      <c r="D739" s="175" t="s">
        <v>182</v>
      </c>
      <c r="E739" s="175" t="s">
        <v>2321</v>
      </c>
      <c r="F739" s="177">
        <v>0.74943541000000002</v>
      </c>
      <c r="G739" s="177">
        <v>1.2941253700000002</v>
      </c>
      <c r="H739" s="58">
        <f t="shared" si="22"/>
        <v>-0.42089427549048053</v>
      </c>
      <c r="I739" s="98">
        <f t="shared" si="23"/>
        <v>6.2112071733727063E-5</v>
      </c>
      <c r="J739" s="99">
        <v>38.251444169999999</v>
      </c>
      <c r="K739" s="99">
        <v>15.21386956521739</v>
      </c>
      <c r="O739"/>
      <c r="P739"/>
    </row>
    <row r="740" spans="1:16" ht="12.75" x14ac:dyDescent="0.2">
      <c r="A740" s="175" t="s">
        <v>1946</v>
      </c>
      <c r="B740" s="188" t="s">
        <v>1346</v>
      </c>
      <c r="C740" s="175" t="s">
        <v>515</v>
      </c>
      <c r="D740" s="175" t="s">
        <v>182</v>
      </c>
      <c r="E740" s="175" t="s">
        <v>713</v>
      </c>
      <c r="F740" s="177">
        <v>0.74871006999999989</v>
      </c>
      <c r="G740" s="177">
        <v>5.8201954100000002</v>
      </c>
      <c r="H740" s="58">
        <f t="shared" si="22"/>
        <v>-0.87135997724172631</v>
      </c>
      <c r="I740" s="98">
        <f t="shared" si="23"/>
        <v>6.205195665308076E-5</v>
      </c>
      <c r="J740" s="99">
        <v>355.95761152240004</v>
      </c>
      <c r="K740" s="99">
        <v>65.524565217391313</v>
      </c>
      <c r="O740"/>
      <c r="P740"/>
    </row>
    <row r="741" spans="1:16" ht="12.75" x14ac:dyDescent="0.2">
      <c r="A741" s="175" t="s">
        <v>1565</v>
      </c>
      <c r="B741" s="188" t="s">
        <v>1566</v>
      </c>
      <c r="C741" s="175" t="s">
        <v>644</v>
      </c>
      <c r="D741" s="175" t="s">
        <v>183</v>
      </c>
      <c r="E741" s="175" t="s">
        <v>713</v>
      </c>
      <c r="F741" s="177">
        <v>0.74048043000000008</v>
      </c>
      <c r="G741" s="177">
        <v>0.54837130000000001</v>
      </c>
      <c r="H741" s="58">
        <f t="shared" si="22"/>
        <v>0.35032674029439548</v>
      </c>
      <c r="I741" s="98">
        <f t="shared" si="23"/>
        <v>6.1369896553968627E-5</v>
      </c>
      <c r="J741" s="99">
        <v>60.808874950000003</v>
      </c>
      <c r="K741" s="99">
        <v>13.379695652173909</v>
      </c>
      <c r="O741"/>
      <c r="P741"/>
    </row>
    <row r="742" spans="1:16" ht="12.75" x14ac:dyDescent="0.2">
      <c r="A742" s="175" t="s">
        <v>2064</v>
      </c>
      <c r="B742" s="188" t="s">
        <v>2062</v>
      </c>
      <c r="C742" s="175" t="s">
        <v>1266</v>
      </c>
      <c r="D742" s="175" t="s">
        <v>183</v>
      </c>
      <c r="E742" s="175" t="s">
        <v>184</v>
      </c>
      <c r="F742" s="177">
        <v>0.74015655000000002</v>
      </c>
      <c r="G742" s="177">
        <v>0.23342664999999999</v>
      </c>
      <c r="H742" s="58">
        <f t="shared" si="22"/>
        <v>2.1708313939303849</v>
      </c>
      <c r="I742" s="98">
        <f t="shared" si="23"/>
        <v>6.1343053870096615E-5</v>
      </c>
      <c r="J742" s="99">
        <v>31.503616300000001</v>
      </c>
      <c r="K742" s="99">
        <v>13.302652173913041</v>
      </c>
      <c r="O742"/>
      <c r="P742"/>
    </row>
    <row r="743" spans="1:16" ht="12.75" x14ac:dyDescent="0.2">
      <c r="A743" s="175" t="s">
        <v>2674</v>
      </c>
      <c r="B743" s="188" t="s">
        <v>236</v>
      </c>
      <c r="C743" s="175" t="s">
        <v>515</v>
      </c>
      <c r="D743" s="175" t="s">
        <v>614</v>
      </c>
      <c r="E743" s="175" t="s">
        <v>713</v>
      </c>
      <c r="F743" s="177">
        <v>0.74006018000000007</v>
      </c>
      <c r="G743" s="177">
        <v>0.23633055</v>
      </c>
      <c r="H743" s="58">
        <f t="shared" si="22"/>
        <v>2.1314621829467248</v>
      </c>
      <c r="I743" s="98">
        <f t="shared" si="23"/>
        <v>6.1335066870452475E-5</v>
      </c>
      <c r="J743" s="99">
        <v>31.175143336800001</v>
      </c>
      <c r="K743" s="99">
        <v>28.40447826086956</v>
      </c>
      <c r="O743"/>
      <c r="P743"/>
    </row>
    <row r="744" spans="1:16" ht="12.75" x14ac:dyDescent="0.2">
      <c r="A744" s="175" t="s">
        <v>2046</v>
      </c>
      <c r="B744" s="188" t="s">
        <v>2027</v>
      </c>
      <c r="C744" s="175" t="s">
        <v>2545</v>
      </c>
      <c r="D744" s="175" t="s">
        <v>183</v>
      </c>
      <c r="E744" s="175" t="s">
        <v>713</v>
      </c>
      <c r="F744" s="177">
        <v>0.73824665</v>
      </c>
      <c r="G744" s="177">
        <v>1.0090818699999999</v>
      </c>
      <c r="H744" s="58">
        <f t="shared" si="22"/>
        <v>-0.2683976672774826</v>
      </c>
      <c r="I744" s="98">
        <f t="shared" si="23"/>
        <v>6.1184764250709337E-5</v>
      </c>
      <c r="J744" s="99">
        <v>8.4282047666909996</v>
      </c>
      <c r="K744" s="99">
        <v>24.928695652173911</v>
      </c>
      <c r="O744"/>
      <c r="P744"/>
    </row>
    <row r="745" spans="1:16" ht="12.75" x14ac:dyDescent="0.2">
      <c r="A745" s="175" t="s">
        <v>1456</v>
      </c>
      <c r="B745" s="188" t="s">
        <v>676</v>
      </c>
      <c r="C745" s="175" t="s">
        <v>644</v>
      </c>
      <c r="D745" s="175" t="s">
        <v>183</v>
      </c>
      <c r="E745" s="175" t="s">
        <v>184</v>
      </c>
      <c r="F745" s="177">
        <v>0.73567083999999994</v>
      </c>
      <c r="G745" s="177">
        <v>0.32513240000000004</v>
      </c>
      <c r="H745" s="58">
        <f t="shared" si="22"/>
        <v>1.262680803266607</v>
      </c>
      <c r="I745" s="98">
        <f t="shared" si="23"/>
        <v>6.0971285019066877E-5</v>
      </c>
      <c r="J745" s="99">
        <v>35.557093619999996</v>
      </c>
      <c r="K745" s="99">
        <v>7.286434782608695</v>
      </c>
      <c r="O745"/>
      <c r="P745"/>
    </row>
    <row r="746" spans="1:16" ht="12.75" x14ac:dyDescent="0.2">
      <c r="A746" s="175" t="s">
        <v>2905</v>
      </c>
      <c r="B746" s="188" t="s">
        <v>2343</v>
      </c>
      <c r="C746" s="175" t="s">
        <v>515</v>
      </c>
      <c r="D746" s="175" t="s">
        <v>614</v>
      </c>
      <c r="E746" s="175" t="s">
        <v>713</v>
      </c>
      <c r="F746" s="177">
        <v>0.73345326</v>
      </c>
      <c r="G746" s="177">
        <v>3.2885659700000001</v>
      </c>
      <c r="H746" s="58">
        <f t="shared" si="22"/>
        <v>-0.77696866455137581</v>
      </c>
      <c r="I746" s="98">
        <f t="shared" si="23"/>
        <v>6.0787495347272111E-5</v>
      </c>
      <c r="J746" s="99">
        <v>72.651965186507525</v>
      </c>
      <c r="K746" s="99">
        <v>38.948913043478257</v>
      </c>
      <c r="O746"/>
      <c r="P746"/>
    </row>
    <row r="747" spans="1:16" ht="12.75" x14ac:dyDescent="0.2">
      <c r="A747" s="175" t="s">
        <v>1804</v>
      </c>
      <c r="B747" s="188" t="s">
        <v>154</v>
      </c>
      <c r="C747" s="175" t="s">
        <v>644</v>
      </c>
      <c r="D747" s="175" t="s">
        <v>183</v>
      </c>
      <c r="E747" s="175" t="s">
        <v>713</v>
      </c>
      <c r="F747" s="177">
        <v>0.72561232999999992</v>
      </c>
      <c r="G747" s="177">
        <v>0.40112708000000002</v>
      </c>
      <c r="H747" s="58">
        <f t="shared" si="22"/>
        <v>0.80893379225356687</v>
      </c>
      <c r="I747" s="98">
        <f t="shared" si="23"/>
        <v>6.0137650944244589E-5</v>
      </c>
      <c r="J747" s="99">
        <v>317.62522904300397</v>
      </c>
      <c r="K747" s="99">
        <v>17.906956521739129</v>
      </c>
      <c r="O747"/>
      <c r="P747"/>
    </row>
    <row r="748" spans="1:16" ht="12.75" x14ac:dyDescent="0.2">
      <c r="A748" s="175" t="s">
        <v>2199</v>
      </c>
      <c r="B748" s="188" t="s">
        <v>2189</v>
      </c>
      <c r="C748" s="175" t="s">
        <v>644</v>
      </c>
      <c r="D748" s="175" t="s">
        <v>183</v>
      </c>
      <c r="E748" s="175" t="s">
        <v>713</v>
      </c>
      <c r="F748" s="177">
        <v>0.71850208999999998</v>
      </c>
      <c r="G748" s="177">
        <v>0.77960096999999995</v>
      </c>
      <c r="H748" s="58">
        <f t="shared" si="22"/>
        <v>-7.8371990737774455E-2</v>
      </c>
      <c r="I748" s="98">
        <f t="shared" si="23"/>
        <v>5.9548365021760607E-5</v>
      </c>
      <c r="J748" s="99">
        <v>18.376875756255</v>
      </c>
      <c r="K748" s="99">
        <v>30.826826086956519</v>
      </c>
      <c r="O748"/>
      <c r="P748"/>
    </row>
    <row r="749" spans="1:16" ht="12.75" x14ac:dyDescent="0.2">
      <c r="A749" s="175" t="s">
        <v>2760</v>
      </c>
      <c r="B749" s="188" t="s">
        <v>452</v>
      </c>
      <c r="C749" s="175" t="s">
        <v>645</v>
      </c>
      <c r="D749" s="175" t="s">
        <v>182</v>
      </c>
      <c r="E749" s="175" t="s">
        <v>184</v>
      </c>
      <c r="F749" s="177">
        <v>0.71068787</v>
      </c>
      <c r="G749" s="177">
        <v>1.2115064199999999</v>
      </c>
      <c r="H749" s="58">
        <f t="shared" si="22"/>
        <v>-0.41338497405568841</v>
      </c>
      <c r="I749" s="98">
        <f t="shared" si="23"/>
        <v>5.890073430307983E-5</v>
      </c>
      <c r="J749" s="99">
        <v>186.6701238558</v>
      </c>
      <c r="K749" s="99">
        <v>27.70860869565217</v>
      </c>
      <c r="O749"/>
      <c r="P749"/>
    </row>
    <row r="750" spans="1:16" ht="12.75" x14ac:dyDescent="0.2">
      <c r="A750" s="175" t="s">
        <v>2705</v>
      </c>
      <c r="B750" s="188" t="s">
        <v>1091</v>
      </c>
      <c r="C750" s="175" t="s">
        <v>515</v>
      </c>
      <c r="D750" s="175" t="s">
        <v>182</v>
      </c>
      <c r="E750" s="175" t="s">
        <v>713</v>
      </c>
      <c r="F750" s="177">
        <v>0.70352853000000004</v>
      </c>
      <c r="G750" s="177">
        <v>0.35608659000000004</v>
      </c>
      <c r="H750" s="58">
        <f t="shared" si="22"/>
        <v>0.97572318013997661</v>
      </c>
      <c r="I750" s="98">
        <f t="shared" si="23"/>
        <v>5.8307379046959574E-5</v>
      </c>
      <c r="J750" s="99">
        <v>24.999919402500002</v>
      </c>
      <c r="K750" s="99">
        <v>137.62934782608701</v>
      </c>
      <c r="O750"/>
      <c r="P750"/>
    </row>
    <row r="751" spans="1:16" ht="12.75" x14ac:dyDescent="0.2">
      <c r="A751" s="175" t="s">
        <v>1422</v>
      </c>
      <c r="B751" s="188" t="s">
        <v>355</v>
      </c>
      <c r="C751" s="175" t="s">
        <v>1369</v>
      </c>
      <c r="D751" s="175" t="s">
        <v>182</v>
      </c>
      <c r="E751" s="175" t="s">
        <v>713</v>
      </c>
      <c r="F751" s="177">
        <v>0.69330482999999998</v>
      </c>
      <c r="G751" s="177">
        <v>0.13815872000000001</v>
      </c>
      <c r="H751" s="58">
        <f t="shared" si="22"/>
        <v>4.0181764133309859</v>
      </c>
      <c r="I751" s="98">
        <f t="shared" si="23"/>
        <v>5.7460054275123521E-5</v>
      </c>
      <c r="J751" s="99">
        <v>16.314192689999999</v>
      </c>
      <c r="K751" s="99">
        <v>14.16895652173913</v>
      </c>
      <c r="O751"/>
      <c r="P751"/>
    </row>
    <row r="752" spans="1:16" ht="12.75" x14ac:dyDescent="0.2">
      <c r="A752" s="175" t="s">
        <v>1547</v>
      </c>
      <c r="B752" s="188" t="s">
        <v>254</v>
      </c>
      <c r="C752" s="175" t="s">
        <v>2536</v>
      </c>
      <c r="D752" s="175" t="s">
        <v>182</v>
      </c>
      <c r="E752" s="175" t="s">
        <v>713</v>
      </c>
      <c r="F752" s="177">
        <v>0.69112030000000002</v>
      </c>
      <c r="G752" s="177">
        <v>1.0204999999999999E-3</v>
      </c>
      <c r="H752" s="58" t="str">
        <f t="shared" si="22"/>
        <v/>
      </c>
      <c r="I752" s="98">
        <f t="shared" si="23"/>
        <v>5.7279003737273334E-5</v>
      </c>
      <c r="J752" s="99">
        <v>103.21310018999999</v>
      </c>
      <c r="K752" s="99">
        <v>18.616086956521741</v>
      </c>
      <c r="O752"/>
      <c r="P752"/>
    </row>
    <row r="753" spans="1:16" ht="12.75" x14ac:dyDescent="0.2">
      <c r="A753" s="175" t="s">
        <v>2732</v>
      </c>
      <c r="B753" s="188" t="s">
        <v>218</v>
      </c>
      <c r="C753" s="175" t="s">
        <v>645</v>
      </c>
      <c r="D753" s="175" t="s">
        <v>182</v>
      </c>
      <c r="E753" s="175" t="s">
        <v>184</v>
      </c>
      <c r="F753" s="177">
        <v>0.68921508999999992</v>
      </c>
      <c r="G753" s="177">
        <v>0.38550019000000002</v>
      </c>
      <c r="H753" s="58">
        <f t="shared" si="22"/>
        <v>0.78784630430402602</v>
      </c>
      <c r="I753" s="98">
        <f t="shared" si="23"/>
        <v>5.7121102817982871E-5</v>
      </c>
      <c r="J753" s="99">
        <v>58.760405977799991</v>
      </c>
      <c r="K753" s="99">
        <v>49.717130434782597</v>
      </c>
      <c r="O753"/>
      <c r="P753"/>
    </row>
    <row r="754" spans="1:16" ht="12.75" x14ac:dyDescent="0.2">
      <c r="A754" s="175" t="s">
        <v>2839</v>
      </c>
      <c r="B754" s="188" t="s">
        <v>2840</v>
      </c>
      <c r="C754" s="175" t="s">
        <v>2663</v>
      </c>
      <c r="D754" s="175" t="s">
        <v>183</v>
      </c>
      <c r="E754" s="175" t="s">
        <v>713</v>
      </c>
      <c r="F754" s="177">
        <v>0.68737250999999999</v>
      </c>
      <c r="G754" s="177">
        <v>0.34198345000000002</v>
      </c>
      <c r="H754" s="58">
        <f t="shared" si="22"/>
        <v>1.009958405881922</v>
      </c>
      <c r="I754" s="98">
        <f t="shared" si="23"/>
        <v>5.6968392578237029E-5</v>
      </c>
      <c r="J754" s="99">
        <v>59.532471899999997</v>
      </c>
      <c r="K754" s="99">
        <v>17.171086956521741</v>
      </c>
      <c r="O754"/>
      <c r="P754"/>
    </row>
    <row r="755" spans="1:16" ht="12.75" x14ac:dyDescent="0.2">
      <c r="A755" s="175" t="s">
        <v>1892</v>
      </c>
      <c r="B755" s="188" t="s">
        <v>1893</v>
      </c>
      <c r="C755" s="175" t="s">
        <v>1266</v>
      </c>
      <c r="D755" s="175" t="s">
        <v>183</v>
      </c>
      <c r="E755" s="175" t="s">
        <v>184</v>
      </c>
      <c r="F755" s="177">
        <v>0.68474740000000001</v>
      </c>
      <c r="G755" s="177">
        <v>0.27438384000000005</v>
      </c>
      <c r="H755" s="58">
        <f t="shared" si="22"/>
        <v>1.4955821013365798</v>
      </c>
      <c r="I755" s="98">
        <f t="shared" si="23"/>
        <v>5.6750827437261209E-5</v>
      </c>
      <c r="J755" s="99">
        <v>51.746049630000002</v>
      </c>
      <c r="K755" s="99">
        <v>30.906826086956521</v>
      </c>
      <c r="O755"/>
      <c r="P755"/>
    </row>
    <row r="756" spans="1:16" ht="12.75" x14ac:dyDescent="0.2">
      <c r="A756" s="175" t="s">
        <v>1118</v>
      </c>
      <c r="B756" s="188" t="s">
        <v>1081</v>
      </c>
      <c r="C756" s="175" t="s">
        <v>2545</v>
      </c>
      <c r="D756" s="175" t="s">
        <v>614</v>
      </c>
      <c r="E756" s="175" t="s">
        <v>184</v>
      </c>
      <c r="F756" s="177">
        <v>0.68177235999999997</v>
      </c>
      <c r="G756" s="177">
        <v>0.21975374</v>
      </c>
      <c r="H756" s="58">
        <f t="shared" si="22"/>
        <v>2.1024380290410529</v>
      </c>
      <c r="I756" s="98">
        <f t="shared" si="23"/>
        <v>5.6504260627867039E-5</v>
      </c>
      <c r="J756" s="99">
        <v>247.46614751133541</v>
      </c>
      <c r="K756" s="99">
        <v>39.534695652173923</v>
      </c>
      <c r="O756"/>
      <c r="P756"/>
    </row>
    <row r="757" spans="1:16" ht="12.75" x14ac:dyDescent="0.2">
      <c r="A757" s="175" t="s">
        <v>1922</v>
      </c>
      <c r="B757" s="188" t="s">
        <v>157</v>
      </c>
      <c r="C757" s="175" t="s">
        <v>642</v>
      </c>
      <c r="D757" s="175" t="s">
        <v>182</v>
      </c>
      <c r="E757" s="175" t="s">
        <v>713</v>
      </c>
      <c r="F757" s="177">
        <v>0.68054444999999997</v>
      </c>
      <c r="G757" s="177">
        <v>1.46577483</v>
      </c>
      <c r="H757" s="58">
        <f t="shared" si="22"/>
        <v>-0.53571009948369763</v>
      </c>
      <c r="I757" s="98">
        <f t="shared" si="23"/>
        <v>5.6402493306781207E-5</v>
      </c>
      <c r="J757" s="99">
        <v>62.675525</v>
      </c>
      <c r="K757" s="99">
        <v>11.028</v>
      </c>
      <c r="O757"/>
      <c r="P757"/>
    </row>
    <row r="758" spans="1:16" ht="12.75" x14ac:dyDescent="0.2">
      <c r="A758" s="175" t="s">
        <v>2700</v>
      </c>
      <c r="B758" s="188" t="s">
        <v>1092</v>
      </c>
      <c r="C758" s="175" t="s">
        <v>515</v>
      </c>
      <c r="D758" s="175" t="s">
        <v>182</v>
      </c>
      <c r="E758" s="175" t="s">
        <v>713</v>
      </c>
      <c r="F758" s="177">
        <v>0.67442011000000002</v>
      </c>
      <c r="G758" s="177">
        <v>1.1621638300000001</v>
      </c>
      <c r="H758" s="58">
        <f t="shared" si="22"/>
        <v>-0.41968585444618423</v>
      </c>
      <c r="I758" s="98">
        <f t="shared" si="23"/>
        <v>5.5894917283115964E-5</v>
      </c>
      <c r="J758" s="99">
        <v>30.913028435820962</v>
      </c>
      <c r="K758" s="99">
        <v>130.61491304347831</v>
      </c>
      <c r="O758"/>
      <c r="P758"/>
    </row>
    <row r="759" spans="1:16" ht="12.75" x14ac:dyDescent="0.2">
      <c r="A759" s="175" t="s">
        <v>1869</v>
      </c>
      <c r="B759" s="188" t="s">
        <v>2097</v>
      </c>
      <c r="C759" s="175" t="s">
        <v>644</v>
      </c>
      <c r="D759" s="175" t="s">
        <v>614</v>
      </c>
      <c r="E759" s="175" t="s">
        <v>713</v>
      </c>
      <c r="F759" s="177">
        <v>0.66748445999999995</v>
      </c>
      <c r="G759" s="177">
        <v>1.6689017099999999</v>
      </c>
      <c r="H759" s="58">
        <f t="shared" si="22"/>
        <v>-0.60004567315111679</v>
      </c>
      <c r="I759" s="98">
        <f t="shared" si="23"/>
        <v>5.5320101115409095E-5</v>
      </c>
      <c r="J759" s="99">
        <v>54.176378030000002</v>
      </c>
      <c r="K759" s="99">
        <v>17.745956521739132</v>
      </c>
      <c r="O759"/>
      <c r="P759"/>
    </row>
    <row r="760" spans="1:16" ht="12.75" x14ac:dyDescent="0.2">
      <c r="A760" s="175" t="s">
        <v>2742</v>
      </c>
      <c r="B760" s="188" t="s">
        <v>1345</v>
      </c>
      <c r="C760" s="175" t="s">
        <v>515</v>
      </c>
      <c r="D760" s="175" t="s">
        <v>182</v>
      </c>
      <c r="E760" s="175" t="s">
        <v>713</v>
      </c>
      <c r="F760" s="177">
        <v>0.66664889999999999</v>
      </c>
      <c r="G760" s="177">
        <v>0.86566235000000002</v>
      </c>
      <c r="H760" s="58">
        <f t="shared" si="22"/>
        <v>-0.22989731504437039</v>
      </c>
      <c r="I760" s="98">
        <f t="shared" si="23"/>
        <v>5.5250851168094978E-5</v>
      </c>
      <c r="J760" s="99">
        <v>14.891612101351651</v>
      </c>
      <c r="K760" s="99">
        <v>72.259913043478264</v>
      </c>
      <c r="O760"/>
      <c r="P760"/>
    </row>
    <row r="761" spans="1:16" ht="12.75" x14ac:dyDescent="0.2">
      <c r="A761" s="175" t="s">
        <v>2496</v>
      </c>
      <c r="B761" s="188" t="s">
        <v>2497</v>
      </c>
      <c r="C761" s="175" t="s">
        <v>645</v>
      </c>
      <c r="D761" s="175" t="s">
        <v>183</v>
      </c>
      <c r="E761" s="175" t="s">
        <v>713</v>
      </c>
      <c r="F761" s="177">
        <v>0.66571579000000003</v>
      </c>
      <c r="G761" s="177">
        <v>7.7158675199999998</v>
      </c>
      <c r="H761" s="58">
        <f t="shared" si="22"/>
        <v>-0.91372120007576285</v>
      </c>
      <c r="I761" s="98">
        <f t="shared" si="23"/>
        <v>5.5173516424523874E-5</v>
      </c>
      <c r="J761" s="99">
        <v>234.35421227999998</v>
      </c>
      <c r="K761" s="99">
        <v>7.7803478260869552</v>
      </c>
      <c r="O761"/>
      <c r="P761"/>
    </row>
    <row r="762" spans="1:16" ht="12.75" x14ac:dyDescent="0.2">
      <c r="A762" s="175" t="s">
        <v>2083</v>
      </c>
      <c r="B762" s="188" t="s">
        <v>2068</v>
      </c>
      <c r="C762" s="175" t="s">
        <v>2538</v>
      </c>
      <c r="D762" s="175" t="s">
        <v>183</v>
      </c>
      <c r="E762" s="175" t="s">
        <v>184</v>
      </c>
      <c r="F762" s="177">
        <v>0.6638686800000001</v>
      </c>
      <c r="G762" s="177">
        <v>0.26683345000000003</v>
      </c>
      <c r="H762" s="58">
        <f t="shared" si="22"/>
        <v>1.4879514918388232</v>
      </c>
      <c r="I762" s="98">
        <f t="shared" si="23"/>
        <v>5.502043074523888E-5</v>
      </c>
      <c r="J762" s="99">
        <v>44.61382562</v>
      </c>
      <c r="K762" s="99">
        <v>24.320869565217389</v>
      </c>
      <c r="O762"/>
      <c r="P762"/>
    </row>
    <row r="763" spans="1:16" ht="12.75" x14ac:dyDescent="0.2">
      <c r="A763" s="175" t="s">
        <v>1866</v>
      </c>
      <c r="B763" s="188" t="s">
        <v>2450</v>
      </c>
      <c r="C763" s="175" t="s">
        <v>644</v>
      </c>
      <c r="D763" s="175" t="s">
        <v>614</v>
      </c>
      <c r="E763" s="175" t="s">
        <v>184</v>
      </c>
      <c r="F763" s="177">
        <v>0.66293234000000001</v>
      </c>
      <c r="G763" s="177">
        <v>0.40353128999999999</v>
      </c>
      <c r="H763" s="58">
        <f t="shared" si="22"/>
        <v>0.64282759832577052</v>
      </c>
      <c r="I763" s="98">
        <f t="shared" si="23"/>
        <v>5.4942828304159714E-5</v>
      </c>
      <c r="J763" s="99">
        <v>7.0217166994320008</v>
      </c>
      <c r="K763" s="99">
        <v>49.106043478260872</v>
      </c>
      <c r="O763"/>
      <c r="P763"/>
    </row>
    <row r="764" spans="1:16" ht="12.75" x14ac:dyDescent="0.2">
      <c r="A764" s="175" t="s">
        <v>1308</v>
      </c>
      <c r="B764" s="188" t="s">
        <v>1769</v>
      </c>
      <c r="C764" s="175" t="s">
        <v>644</v>
      </c>
      <c r="D764" s="175" t="s">
        <v>183</v>
      </c>
      <c r="E764" s="175" t="s">
        <v>713</v>
      </c>
      <c r="F764" s="177">
        <v>0.66022011000000003</v>
      </c>
      <c r="G764" s="177">
        <v>0.56033171999999998</v>
      </c>
      <c r="H764" s="58">
        <f t="shared" si="22"/>
        <v>0.17826652754907402</v>
      </c>
      <c r="I764" s="98">
        <f t="shared" si="23"/>
        <v>5.4718042789530288E-5</v>
      </c>
      <c r="J764" s="99">
        <v>169.19342800999999</v>
      </c>
      <c r="K764" s="99">
        <v>21.606521739130439</v>
      </c>
      <c r="O764"/>
      <c r="P764"/>
    </row>
    <row r="765" spans="1:16" ht="12.75" x14ac:dyDescent="0.2">
      <c r="A765" s="175" t="s">
        <v>1655</v>
      </c>
      <c r="B765" s="188" t="s">
        <v>402</v>
      </c>
      <c r="C765" s="175" t="s">
        <v>645</v>
      </c>
      <c r="D765" s="175" t="s">
        <v>182</v>
      </c>
      <c r="E765" s="175" t="s">
        <v>713</v>
      </c>
      <c r="F765" s="177">
        <v>0.65416655000000001</v>
      </c>
      <c r="G765" s="177">
        <v>0.44897740000000003</v>
      </c>
      <c r="H765" s="58">
        <f t="shared" si="22"/>
        <v>0.45701442878862042</v>
      </c>
      <c r="I765" s="98">
        <f t="shared" si="23"/>
        <v>5.4216332905066168E-5</v>
      </c>
      <c r="J765" s="99">
        <v>129.88306307239998</v>
      </c>
      <c r="K765" s="99">
        <v>21.15834782608696</v>
      </c>
      <c r="O765"/>
      <c r="P765"/>
    </row>
    <row r="766" spans="1:16" ht="12.75" x14ac:dyDescent="0.2">
      <c r="A766" s="175" t="s">
        <v>1912</v>
      </c>
      <c r="B766" s="188" t="s">
        <v>1913</v>
      </c>
      <c r="C766" s="175" t="s">
        <v>1914</v>
      </c>
      <c r="D766" s="175" t="s">
        <v>614</v>
      </c>
      <c r="E766" s="175" t="s">
        <v>184</v>
      </c>
      <c r="F766" s="177">
        <v>0.64977198000000003</v>
      </c>
      <c r="G766" s="177">
        <v>0.12550295</v>
      </c>
      <c r="H766" s="58">
        <f t="shared" si="22"/>
        <v>4.1773442775647904</v>
      </c>
      <c r="I766" s="98">
        <f t="shared" si="23"/>
        <v>5.3852117599201602E-5</v>
      </c>
      <c r="J766" s="99">
        <v>9.5465419103099993</v>
      </c>
      <c r="K766" s="99">
        <v>113.76417391304351</v>
      </c>
      <c r="O766"/>
      <c r="P766"/>
    </row>
    <row r="767" spans="1:16" ht="12.75" x14ac:dyDescent="0.2">
      <c r="A767" s="175" t="s">
        <v>1900</v>
      </c>
      <c r="B767" s="188" t="s">
        <v>1901</v>
      </c>
      <c r="C767" s="175" t="s">
        <v>1369</v>
      </c>
      <c r="D767" s="175" t="s">
        <v>182</v>
      </c>
      <c r="E767" s="175" t="s">
        <v>713</v>
      </c>
      <c r="F767" s="177">
        <v>0.64815782</v>
      </c>
      <c r="G767" s="177">
        <v>1.8855785</v>
      </c>
      <c r="H767" s="58">
        <f t="shared" si="22"/>
        <v>-0.65625519170906965</v>
      </c>
      <c r="I767" s="98">
        <f t="shared" si="23"/>
        <v>5.3718338463105385E-5</v>
      </c>
      <c r="J767" s="99">
        <v>9.8548202400000005</v>
      </c>
      <c r="K767" s="99">
        <v>48.547826086956519</v>
      </c>
      <c r="O767"/>
      <c r="P767"/>
    </row>
    <row r="768" spans="1:16" ht="12.75" x14ac:dyDescent="0.2">
      <c r="A768" s="175" t="s">
        <v>1150</v>
      </c>
      <c r="B768" s="188" t="s">
        <v>1151</v>
      </c>
      <c r="C768" s="175" t="s">
        <v>2545</v>
      </c>
      <c r="D768" s="175" t="s">
        <v>614</v>
      </c>
      <c r="E768" s="175" t="s">
        <v>184</v>
      </c>
      <c r="F768" s="177">
        <v>0.62539224000000004</v>
      </c>
      <c r="G768" s="177">
        <v>1.3211097599999999</v>
      </c>
      <c r="H768" s="58">
        <f t="shared" si="22"/>
        <v>-0.52661598685032796</v>
      </c>
      <c r="I768" s="98">
        <f t="shared" si="23"/>
        <v>5.1831561672000867E-5</v>
      </c>
      <c r="J768" s="99">
        <v>46.598692938863998</v>
      </c>
      <c r="K768" s="99">
        <v>87.013086956521732</v>
      </c>
      <c r="O768"/>
      <c r="P768"/>
    </row>
    <row r="769" spans="1:16" ht="12.75" x14ac:dyDescent="0.2">
      <c r="A769" s="175" t="s">
        <v>2957</v>
      </c>
      <c r="B769" s="188" t="s">
        <v>2973</v>
      </c>
      <c r="C769" s="175" t="s">
        <v>2663</v>
      </c>
      <c r="D769" s="175" t="s">
        <v>183</v>
      </c>
      <c r="E769" s="175" t="s">
        <v>2871</v>
      </c>
      <c r="F769" s="177">
        <v>0.62448281999999999</v>
      </c>
      <c r="G769" s="177">
        <v>0.48190526</v>
      </c>
      <c r="H769" s="58">
        <f t="shared" si="22"/>
        <v>0.29586221988944472</v>
      </c>
      <c r="I769" s="98">
        <f t="shared" si="23"/>
        <v>5.1756190319750394E-5</v>
      </c>
      <c r="J769" s="99">
        <v>163.37336669000001</v>
      </c>
      <c r="K769" s="99">
        <v>19.65630434782609</v>
      </c>
      <c r="O769"/>
      <c r="P769"/>
    </row>
    <row r="770" spans="1:16" ht="12.75" x14ac:dyDescent="0.2">
      <c r="A770" s="175" t="s">
        <v>2248</v>
      </c>
      <c r="B770" s="188" t="s">
        <v>1891</v>
      </c>
      <c r="C770" s="175" t="s">
        <v>515</v>
      </c>
      <c r="D770" s="175" t="s">
        <v>182</v>
      </c>
      <c r="E770" s="175" t="s">
        <v>713</v>
      </c>
      <c r="F770" s="177">
        <v>0.62439201</v>
      </c>
      <c r="G770" s="177">
        <v>1.0743505</v>
      </c>
      <c r="H770" s="58">
        <f t="shared" si="22"/>
        <v>-0.41881908185457162</v>
      </c>
      <c r="I770" s="98">
        <f t="shared" si="23"/>
        <v>5.1748664124485427E-5</v>
      </c>
      <c r="J770" s="99">
        <v>23.043806361490201</v>
      </c>
      <c r="K770" s="99">
        <v>93.466652173913033</v>
      </c>
      <c r="O770"/>
      <c r="P770"/>
    </row>
    <row r="771" spans="1:16" ht="12.75" x14ac:dyDescent="0.2">
      <c r="A771" s="175" t="s">
        <v>2669</v>
      </c>
      <c r="B771" s="188" t="s">
        <v>279</v>
      </c>
      <c r="C771" s="175" t="s">
        <v>645</v>
      </c>
      <c r="D771" s="175" t="s">
        <v>182</v>
      </c>
      <c r="E771" s="175" t="s">
        <v>713</v>
      </c>
      <c r="F771" s="177">
        <v>0.62410710000000003</v>
      </c>
      <c r="G771" s="177">
        <v>0.84512514000000005</v>
      </c>
      <c r="H771" s="58">
        <f t="shared" si="22"/>
        <v>-0.26152108077154113</v>
      </c>
      <c r="I771" s="98">
        <f t="shared" si="23"/>
        <v>5.1725051215191942E-5</v>
      </c>
      <c r="J771" s="99">
        <v>74.217694259799998</v>
      </c>
      <c r="K771" s="99">
        <v>47.562608695652173</v>
      </c>
      <c r="O771"/>
      <c r="P771"/>
    </row>
    <row r="772" spans="1:16" ht="12.75" x14ac:dyDescent="0.2">
      <c r="A772" s="175" t="s">
        <v>1526</v>
      </c>
      <c r="B772" s="188" t="s">
        <v>68</v>
      </c>
      <c r="C772" s="175" t="s">
        <v>2617</v>
      </c>
      <c r="D772" s="175" t="s">
        <v>183</v>
      </c>
      <c r="E772" s="175" t="s">
        <v>184</v>
      </c>
      <c r="F772" s="177">
        <v>0.62161988000000001</v>
      </c>
      <c r="G772" s="177">
        <v>0.26790709999999995</v>
      </c>
      <c r="H772" s="58">
        <f t="shared" si="22"/>
        <v>1.3202814707038377</v>
      </c>
      <c r="I772" s="98">
        <f t="shared" si="23"/>
        <v>5.1518914188576718E-5</v>
      </c>
      <c r="J772" s="99">
        <v>324.76801592000004</v>
      </c>
      <c r="K772" s="99">
        <v>25.057695652173908</v>
      </c>
      <c r="O772"/>
      <c r="P772"/>
    </row>
    <row r="773" spans="1:16" ht="12.75" x14ac:dyDescent="0.2">
      <c r="A773" s="175" t="s">
        <v>2708</v>
      </c>
      <c r="B773" s="188" t="s">
        <v>1094</v>
      </c>
      <c r="C773" s="175" t="s">
        <v>515</v>
      </c>
      <c r="D773" s="175" t="s">
        <v>182</v>
      </c>
      <c r="E773" s="175" t="s">
        <v>713</v>
      </c>
      <c r="F773" s="177">
        <v>0.62063617000000004</v>
      </c>
      <c r="G773" s="177">
        <v>0.87204800999999998</v>
      </c>
      <c r="H773" s="58">
        <f t="shared" si="22"/>
        <v>-0.2883004572190927</v>
      </c>
      <c r="I773" s="98">
        <f t="shared" si="23"/>
        <v>5.1437385793641149E-5</v>
      </c>
      <c r="J773" s="99">
        <v>73.100579577399998</v>
      </c>
      <c r="K773" s="99">
        <v>7.4269565217391298</v>
      </c>
      <c r="O773"/>
      <c r="P773"/>
    </row>
    <row r="774" spans="1:16" ht="12.75" x14ac:dyDescent="0.2">
      <c r="A774" s="175" t="s">
        <v>1428</v>
      </c>
      <c r="B774" s="188" t="s">
        <v>373</v>
      </c>
      <c r="C774" s="175" t="s">
        <v>1369</v>
      </c>
      <c r="D774" s="175" t="s">
        <v>182</v>
      </c>
      <c r="E774" s="175" t="s">
        <v>713</v>
      </c>
      <c r="F774" s="177">
        <v>0.62036725999999998</v>
      </c>
      <c r="G774" s="177">
        <v>0.61178366000000006</v>
      </c>
      <c r="H774" s="58">
        <f t="shared" si="22"/>
        <v>1.4030449914271825E-2</v>
      </c>
      <c r="I774" s="98">
        <f t="shared" si="23"/>
        <v>5.1415098940115075E-5</v>
      </c>
      <c r="J774" s="99">
        <v>16.461985219999999</v>
      </c>
      <c r="K774" s="99">
        <v>14.67539130434783</v>
      </c>
      <c r="O774"/>
      <c r="P774"/>
    </row>
    <row r="775" spans="1:16" ht="12.75" x14ac:dyDescent="0.2">
      <c r="A775" s="175" t="s">
        <v>2756</v>
      </c>
      <c r="B775" s="188" t="s">
        <v>1140</v>
      </c>
      <c r="C775" s="175" t="s">
        <v>515</v>
      </c>
      <c r="D775" s="175" t="s">
        <v>182</v>
      </c>
      <c r="E775" s="175" t="s">
        <v>713</v>
      </c>
      <c r="F775" s="177">
        <v>0.61921773999999996</v>
      </c>
      <c r="G775" s="177">
        <v>0.21371148000000001</v>
      </c>
      <c r="H775" s="58">
        <f t="shared" ref="H775:H838" si="24">IF(ISERROR(F775/G775-1),"",IF((F775/G775-1)&gt;10000%,"",F775/G775-1))</f>
        <v>1.8974472499090829</v>
      </c>
      <c r="I775" s="98">
        <f t="shared" ref="I775:I838" si="25">F775/$F$1147</f>
        <v>5.1319828463504749E-5</v>
      </c>
      <c r="J775" s="99">
        <v>7.7043040038979207</v>
      </c>
      <c r="K775" s="99">
        <v>116.3405652173913</v>
      </c>
      <c r="O775"/>
      <c r="P775"/>
    </row>
    <row r="776" spans="1:16" ht="12.75" x14ac:dyDescent="0.2">
      <c r="A776" s="175" t="s">
        <v>2305</v>
      </c>
      <c r="B776" s="188" t="s">
        <v>716</v>
      </c>
      <c r="C776" s="175" t="s">
        <v>2538</v>
      </c>
      <c r="D776" s="175" t="s">
        <v>183</v>
      </c>
      <c r="E776" s="175" t="s">
        <v>184</v>
      </c>
      <c r="F776" s="177">
        <v>0.61884309999999998</v>
      </c>
      <c r="G776" s="177">
        <v>5.9824202199999998</v>
      </c>
      <c r="H776" s="58">
        <f t="shared" si="24"/>
        <v>-0.89655639737056114</v>
      </c>
      <c r="I776" s="98">
        <f t="shared" si="25"/>
        <v>5.1288778867710603E-5</v>
      </c>
      <c r="J776" s="99">
        <v>296.19601981</v>
      </c>
      <c r="K776" s="99">
        <v>26.404608695652179</v>
      </c>
      <c r="O776"/>
      <c r="P776"/>
    </row>
    <row r="777" spans="1:16" ht="12.75" x14ac:dyDescent="0.2">
      <c r="A777" s="175" t="s">
        <v>1391</v>
      </c>
      <c r="B777" s="188" t="s">
        <v>483</v>
      </c>
      <c r="C777" s="175" t="s">
        <v>1369</v>
      </c>
      <c r="D777" s="175" t="s">
        <v>182</v>
      </c>
      <c r="E777" s="175" t="s">
        <v>713</v>
      </c>
      <c r="F777" s="177">
        <v>0.61400970999999993</v>
      </c>
      <c r="G777" s="177">
        <v>0.64771394999999998</v>
      </c>
      <c r="H777" s="58">
        <f t="shared" si="24"/>
        <v>-5.2035686432259309E-2</v>
      </c>
      <c r="I777" s="98">
        <f t="shared" si="25"/>
        <v>5.0888194824854815E-5</v>
      </c>
      <c r="J777" s="99">
        <v>23.591919100000002</v>
      </c>
      <c r="K777" s="99">
        <v>49.119260869565217</v>
      </c>
      <c r="O777"/>
      <c r="P777"/>
    </row>
    <row r="778" spans="1:16" ht="12.75" x14ac:dyDescent="0.2">
      <c r="A778" s="175" t="s">
        <v>1403</v>
      </c>
      <c r="B778" s="188" t="s">
        <v>411</v>
      </c>
      <c r="C778" s="175" t="s">
        <v>1369</v>
      </c>
      <c r="D778" s="175" t="s">
        <v>182</v>
      </c>
      <c r="E778" s="175" t="s">
        <v>713</v>
      </c>
      <c r="F778" s="177">
        <v>0.60526798999999998</v>
      </c>
      <c r="G778" s="177">
        <v>0.55236563999999999</v>
      </c>
      <c r="H778" s="58">
        <f t="shared" si="24"/>
        <v>9.5774150615161258E-2</v>
      </c>
      <c r="I778" s="98">
        <f t="shared" si="25"/>
        <v>5.0163694310906383E-5</v>
      </c>
      <c r="J778" s="99">
        <v>16.385953730000001</v>
      </c>
      <c r="K778" s="99">
        <v>32.82669565217391</v>
      </c>
      <c r="O778"/>
      <c r="P778"/>
    </row>
    <row r="779" spans="1:16" ht="12.75" x14ac:dyDescent="0.2">
      <c r="A779" s="175" t="s">
        <v>1724</v>
      </c>
      <c r="B779" s="188" t="s">
        <v>1725</v>
      </c>
      <c r="C779" s="175" t="s">
        <v>2538</v>
      </c>
      <c r="D779" s="175" t="s">
        <v>183</v>
      </c>
      <c r="E779" s="175" t="s">
        <v>184</v>
      </c>
      <c r="F779" s="177">
        <v>0.60229661000000001</v>
      </c>
      <c r="G779" s="177">
        <v>0.66664201000000001</v>
      </c>
      <c r="H779" s="58">
        <f t="shared" si="24"/>
        <v>-9.6521669853959491E-2</v>
      </c>
      <c r="I779" s="98">
        <f t="shared" si="25"/>
        <v>4.9917430836769022E-5</v>
      </c>
      <c r="J779" s="99">
        <v>26.398407324815999</v>
      </c>
      <c r="K779" s="99">
        <v>38.118217391304348</v>
      </c>
      <c r="O779"/>
      <c r="P779"/>
    </row>
    <row r="780" spans="1:16" ht="12.75" x14ac:dyDescent="0.2">
      <c r="A780" s="175" t="s">
        <v>1220</v>
      </c>
      <c r="B780" s="188" t="s">
        <v>698</v>
      </c>
      <c r="C780" s="175" t="s">
        <v>699</v>
      </c>
      <c r="D780" s="175" t="s">
        <v>182</v>
      </c>
      <c r="E780" s="175" t="s">
        <v>713</v>
      </c>
      <c r="F780" s="177">
        <v>0.60031027999999997</v>
      </c>
      <c r="G780" s="177">
        <v>2.9546439500000004</v>
      </c>
      <c r="H780" s="58">
        <f t="shared" si="24"/>
        <v>-0.79682483231185941</v>
      </c>
      <c r="I780" s="98">
        <f t="shared" si="25"/>
        <v>4.9752806814737748E-5</v>
      </c>
      <c r="J780" s="99">
        <v>75.122395149999988</v>
      </c>
      <c r="K780" s="99">
        <v>16.395</v>
      </c>
      <c r="O780"/>
      <c r="P780"/>
    </row>
    <row r="781" spans="1:16" ht="12.75" x14ac:dyDescent="0.2">
      <c r="A781" s="175" t="s">
        <v>2275</v>
      </c>
      <c r="B781" s="188" t="s">
        <v>47</v>
      </c>
      <c r="C781" s="175" t="s">
        <v>2322</v>
      </c>
      <c r="D781" s="175" t="s">
        <v>182</v>
      </c>
      <c r="E781" s="175" t="s">
        <v>713</v>
      </c>
      <c r="F781" s="177">
        <v>0.59303211</v>
      </c>
      <c r="G781" s="177">
        <v>0.26140198999999997</v>
      </c>
      <c r="H781" s="58">
        <f t="shared" si="24"/>
        <v>1.2686595079096379</v>
      </c>
      <c r="I781" s="98">
        <f t="shared" si="25"/>
        <v>4.9149603108189834E-5</v>
      </c>
      <c r="J781" s="99">
        <v>29.887956700000004</v>
      </c>
      <c r="K781" s="99">
        <v>119.6731739130435</v>
      </c>
      <c r="O781"/>
      <c r="P781"/>
    </row>
    <row r="782" spans="1:16" ht="12.75" x14ac:dyDescent="0.2">
      <c r="A782" s="175" t="s">
        <v>1198</v>
      </c>
      <c r="B782" s="188" t="s">
        <v>2529</v>
      </c>
      <c r="C782" s="175" t="s">
        <v>644</v>
      </c>
      <c r="D782" s="175" t="s">
        <v>614</v>
      </c>
      <c r="E782" s="175" t="s">
        <v>184</v>
      </c>
      <c r="F782" s="177">
        <v>0.59231568000000001</v>
      </c>
      <c r="G782" s="177">
        <v>0.20404771999999999</v>
      </c>
      <c r="H782" s="58">
        <f t="shared" si="24"/>
        <v>1.902829200933978</v>
      </c>
      <c r="I782" s="98">
        <f t="shared" si="25"/>
        <v>4.9090226474849012E-5</v>
      </c>
      <c r="J782" s="99">
        <v>170.58662702999999</v>
      </c>
      <c r="K782" s="99">
        <v>11.17021739130435</v>
      </c>
      <c r="O782"/>
      <c r="P782"/>
    </row>
    <row r="783" spans="1:16" ht="12.75" x14ac:dyDescent="0.2">
      <c r="A783" s="175" t="s">
        <v>2052</v>
      </c>
      <c r="B783" s="188" t="s">
        <v>2033</v>
      </c>
      <c r="C783" s="175" t="s">
        <v>2545</v>
      </c>
      <c r="D783" s="175" t="s">
        <v>183</v>
      </c>
      <c r="E783" s="175" t="s">
        <v>713</v>
      </c>
      <c r="F783" s="177">
        <v>0.59069856999999992</v>
      </c>
      <c r="G783" s="177">
        <v>1.99008556</v>
      </c>
      <c r="H783" s="58">
        <f t="shared" si="24"/>
        <v>-0.70317930953682217</v>
      </c>
      <c r="I783" s="98">
        <f t="shared" si="25"/>
        <v>4.8956202847220673E-5</v>
      </c>
      <c r="J783" s="99">
        <v>23.014019611413001</v>
      </c>
      <c r="K783" s="99">
        <v>23.714652173913041</v>
      </c>
      <c r="O783"/>
      <c r="P783"/>
    </row>
    <row r="784" spans="1:16" ht="12.75" x14ac:dyDescent="0.2">
      <c r="A784" s="188" t="s">
        <v>3292</v>
      </c>
      <c r="B784" s="188" t="s">
        <v>3276</v>
      </c>
      <c r="C784" s="188" t="s">
        <v>642</v>
      </c>
      <c r="D784" s="188" t="s">
        <v>182</v>
      </c>
      <c r="E784" s="188" t="s">
        <v>2321</v>
      </c>
      <c r="F784" s="177">
        <v>0.58702052000000005</v>
      </c>
      <c r="G784" s="177">
        <v>1.0909256000000001</v>
      </c>
      <c r="H784" s="58">
        <f t="shared" si="24"/>
        <v>-0.461905999822536</v>
      </c>
      <c r="I784" s="98">
        <f t="shared" si="25"/>
        <v>4.8651371633760629E-5</v>
      </c>
      <c r="J784" s="99">
        <v>0</v>
      </c>
      <c r="K784" s="99">
        <v>12.477784523809529</v>
      </c>
      <c r="O784"/>
      <c r="P784"/>
    </row>
    <row r="785" spans="1:16" ht="12.75" x14ac:dyDescent="0.2">
      <c r="A785" s="175" t="s">
        <v>1590</v>
      </c>
      <c r="B785" s="188" t="s">
        <v>175</v>
      </c>
      <c r="C785" s="175" t="s">
        <v>642</v>
      </c>
      <c r="D785" s="175" t="s">
        <v>182</v>
      </c>
      <c r="E785" s="175" t="s">
        <v>2321</v>
      </c>
      <c r="F785" s="177">
        <v>0.58384418000000005</v>
      </c>
      <c r="G785" s="177">
        <v>3.8363319999999999E-2</v>
      </c>
      <c r="H785" s="58">
        <f t="shared" si="24"/>
        <v>14.218812657507225</v>
      </c>
      <c r="I785" s="98">
        <f t="shared" si="25"/>
        <v>4.8388121385242608E-5</v>
      </c>
      <c r="J785" s="99">
        <v>50.141875420000005</v>
      </c>
      <c r="K785" s="99">
        <v>15.408913043478259</v>
      </c>
      <c r="O785"/>
      <c r="P785"/>
    </row>
    <row r="786" spans="1:16" ht="12.75" x14ac:dyDescent="0.2">
      <c r="A786" s="175" t="s">
        <v>1528</v>
      </c>
      <c r="B786" s="188" t="s">
        <v>247</v>
      </c>
      <c r="C786" s="175" t="s">
        <v>2536</v>
      </c>
      <c r="D786" s="175" t="s">
        <v>182</v>
      </c>
      <c r="E786" s="175" t="s">
        <v>713</v>
      </c>
      <c r="F786" s="177">
        <v>0.58370090000000008</v>
      </c>
      <c r="G786" s="177">
        <v>0.36322382000000003</v>
      </c>
      <c r="H786" s="58">
        <f t="shared" si="24"/>
        <v>0.60700060915608467</v>
      </c>
      <c r="I786" s="98">
        <f t="shared" si="25"/>
        <v>4.837624655584536E-5</v>
      </c>
      <c r="J786" s="99">
        <v>3.4169847</v>
      </c>
      <c r="K786" s="99">
        <v>24.108347826086959</v>
      </c>
      <c r="O786"/>
      <c r="P786"/>
    </row>
    <row r="787" spans="1:16" ht="12.75" x14ac:dyDescent="0.2">
      <c r="A787" s="175" t="s">
        <v>1137</v>
      </c>
      <c r="B787" s="188" t="s">
        <v>952</v>
      </c>
      <c r="C787" s="175" t="s">
        <v>2545</v>
      </c>
      <c r="D787" s="175" t="s">
        <v>183</v>
      </c>
      <c r="E787" s="175" t="s">
        <v>184</v>
      </c>
      <c r="F787" s="177">
        <v>0.58275032999999998</v>
      </c>
      <c r="G787" s="177">
        <v>0.16584798000000001</v>
      </c>
      <c r="H787" s="58">
        <f t="shared" si="24"/>
        <v>2.513762000598379</v>
      </c>
      <c r="I787" s="98">
        <f t="shared" si="25"/>
        <v>4.8297464753918044E-5</v>
      </c>
      <c r="J787" s="99">
        <v>114.2937068601488</v>
      </c>
      <c r="K787" s="99">
        <v>47.199782608695656</v>
      </c>
      <c r="O787"/>
      <c r="P787"/>
    </row>
    <row r="788" spans="1:16" ht="12.75" x14ac:dyDescent="0.2">
      <c r="A788" s="175" t="s">
        <v>2490</v>
      </c>
      <c r="B788" s="188" t="s">
        <v>2491</v>
      </c>
      <c r="C788" s="175" t="s">
        <v>644</v>
      </c>
      <c r="D788" s="175" t="s">
        <v>183</v>
      </c>
      <c r="E788" s="175" t="s">
        <v>713</v>
      </c>
      <c r="F788" s="177">
        <v>0.56900120999999992</v>
      </c>
      <c r="G788" s="177">
        <v>0.99845618000000003</v>
      </c>
      <c r="H788" s="58">
        <f t="shared" si="24"/>
        <v>-0.43011899630888162</v>
      </c>
      <c r="I788" s="98">
        <f t="shared" si="25"/>
        <v>4.7157958511858273E-5</v>
      </c>
      <c r="J788" s="99">
        <v>37.294627045200002</v>
      </c>
      <c r="K788" s="99">
        <v>61.289304347826089</v>
      </c>
      <c r="O788"/>
      <c r="P788"/>
    </row>
    <row r="789" spans="1:16" ht="12.75" x14ac:dyDescent="0.2">
      <c r="A789" s="175" t="s">
        <v>2915</v>
      </c>
      <c r="B789" s="188" t="s">
        <v>2911</v>
      </c>
      <c r="C789" s="175" t="s">
        <v>644</v>
      </c>
      <c r="D789" s="175" t="s">
        <v>614</v>
      </c>
      <c r="E789" s="175" t="s">
        <v>713</v>
      </c>
      <c r="F789" s="177">
        <v>0.56433610999999995</v>
      </c>
      <c r="G789" s="177">
        <v>4.6407690000000001E-2</v>
      </c>
      <c r="H789" s="58">
        <f t="shared" si="24"/>
        <v>11.160400787024734</v>
      </c>
      <c r="I789" s="98">
        <f t="shared" si="25"/>
        <v>4.6771322089321194E-5</v>
      </c>
      <c r="J789" s="99">
        <v>2.5830436030679995</v>
      </c>
      <c r="K789" s="99">
        <v>21.114478260869561</v>
      </c>
      <c r="O789"/>
      <c r="P789"/>
    </row>
    <row r="790" spans="1:16" ht="12.75" x14ac:dyDescent="0.2">
      <c r="A790" s="175" t="s">
        <v>1660</v>
      </c>
      <c r="B790" s="188" t="s">
        <v>38</v>
      </c>
      <c r="C790" s="175" t="s">
        <v>645</v>
      </c>
      <c r="D790" s="175" t="s">
        <v>182</v>
      </c>
      <c r="E790" s="175" t="s">
        <v>713</v>
      </c>
      <c r="F790" s="177">
        <v>0.55662656999999993</v>
      </c>
      <c r="G790" s="177">
        <v>0.24843866000000001</v>
      </c>
      <c r="H790" s="58">
        <f t="shared" si="24"/>
        <v>1.2404990028524541</v>
      </c>
      <c r="I790" s="98">
        <f t="shared" si="25"/>
        <v>4.6132367090498757E-5</v>
      </c>
      <c r="J790" s="99">
        <v>27.072583278999996</v>
      </c>
      <c r="K790" s="99">
        <v>41.973434782608699</v>
      </c>
      <c r="O790"/>
      <c r="P790"/>
    </row>
    <row r="791" spans="1:16" ht="12.75" x14ac:dyDescent="0.2">
      <c r="A791" s="175" t="s">
        <v>2767</v>
      </c>
      <c r="B791" s="188" t="s">
        <v>283</v>
      </c>
      <c r="C791" s="175" t="s">
        <v>645</v>
      </c>
      <c r="D791" s="175" t="s">
        <v>182</v>
      </c>
      <c r="E791" s="175" t="s">
        <v>713</v>
      </c>
      <c r="F791" s="177">
        <v>0.55565273999999998</v>
      </c>
      <c r="G791" s="177">
        <v>0.15276255999999999</v>
      </c>
      <c r="H791" s="58">
        <f t="shared" si="24"/>
        <v>2.6373620604420349</v>
      </c>
      <c r="I791" s="98">
        <f t="shared" si="25"/>
        <v>4.6051657534999569E-5</v>
      </c>
      <c r="J791" s="99">
        <v>117.42018532140001</v>
      </c>
      <c r="K791" s="99">
        <v>61.031347826086957</v>
      </c>
      <c r="O791"/>
      <c r="P791"/>
    </row>
    <row r="792" spans="1:16" ht="12.75" x14ac:dyDescent="0.2">
      <c r="A792" s="175" t="s">
        <v>1349</v>
      </c>
      <c r="B792" s="188" t="s">
        <v>1350</v>
      </c>
      <c r="C792" s="175" t="s">
        <v>2538</v>
      </c>
      <c r="D792" s="175" t="s">
        <v>183</v>
      </c>
      <c r="E792" s="175" t="s">
        <v>713</v>
      </c>
      <c r="F792" s="177">
        <v>0.55494646999999997</v>
      </c>
      <c r="G792" s="177">
        <v>0.8814391800000001</v>
      </c>
      <c r="H792" s="58">
        <f t="shared" si="24"/>
        <v>-0.37040866506524039</v>
      </c>
      <c r="I792" s="98">
        <f t="shared" si="25"/>
        <v>4.5993122947071067E-5</v>
      </c>
      <c r="J792" s="99">
        <v>254.35125681</v>
      </c>
      <c r="K792" s="99">
        <v>23.92404347826087</v>
      </c>
      <c r="O792"/>
      <c r="P792"/>
    </row>
    <row r="793" spans="1:16" ht="12.75" x14ac:dyDescent="0.2">
      <c r="A793" s="175" t="s">
        <v>1435</v>
      </c>
      <c r="B793" s="188" t="s">
        <v>378</v>
      </c>
      <c r="C793" s="175" t="s">
        <v>1369</v>
      </c>
      <c r="D793" s="175" t="s">
        <v>182</v>
      </c>
      <c r="E793" s="175" t="s">
        <v>713</v>
      </c>
      <c r="F793" s="177">
        <v>0.55430170000000001</v>
      </c>
      <c r="G793" s="177">
        <v>0.61723665999999999</v>
      </c>
      <c r="H793" s="58">
        <f t="shared" si="24"/>
        <v>-0.10196244662460585</v>
      </c>
      <c r="I793" s="98">
        <f t="shared" si="25"/>
        <v>4.5939685385998588E-5</v>
      </c>
      <c r="J793" s="99">
        <v>10.93706491</v>
      </c>
      <c r="K793" s="99">
        <v>10.2425652173913</v>
      </c>
      <c r="O793"/>
      <c r="P793"/>
    </row>
    <row r="794" spans="1:16" ht="12.75" x14ac:dyDescent="0.2">
      <c r="A794" s="175" t="s">
        <v>1552</v>
      </c>
      <c r="B794" s="188" t="s">
        <v>305</v>
      </c>
      <c r="C794" s="175" t="s">
        <v>1266</v>
      </c>
      <c r="D794" s="175" t="s">
        <v>183</v>
      </c>
      <c r="E794" s="175" t="s">
        <v>184</v>
      </c>
      <c r="F794" s="177">
        <v>0.55366472</v>
      </c>
      <c r="G794" s="177">
        <v>1.1892341299999998</v>
      </c>
      <c r="H794" s="58">
        <f t="shared" si="24"/>
        <v>-0.53443589783283452</v>
      </c>
      <c r="I794" s="98">
        <f t="shared" si="25"/>
        <v>4.5886893448327868E-5</v>
      </c>
      <c r="J794" s="99">
        <v>17.06091009</v>
      </c>
      <c r="K794" s="99">
        <v>37.160739130434777</v>
      </c>
      <c r="O794"/>
      <c r="P794"/>
    </row>
    <row r="795" spans="1:16" ht="12.75" x14ac:dyDescent="0.2">
      <c r="A795" s="175" t="s">
        <v>1868</v>
      </c>
      <c r="B795" s="188" t="s">
        <v>2105</v>
      </c>
      <c r="C795" s="175" t="s">
        <v>644</v>
      </c>
      <c r="D795" s="175" t="s">
        <v>614</v>
      </c>
      <c r="E795" s="175" t="s">
        <v>713</v>
      </c>
      <c r="F795" s="177">
        <v>0.54955168999999993</v>
      </c>
      <c r="G795" s="177">
        <v>0.12915900999999999</v>
      </c>
      <c r="H795" s="58">
        <f t="shared" si="24"/>
        <v>3.2548459453196488</v>
      </c>
      <c r="I795" s="98">
        <f t="shared" si="25"/>
        <v>4.5546011751260772E-5</v>
      </c>
      <c r="J795" s="99">
        <v>17.743860959999999</v>
      </c>
      <c r="K795" s="99">
        <v>19.088000000000001</v>
      </c>
      <c r="O795"/>
      <c r="P795"/>
    </row>
    <row r="796" spans="1:16" ht="12.75" x14ac:dyDescent="0.2">
      <c r="A796" s="175" t="s">
        <v>2122</v>
      </c>
      <c r="B796" s="188" t="s">
        <v>2126</v>
      </c>
      <c r="C796" s="175" t="s">
        <v>1369</v>
      </c>
      <c r="D796" s="175" t="s">
        <v>182</v>
      </c>
      <c r="E796" s="175" t="s">
        <v>713</v>
      </c>
      <c r="F796" s="177">
        <v>0.54825626000000005</v>
      </c>
      <c r="G796" s="177">
        <v>0.24421898</v>
      </c>
      <c r="H796" s="58">
        <f t="shared" si="24"/>
        <v>1.2449371461628416</v>
      </c>
      <c r="I796" s="98">
        <f t="shared" si="25"/>
        <v>4.5438648474836438E-5</v>
      </c>
      <c r="J796" s="99">
        <v>6.0937611299999999</v>
      </c>
      <c r="K796" s="99">
        <v>27.41460869565217</v>
      </c>
      <c r="O796"/>
      <c r="P796"/>
    </row>
    <row r="797" spans="1:16" ht="12.75" x14ac:dyDescent="0.2">
      <c r="A797" s="175" t="s">
        <v>1620</v>
      </c>
      <c r="B797" s="188" t="s">
        <v>2526</v>
      </c>
      <c r="C797" s="175" t="s">
        <v>644</v>
      </c>
      <c r="D797" s="175" t="s">
        <v>614</v>
      </c>
      <c r="E797" s="175" t="s">
        <v>713</v>
      </c>
      <c r="F797" s="177">
        <v>0.54637840000000004</v>
      </c>
      <c r="G797" s="177">
        <v>4.9013379999999995E-2</v>
      </c>
      <c r="H797" s="58">
        <f t="shared" si="24"/>
        <v>10.14753563210699</v>
      </c>
      <c r="I797" s="98">
        <f t="shared" si="25"/>
        <v>4.5283014282123424E-5</v>
      </c>
      <c r="J797" s="99">
        <v>5.0895148874460006</v>
      </c>
      <c r="K797" s="99">
        <v>48.488434782608692</v>
      </c>
      <c r="O797"/>
      <c r="P797"/>
    </row>
    <row r="798" spans="1:16" ht="12.75" x14ac:dyDescent="0.2">
      <c r="A798" s="175" t="s">
        <v>2861</v>
      </c>
      <c r="B798" s="188" t="s">
        <v>2862</v>
      </c>
      <c r="C798" s="175" t="s">
        <v>642</v>
      </c>
      <c r="D798" s="175" t="s">
        <v>182</v>
      </c>
      <c r="E798" s="175" t="s">
        <v>713</v>
      </c>
      <c r="F798" s="177">
        <v>0.54628078000000002</v>
      </c>
      <c r="G798" s="177">
        <v>1.7308628400000001</v>
      </c>
      <c r="H798" s="58">
        <f t="shared" si="24"/>
        <v>-0.68438817485965553</v>
      </c>
      <c r="I798" s="98">
        <f t="shared" si="25"/>
        <v>4.5274923684372445E-5</v>
      </c>
      <c r="J798" s="99">
        <v>43.610090720000002</v>
      </c>
      <c r="K798" s="99">
        <v>12.4035652173913</v>
      </c>
      <c r="O798"/>
      <c r="P798"/>
    </row>
    <row r="799" spans="1:16" ht="12.75" x14ac:dyDescent="0.2">
      <c r="A799" s="175" t="s">
        <v>1393</v>
      </c>
      <c r="B799" s="188" t="s">
        <v>412</v>
      </c>
      <c r="C799" s="175" t="s">
        <v>1369</v>
      </c>
      <c r="D799" s="175" t="s">
        <v>182</v>
      </c>
      <c r="E799" s="175" t="s">
        <v>713</v>
      </c>
      <c r="F799" s="177">
        <v>0.54280994999999999</v>
      </c>
      <c r="G799" s="177">
        <v>8.4829500000000002E-2</v>
      </c>
      <c r="H799" s="58">
        <f t="shared" si="24"/>
        <v>5.3988347214117729</v>
      </c>
      <c r="I799" s="98">
        <f t="shared" si="25"/>
        <v>4.4987266550670189E-5</v>
      </c>
      <c r="J799" s="99">
        <v>10.66025355</v>
      </c>
      <c r="K799" s="99">
        <v>82.12313043478261</v>
      </c>
      <c r="O799"/>
      <c r="P799"/>
    </row>
    <row r="800" spans="1:16" ht="12.75" x14ac:dyDescent="0.2">
      <c r="A800" s="175" t="s">
        <v>1686</v>
      </c>
      <c r="B800" s="188" t="s">
        <v>405</v>
      </c>
      <c r="C800" s="175" t="s">
        <v>643</v>
      </c>
      <c r="D800" s="175" t="s">
        <v>182</v>
      </c>
      <c r="E800" s="175" t="s">
        <v>713</v>
      </c>
      <c r="F800" s="177">
        <v>0.54262288999999997</v>
      </c>
      <c r="G800" s="177">
        <v>2.1475743299999999</v>
      </c>
      <c r="H800" s="58">
        <f t="shared" si="24"/>
        <v>-0.74733219594778821</v>
      </c>
      <c r="I800" s="98">
        <f t="shared" si="25"/>
        <v>4.4971763301179336E-5</v>
      </c>
      <c r="J800" s="99">
        <v>43.488528720000005</v>
      </c>
      <c r="K800" s="99">
        <v>29.58704347826087</v>
      </c>
      <c r="O800"/>
      <c r="P800"/>
    </row>
    <row r="801" spans="1:16" ht="12.75" x14ac:dyDescent="0.2">
      <c r="A801" s="175" t="s">
        <v>1294</v>
      </c>
      <c r="B801" s="188" t="s">
        <v>1295</v>
      </c>
      <c r="C801" s="175" t="s">
        <v>2545</v>
      </c>
      <c r="D801" s="175" t="s">
        <v>614</v>
      </c>
      <c r="E801" s="175" t="s">
        <v>184</v>
      </c>
      <c r="F801" s="177">
        <v>0.54007190000000005</v>
      </c>
      <c r="G801" s="177">
        <v>0.57217882999999992</v>
      </c>
      <c r="H801" s="58">
        <f t="shared" si="24"/>
        <v>-5.6113453201335428E-2</v>
      </c>
      <c r="I801" s="98">
        <f t="shared" si="25"/>
        <v>4.4760341113546093E-5</v>
      </c>
      <c r="J801" s="99">
        <v>204.37207268175598</v>
      </c>
      <c r="K801" s="99">
        <v>28.087304347826091</v>
      </c>
      <c r="O801"/>
      <c r="P801"/>
    </row>
    <row r="802" spans="1:16" ht="12.75" x14ac:dyDescent="0.2">
      <c r="A802" s="175" t="s">
        <v>1625</v>
      </c>
      <c r="B802" s="188" t="s">
        <v>1626</v>
      </c>
      <c r="C802" s="175" t="s">
        <v>642</v>
      </c>
      <c r="D802" s="175" t="s">
        <v>182</v>
      </c>
      <c r="E802" s="175" t="s">
        <v>2321</v>
      </c>
      <c r="F802" s="177">
        <v>0.53945959999999993</v>
      </c>
      <c r="G802" s="177">
        <v>0.46095342</v>
      </c>
      <c r="H802" s="58">
        <f t="shared" si="24"/>
        <v>0.17031260989450936</v>
      </c>
      <c r="I802" s="98">
        <f t="shared" si="25"/>
        <v>4.4709594616896609E-5</v>
      </c>
      <c r="J802" s="99">
        <v>187.39154655000002</v>
      </c>
      <c r="K802" s="99">
        <v>24.289956521739128</v>
      </c>
      <c r="O802"/>
      <c r="P802"/>
    </row>
    <row r="803" spans="1:16" ht="12.75" x14ac:dyDescent="0.2">
      <c r="A803" s="175" t="s">
        <v>2605</v>
      </c>
      <c r="B803" s="188" t="s">
        <v>1108</v>
      </c>
      <c r="C803" s="175" t="s">
        <v>515</v>
      </c>
      <c r="D803" s="175" t="s">
        <v>183</v>
      </c>
      <c r="E803" s="175" t="s">
        <v>713</v>
      </c>
      <c r="F803" s="177">
        <v>0.53858713999999996</v>
      </c>
      <c r="G803" s="177">
        <v>1.25572934</v>
      </c>
      <c r="H803" s="58">
        <f t="shared" si="24"/>
        <v>-0.5710961567562004</v>
      </c>
      <c r="I803" s="98">
        <f t="shared" si="25"/>
        <v>4.4637286453468882E-5</v>
      </c>
      <c r="J803" s="99">
        <v>109.76227760580001</v>
      </c>
      <c r="K803" s="99">
        <v>25.876086956521739</v>
      </c>
      <c r="O803"/>
      <c r="P803"/>
    </row>
    <row r="804" spans="1:16" ht="12.75" x14ac:dyDescent="0.2">
      <c r="A804" s="175" t="s">
        <v>2718</v>
      </c>
      <c r="B804" s="188" t="s">
        <v>190</v>
      </c>
      <c r="C804" s="175" t="s">
        <v>645</v>
      </c>
      <c r="D804" s="175" t="s">
        <v>182</v>
      </c>
      <c r="E804" s="175" t="s">
        <v>184</v>
      </c>
      <c r="F804" s="177">
        <v>0.53194716000000009</v>
      </c>
      <c r="G804" s="177">
        <v>0.74655775999999996</v>
      </c>
      <c r="H804" s="58">
        <f t="shared" si="24"/>
        <v>-0.28746683980620591</v>
      </c>
      <c r="I804" s="98">
        <f t="shared" si="25"/>
        <v>4.4086974967559104E-5</v>
      </c>
      <c r="J804" s="99">
        <v>41.333852373599996</v>
      </c>
      <c r="K804" s="99">
        <v>63.276782608695648</v>
      </c>
      <c r="O804"/>
      <c r="P804"/>
    </row>
    <row r="805" spans="1:16" ht="12.75" x14ac:dyDescent="0.2">
      <c r="A805" s="175" t="s">
        <v>2085</v>
      </c>
      <c r="B805" s="188" t="s">
        <v>2070</v>
      </c>
      <c r="C805" s="175" t="s">
        <v>2538</v>
      </c>
      <c r="D805" s="175" t="s">
        <v>183</v>
      </c>
      <c r="E805" s="175" t="s">
        <v>184</v>
      </c>
      <c r="F805" s="177">
        <v>0.53148766000000003</v>
      </c>
      <c r="G805" s="177">
        <v>0.25863950000000002</v>
      </c>
      <c r="H805" s="58">
        <f t="shared" si="24"/>
        <v>1.0549361563102311</v>
      </c>
      <c r="I805" s="98">
        <f t="shared" si="25"/>
        <v>4.4048892303488492E-5</v>
      </c>
      <c r="J805" s="99">
        <v>13.893401109999999</v>
      </c>
      <c r="K805" s="99">
        <v>32.207999999999998</v>
      </c>
      <c r="O805"/>
      <c r="P805"/>
    </row>
    <row r="806" spans="1:16" ht="12.75" x14ac:dyDescent="0.2">
      <c r="A806" s="175" t="s">
        <v>1431</v>
      </c>
      <c r="B806" s="188" t="s">
        <v>375</v>
      </c>
      <c r="C806" s="175" t="s">
        <v>1369</v>
      </c>
      <c r="D806" s="175" t="s">
        <v>182</v>
      </c>
      <c r="E806" s="175" t="s">
        <v>713</v>
      </c>
      <c r="F806" s="177">
        <v>0.53032865000000007</v>
      </c>
      <c r="G806" s="177">
        <v>1.0272059200000001</v>
      </c>
      <c r="H806" s="58">
        <f t="shared" si="24"/>
        <v>-0.48371729594393298</v>
      </c>
      <c r="I806" s="98">
        <f t="shared" si="25"/>
        <v>4.3952835310051118E-5</v>
      </c>
      <c r="J806" s="99">
        <v>28.402499859999999</v>
      </c>
      <c r="K806" s="99">
        <v>15.08508695652174</v>
      </c>
      <c r="O806"/>
      <c r="P806"/>
    </row>
    <row r="807" spans="1:16" ht="12.75" x14ac:dyDescent="0.2">
      <c r="A807" s="175" t="s">
        <v>2711</v>
      </c>
      <c r="B807" s="188" t="s">
        <v>223</v>
      </c>
      <c r="C807" s="175" t="s">
        <v>238</v>
      </c>
      <c r="D807" s="175" t="s">
        <v>183</v>
      </c>
      <c r="E807" s="175" t="s">
        <v>184</v>
      </c>
      <c r="F807" s="177">
        <v>0.52426788999999996</v>
      </c>
      <c r="G807" s="177">
        <v>0.10196514</v>
      </c>
      <c r="H807" s="58">
        <f t="shared" si="24"/>
        <v>4.1416385050812465</v>
      </c>
      <c r="I807" s="98">
        <f t="shared" si="25"/>
        <v>4.345052870049165E-5</v>
      </c>
      <c r="J807" s="99">
        <v>161.18708609999999</v>
      </c>
      <c r="K807" s="99">
        <v>18.220173913043482</v>
      </c>
      <c r="O807"/>
      <c r="P807"/>
    </row>
    <row r="808" spans="1:16" ht="12.75" x14ac:dyDescent="0.2">
      <c r="A808" s="175" t="s">
        <v>2692</v>
      </c>
      <c r="B808" s="188" t="s">
        <v>1367</v>
      </c>
      <c r="C808" s="175" t="s">
        <v>515</v>
      </c>
      <c r="D808" s="175" t="s">
        <v>614</v>
      </c>
      <c r="E808" s="175" t="s">
        <v>184</v>
      </c>
      <c r="F808" s="177">
        <v>0.52395643999999997</v>
      </c>
      <c r="G808" s="177">
        <v>0.47287410999999996</v>
      </c>
      <c r="H808" s="58">
        <f t="shared" si="24"/>
        <v>0.10802522049684637</v>
      </c>
      <c r="I808" s="98">
        <f t="shared" si="25"/>
        <v>4.3424716196193961E-5</v>
      </c>
      <c r="J808" s="99">
        <v>25.142535823500001</v>
      </c>
      <c r="K808" s="99">
        <v>4.9984782608695664</v>
      </c>
      <c r="O808"/>
      <c r="P808"/>
    </row>
    <row r="809" spans="1:16" ht="12.75" x14ac:dyDescent="0.2">
      <c r="A809" s="175" t="s">
        <v>2045</v>
      </c>
      <c r="B809" s="188" t="s">
        <v>2026</v>
      </c>
      <c r="C809" s="175" t="s">
        <v>2545</v>
      </c>
      <c r="D809" s="175" t="s">
        <v>183</v>
      </c>
      <c r="E809" s="175" t="s">
        <v>713</v>
      </c>
      <c r="F809" s="177">
        <v>0.52013052999999998</v>
      </c>
      <c r="G809" s="177">
        <v>1.46194728</v>
      </c>
      <c r="H809" s="58">
        <f t="shared" si="24"/>
        <v>-0.64422073414302594</v>
      </c>
      <c r="I809" s="98">
        <f t="shared" si="25"/>
        <v>4.3107630569873226E-5</v>
      </c>
      <c r="J809" s="99">
        <v>24.7130821941</v>
      </c>
      <c r="K809" s="99">
        <v>18.789739130434789</v>
      </c>
      <c r="O809"/>
      <c r="P809"/>
    </row>
    <row r="810" spans="1:16" ht="12.75" x14ac:dyDescent="0.2">
      <c r="A810" s="175" t="s">
        <v>1399</v>
      </c>
      <c r="B810" s="188" t="s">
        <v>425</v>
      </c>
      <c r="C810" s="175" t="s">
        <v>1369</v>
      </c>
      <c r="D810" s="175" t="s">
        <v>182</v>
      </c>
      <c r="E810" s="175" t="s">
        <v>713</v>
      </c>
      <c r="F810" s="177">
        <v>0.51925266999999997</v>
      </c>
      <c r="G810" s="177">
        <v>0.73023400000000005</v>
      </c>
      <c r="H810" s="58">
        <f t="shared" si="24"/>
        <v>-0.2889229069038145</v>
      </c>
      <c r="I810" s="98">
        <f t="shared" si="25"/>
        <v>4.303487486262399E-5</v>
      </c>
      <c r="J810" s="99">
        <v>39.209026940000001</v>
      </c>
      <c r="K810" s="99">
        <v>32.076043478260871</v>
      </c>
      <c r="O810"/>
      <c r="P810"/>
    </row>
    <row r="811" spans="1:16" ht="12.75" x14ac:dyDescent="0.2">
      <c r="A811" s="175" t="s">
        <v>1433</v>
      </c>
      <c r="B811" s="188" t="s">
        <v>326</v>
      </c>
      <c r="C811" s="175" t="s">
        <v>1369</v>
      </c>
      <c r="D811" s="175" t="s">
        <v>182</v>
      </c>
      <c r="E811" s="175" t="s">
        <v>713</v>
      </c>
      <c r="F811" s="177">
        <v>0.51425339999999997</v>
      </c>
      <c r="G811" s="177">
        <v>0.30969053000000002</v>
      </c>
      <c r="H811" s="58">
        <f t="shared" si="24"/>
        <v>0.66053963613288391</v>
      </c>
      <c r="I811" s="98">
        <f t="shared" si="25"/>
        <v>4.2620542936599483E-5</v>
      </c>
      <c r="J811" s="99">
        <v>17.0691658</v>
      </c>
      <c r="K811" s="99">
        <v>18.9424347826087</v>
      </c>
      <c r="O811"/>
      <c r="P811"/>
    </row>
    <row r="812" spans="1:16" ht="12.75" x14ac:dyDescent="0.2">
      <c r="A812" s="175" t="s">
        <v>1939</v>
      </c>
      <c r="B812" s="188" t="s">
        <v>1600</v>
      </c>
      <c r="C812" s="175" t="s">
        <v>642</v>
      </c>
      <c r="D812" s="175" t="s">
        <v>182</v>
      </c>
      <c r="E812" s="175" t="s">
        <v>2321</v>
      </c>
      <c r="F812" s="177">
        <v>0.51324458000000006</v>
      </c>
      <c r="G812" s="177">
        <v>1.0580582199999999</v>
      </c>
      <c r="H812" s="58">
        <f t="shared" si="24"/>
        <v>-0.51491839456622701</v>
      </c>
      <c r="I812" s="98">
        <f t="shared" si="25"/>
        <v>4.2536933462893917E-5</v>
      </c>
      <c r="J812" s="99">
        <v>110.26630314000001</v>
      </c>
      <c r="K812" s="99">
        <v>18.16991304347826</v>
      </c>
      <c r="O812"/>
      <c r="P812"/>
    </row>
    <row r="813" spans="1:16" ht="12.75" x14ac:dyDescent="0.2">
      <c r="A813" s="175" t="s">
        <v>2874</v>
      </c>
      <c r="B813" s="188" t="s">
        <v>1612</v>
      </c>
      <c r="C813" s="175" t="s">
        <v>2536</v>
      </c>
      <c r="D813" s="175" t="s">
        <v>182</v>
      </c>
      <c r="E813" s="175" t="s">
        <v>713</v>
      </c>
      <c r="F813" s="177">
        <v>0.51294063000000001</v>
      </c>
      <c r="G813" s="177">
        <v>0.50816984999999992</v>
      </c>
      <c r="H813" s="58">
        <f t="shared" si="24"/>
        <v>9.3881602775136574E-3</v>
      </c>
      <c r="I813" s="98">
        <f t="shared" si="25"/>
        <v>4.2511742547237199E-5</v>
      </c>
      <c r="J813" s="99">
        <v>497.6285790801</v>
      </c>
      <c r="K813" s="99">
        <v>17.11165217391305</v>
      </c>
      <c r="O813"/>
      <c r="P813"/>
    </row>
    <row r="814" spans="1:16" ht="12.75" x14ac:dyDescent="0.2">
      <c r="A814" s="175" t="s">
        <v>2172</v>
      </c>
      <c r="B814" s="188" t="s">
        <v>2163</v>
      </c>
      <c r="C814" s="175" t="s">
        <v>1266</v>
      </c>
      <c r="D814" s="175" t="s">
        <v>183</v>
      </c>
      <c r="E814" s="175" t="s">
        <v>184</v>
      </c>
      <c r="F814" s="177">
        <v>0.51211945000000003</v>
      </c>
      <c r="G814" s="177">
        <v>1.8808900100000001</v>
      </c>
      <c r="H814" s="58">
        <f t="shared" si="24"/>
        <v>-0.72772493485677026</v>
      </c>
      <c r="I814" s="98">
        <f t="shared" si="25"/>
        <v>4.2443684392544054E-5</v>
      </c>
      <c r="J814" s="99">
        <v>23.182164589999999</v>
      </c>
      <c r="K814" s="99">
        <v>19.905565217391299</v>
      </c>
      <c r="O814"/>
      <c r="P814"/>
    </row>
    <row r="815" spans="1:16" ht="12.75" x14ac:dyDescent="0.2">
      <c r="A815" s="175" t="s">
        <v>1665</v>
      </c>
      <c r="B815" s="188" t="s">
        <v>179</v>
      </c>
      <c r="C815" s="175" t="s">
        <v>645</v>
      </c>
      <c r="D815" s="175" t="s">
        <v>182</v>
      </c>
      <c r="E815" s="175" t="s">
        <v>184</v>
      </c>
      <c r="F815" s="177">
        <v>0.50553353999999995</v>
      </c>
      <c r="G815" s="177">
        <v>0.59146090000000007</v>
      </c>
      <c r="H815" s="58">
        <f t="shared" si="24"/>
        <v>-0.14527986549913974</v>
      </c>
      <c r="I815" s="98">
        <f t="shared" si="25"/>
        <v>4.1897854146343283E-5</v>
      </c>
      <c r="J815" s="99">
        <v>73.566018425199999</v>
      </c>
      <c r="K815" s="99">
        <v>47.286043478260858</v>
      </c>
      <c r="O815"/>
      <c r="P815"/>
    </row>
    <row r="816" spans="1:16" ht="12.75" x14ac:dyDescent="0.2">
      <c r="A816" s="175" t="s">
        <v>2121</v>
      </c>
      <c r="B816" s="188" t="s">
        <v>2112</v>
      </c>
      <c r="C816" s="175" t="s">
        <v>1369</v>
      </c>
      <c r="D816" s="175" t="s">
        <v>182</v>
      </c>
      <c r="E816" s="175" t="s">
        <v>713</v>
      </c>
      <c r="F816" s="177">
        <v>0.50483465999999999</v>
      </c>
      <c r="G816" s="177">
        <v>0.57328706000000007</v>
      </c>
      <c r="H816" s="58">
        <f t="shared" si="24"/>
        <v>-0.11940335789194345</v>
      </c>
      <c r="I816" s="98">
        <f t="shared" si="25"/>
        <v>4.183993203042236E-5</v>
      </c>
      <c r="J816" s="99">
        <v>20.910403550000002</v>
      </c>
      <c r="K816" s="99">
        <v>26.631608695652179</v>
      </c>
      <c r="O816"/>
      <c r="P816"/>
    </row>
    <row r="817" spans="1:16" ht="12.75" x14ac:dyDescent="0.2">
      <c r="A817" s="175" t="s">
        <v>2684</v>
      </c>
      <c r="B817" s="188" t="s">
        <v>313</v>
      </c>
      <c r="C817" s="175" t="s">
        <v>515</v>
      </c>
      <c r="D817" s="175" t="s">
        <v>182</v>
      </c>
      <c r="E817" s="175" t="s">
        <v>713</v>
      </c>
      <c r="F817" s="177">
        <v>0.50437080000000001</v>
      </c>
      <c r="G817" s="177">
        <v>0.13818997</v>
      </c>
      <c r="H817" s="58">
        <f t="shared" si="24"/>
        <v>2.6498365257623258</v>
      </c>
      <c r="I817" s="98">
        <f t="shared" si="25"/>
        <v>4.1801488016155131E-5</v>
      </c>
      <c r="J817" s="99">
        <v>37.584035424138541</v>
      </c>
      <c r="K817" s="99">
        <v>13.48182608695652</v>
      </c>
      <c r="O817"/>
      <c r="P817"/>
    </row>
    <row r="818" spans="1:16" ht="12.75" x14ac:dyDescent="0.2">
      <c r="A818" s="175" t="s">
        <v>2301</v>
      </c>
      <c r="B818" s="188" t="s">
        <v>947</v>
      </c>
      <c r="C818" s="175" t="s">
        <v>2538</v>
      </c>
      <c r="D818" s="175" t="s">
        <v>183</v>
      </c>
      <c r="E818" s="175" t="s">
        <v>184</v>
      </c>
      <c r="F818" s="177">
        <v>0.49627017000000001</v>
      </c>
      <c r="G818" s="177">
        <v>3.5615910000000001E-2</v>
      </c>
      <c r="H818" s="58">
        <f t="shared" si="24"/>
        <v>12.93394609319262</v>
      </c>
      <c r="I818" s="98">
        <f t="shared" si="25"/>
        <v>4.1130120070452673E-5</v>
      </c>
      <c r="J818" s="99">
        <v>10.115331289999999</v>
      </c>
      <c r="K818" s="99">
        <v>42.708739130434779</v>
      </c>
      <c r="O818"/>
      <c r="P818"/>
    </row>
    <row r="819" spans="1:16" ht="12.75" x14ac:dyDescent="0.2">
      <c r="A819" s="175" t="s">
        <v>1562</v>
      </c>
      <c r="B819" s="188" t="s">
        <v>1821</v>
      </c>
      <c r="C819" s="175" t="s">
        <v>2545</v>
      </c>
      <c r="D819" s="175" t="s">
        <v>183</v>
      </c>
      <c r="E819" s="175" t="s">
        <v>713</v>
      </c>
      <c r="F819" s="177">
        <v>0.49579594999999999</v>
      </c>
      <c r="G819" s="177">
        <v>5.903986E-2</v>
      </c>
      <c r="H819" s="58">
        <f t="shared" si="24"/>
        <v>7.3976477925252535</v>
      </c>
      <c r="I819" s="98">
        <f t="shared" si="25"/>
        <v>4.1090817435076037E-5</v>
      </c>
      <c r="J819" s="99">
        <v>20.569808260000002</v>
      </c>
      <c r="K819" s="99">
        <v>20.439608695652169</v>
      </c>
      <c r="O819"/>
      <c r="P819"/>
    </row>
    <row r="820" spans="1:16" ht="12.75" x14ac:dyDescent="0.2">
      <c r="A820" s="175" t="s">
        <v>2773</v>
      </c>
      <c r="B820" s="188" t="s">
        <v>284</v>
      </c>
      <c r="C820" s="175" t="s">
        <v>645</v>
      </c>
      <c r="D820" s="175" t="s">
        <v>182</v>
      </c>
      <c r="E820" s="175" t="s">
        <v>713</v>
      </c>
      <c r="F820" s="177">
        <v>0.49461946000000001</v>
      </c>
      <c r="G820" s="177">
        <v>0.89911271999999998</v>
      </c>
      <c r="H820" s="58">
        <f t="shared" si="24"/>
        <v>-0.44988047772252626</v>
      </c>
      <c r="I820" s="98">
        <f t="shared" si="25"/>
        <v>4.0993311725712753E-5</v>
      </c>
      <c r="J820" s="99">
        <v>61.879430993599996</v>
      </c>
      <c r="K820" s="99">
        <v>60.340999999999987</v>
      </c>
      <c r="O820"/>
      <c r="P820"/>
    </row>
    <row r="821" spans="1:16" ht="12.75" x14ac:dyDescent="0.2">
      <c r="A821" s="175" t="s">
        <v>2899</v>
      </c>
      <c r="B821" s="188" t="s">
        <v>2342</v>
      </c>
      <c r="C821" s="175" t="s">
        <v>515</v>
      </c>
      <c r="D821" s="175" t="s">
        <v>614</v>
      </c>
      <c r="E821" s="175" t="s">
        <v>713</v>
      </c>
      <c r="F821" s="177">
        <v>0.49409241999999998</v>
      </c>
      <c r="G821" s="177">
        <v>0.92307170999999999</v>
      </c>
      <c r="H821" s="58">
        <f t="shared" si="24"/>
        <v>-0.4647301887304075</v>
      </c>
      <c r="I821" s="98">
        <f t="shared" si="25"/>
        <v>4.0949631448733922E-5</v>
      </c>
      <c r="J821" s="99">
        <v>7.1626449852851408</v>
      </c>
      <c r="K821" s="99">
        <v>37.96821739130435</v>
      </c>
      <c r="O821"/>
      <c r="P821"/>
    </row>
    <row r="822" spans="1:16" ht="12.75" x14ac:dyDescent="0.2">
      <c r="A822" s="175" t="s">
        <v>1664</v>
      </c>
      <c r="B822" s="188" t="s">
        <v>1110</v>
      </c>
      <c r="C822" s="175" t="s">
        <v>645</v>
      </c>
      <c r="D822" s="175" t="s">
        <v>182</v>
      </c>
      <c r="E822" s="175" t="s">
        <v>184</v>
      </c>
      <c r="F822" s="177">
        <v>0.49026307000000002</v>
      </c>
      <c r="G822" s="177">
        <v>1.21268281</v>
      </c>
      <c r="H822" s="58">
        <f t="shared" si="24"/>
        <v>-0.59572027742357458</v>
      </c>
      <c r="I822" s="98">
        <f t="shared" si="25"/>
        <v>4.0632260720423197E-5</v>
      </c>
      <c r="J822" s="99">
        <v>181.6095236928</v>
      </c>
      <c r="K822" s="99">
        <v>36.833608695652167</v>
      </c>
      <c r="O822"/>
      <c r="P822"/>
    </row>
    <row r="823" spans="1:16" ht="12.75" x14ac:dyDescent="0.2">
      <c r="A823" s="175" t="s">
        <v>1966</v>
      </c>
      <c r="B823" s="188" t="s">
        <v>1967</v>
      </c>
      <c r="C823" s="175" t="s">
        <v>644</v>
      </c>
      <c r="D823" s="175" t="s">
        <v>614</v>
      </c>
      <c r="E823" s="175" t="s">
        <v>713</v>
      </c>
      <c r="F823" s="177">
        <v>0.48993332000000001</v>
      </c>
      <c r="G823" s="177">
        <v>0.45551190000000003</v>
      </c>
      <c r="H823" s="58">
        <f t="shared" si="24"/>
        <v>7.5566456112343028E-2</v>
      </c>
      <c r="I823" s="98">
        <f t="shared" si="25"/>
        <v>4.0604931539841514E-5</v>
      </c>
      <c r="J823" s="99">
        <v>34.842679464924004</v>
      </c>
      <c r="K823" s="99">
        <v>125.52395652173909</v>
      </c>
      <c r="O823"/>
      <c r="P823"/>
    </row>
    <row r="824" spans="1:16" ht="12.75" x14ac:dyDescent="0.2">
      <c r="A824" s="175" t="s">
        <v>2300</v>
      </c>
      <c r="B824" s="188" t="s">
        <v>186</v>
      </c>
      <c r="C824" s="175" t="s">
        <v>1369</v>
      </c>
      <c r="D824" s="175" t="s">
        <v>182</v>
      </c>
      <c r="E824" s="175" t="s">
        <v>713</v>
      </c>
      <c r="F824" s="177">
        <v>0.48447235999999999</v>
      </c>
      <c r="G824" s="177">
        <v>0.58091429999999999</v>
      </c>
      <c r="H824" s="58">
        <f t="shared" si="24"/>
        <v>-0.16601750034385454</v>
      </c>
      <c r="I824" s="98">
        <f t="shared" si="25"/>
        <v>4.015233544586323E-5</v>
      </c>
      <c r="J824" s="99">
        <v>12.198572130000001</v>
      </c>
      <c r="K824" s="99">
        <v>29.909130434782611</v>
      </c>
      <c r="O824"/>
      <c r="P824"/>
    </row>
    <row r="825" spans="1:16" ht="12.75" x14ac:dyDescent="0.2">
      <c r="A825" s="175" t="s">
        <v>1347</v>
      </c>
      <c r="B825" s="188" t="s">
        <v>1348</v>
      </c>
      <c r="C825" s="175" t="s">
        <v>2538</v>
      </c>
      <c r="D825" s="175" t="s">
        <v>183</v>
      </c>
      <c r="E825" s="175" t="s">
        <v>713</v>
      </c>
      <c r="F825" s="177">
        <v>0.47233534000000005</v>
      </c>
      <c r="G825" s="177">
        <v>0.62180703000000004</v>
      </c>
      <c r="H825" s="58">
        <f t="shared" si="24"/>
        <v>-0.24038275990543234</v>
      </c>
      <c r="I825" s="98">
        <f t="shared" si="25"/>
        <v>3.9146437610219628E-5</v>
      </c>
      <c r="J825" s="99">
        <v>424.57107067999999</v>
      </c>
      <c r="K825" s="99">
        <v>27.15678260869565</v>
      </c>
      <c r="O825"/>
      <c r="P825"/>
    </row>
    <row r="826" spans="1:16" ht="12.75" x14ac:dyDescent="0.2">
      <c r="A826" s="175" t="s">
        <v>1221</v>
      </c>
      <c r="B826" s="188" t="s">
        <v>2449</v>
      </c>
      <c r="C826" s="175" t="s">
        <v>644</v>
      </c>
      <c r="D826" s="175" t="s">
        <v>614</v>
      </c>
      <c r="E826" s="175" t="s">
        <v>184</v>
      </c>
      <c r="F826" s="177">
        <v>0.46994389000000003</v>
      </c>
      <c r="G826" s="177">
        <v>9.2228179999999993E-2</v>
      </c>
      <c r="H826" s="58">
        <f t="shared" si="24"/>
        <v>4.0954479422666701</v>
      </c>
      <c r="I826" s="98">
        <f t="shared" si="25"/>
        <v>3.894823785615727E-5</v>
      </c>
      <c r="J826" s="99">
        <v>11.032170016674</v>
      </c>
      <c r="K826" s="99">
        <v>128.94860869565221</v>
      </c>
      <c r="O826"/>
      <c r="P826"/>
    </row>
    <row r="827" spans="1:16" ht="12.75" x14ac:dyDescent="0.2">
      <c r="A827" s="175" t="s">
        <v>1376</v>
      </c>
      <c r="B827" s="188" t="s">
        <v>221</v>
      </c>
      <c r="C827" s="175" t="s">
        <v>1369</v>
      </c>
      <c r="D827" s="175" t="s">
        <v>182</v>
      </c>
      <c r="E827" s="175" t="s">
        <v>713</v>
      </c>
      <c r="F827" s="177">
        <v>0.46860215999999999</v>
      </c>
      <c r="G827" s="177">
        <v>0.33282926000000002</v>
      </c>
      <c r="H827" s="58">
        <f t="shared" si="24"/>
        <v>0.40793558835542276</v>
      </c>
      <c r="I827" s="98">
        <f t="shared" si="25"/>
        <v>3.8837037305855949E-5</v>
      </c>
      <c r="J827" s="99">
        <v>7.0127865900000002</v>
      </c>
      <c r="K827" s="99">
        <v>7.6186956521739129</v>
      </c>
      <c r="O827"/>
      <c r="P827"/>
    </row>
    <row r="828" spans="1:16" ht="12.75" x14ac:dyDescent="0.2">
      <c r="A828" s="175" t="s">
        <v>2269</v>
      </c>
      <c r="B828" s="188" t="s">
        <v>72</v>
      </c>
      <c r="C828" s="175" t="s">
        <v>2538</v>
      </c>
      <c r="D828" s="175" t="s">
        <v>183</v>
      </c>
      <c r="E828" s="175" t="s">
        <v>184</v>
      </c>
      <c r="F828" s="177">
        <v>0.46764819000000002</v>
      </c>
      <c r="G828" s="177">
        <v>0.94493492000000001</v>
      </c>
      <c r="H828" s="58">
        <f t="shared" si="24"/>
        <v>-0.50510010784658055</v>
      </c>
      <c r="I828" s="98">
        <f t="shared" si="25"/>
        <v>3.8757973717078066E-5</v>
      </c>
      <c r="J828" s="99">
        <v>685.99075575999996</v>
      </c>
      <c r="K828" s="99">
        <v>15.55408695652174</v>
      </c>
      <c r="O828"/>
      <c r="P828"/>
    </row>
    <row r="829" spans="1:16" ht="12.75" x14ac:dyDescent="0.2">
      <c r="A829" s="175" t="s">
        <v>2751</v>
      </c>
      <c r="B829" s="188" t="s">
        <v>2236</v>
      </c>
      <c r="C829" s="175" t="s">
        <v>645</v>
      </c>
      <c r="D829" s="175" t="s">
        <v>182</v>
      </c>
      <c r="E829" s="175" t="s">
        <v>713</v>
      </c>
      <c r="F829" s="177">
        <v>0.46732099999999999</v>
      </c>
      <c r="G829" s="177">
        <v>1.58563656</v>
      </c>
      <c r="H829" s="58">
        <f t="shared" si="24"/>
        <v>-0.70527861693602723</v>
      </c>
      <c r="I829" s="98">
        <f t="shared" si="25"/>
        <v>3.8730856705419167E-5</v>
      </c>
      <c r="J829" s="99">
        <v>59.255661866000004</v>
      </c>
      <c r="K829" s="99">
        <v>68.457956521739121</v>
      </c>
      <c r="O829"/>
      <c r="P829"/>
    </row>
    <row r="830" spans="1:16" ht="12.75" x14ac:dyDescent="0.2">
      <c r="A830" s="175" t="s">
        <v>2747</v>
      </c>
      <c r="B830" s="188" t="s">
        <v>446</v>
      </c>
      <c r="C830" s="175" t="s">
        <v>645</v>
      </c>
      <c r="D830" s="175" t="s">
        <v>182</v>
      </c>
      <c r="E830" s="175" t="s">
        <v>713</v>
      </c>
      <c r="F830" s="177">
        <v>0.46197740000000004</v>
      </c>
      <c r="G830" s="177">
        <v>4.01282198</v>
      </c>
      <c r="H830" s="58">
        <f t="shared" si="24"/>
        <v>-0.88487468362601018</v>
      </c>
      <c r="I830" s="98">
        <f t="shared" si="25"/>
        <v>3.8287987230494918E-5</v>
      </c>
      <c r="J830" s="99">
        <v>21.797501111999999</v>
      </c>
      <c r="K830" s="99">
        <v>12.091304347826091</v>
      </c>
      <c r="O830"/>
      <c r="P830"/>
    </row>
    <row r="831" spans="1:16" ht="12.75" x14ac:dyDescent="0.2">
      <c r="A831" s="175" t="s">
        <v>2662</v>
      </c>
      <c r="B831" s="188" t="s">
        <v>659</v>
      </c>
      <c r="C831" s="175" t="s">
        <v>645</v>
      </c>
      <c r="D831" s="175" t="s">
        <v>182</v>
      </c>
      <c r="E831" s="175" t="s">
        <v>184</v>
      </c>
      <c r="F831" s="177">
        <v>0.45931536000000001</v>
      </c>
      <c r="G831" s="177">
        <v>1.0121011</v>
      </c>
      <c r="H831" s="58">
        <f t="shared" si="24"/>
        <v>-0.54617640470897622</v>
      </c>
      <c r="I831" s="98">
        <f t="shared" si="25"/>
        <v>3.8067361387050913E-5</v>
      </c>
      <c r="J831" s="99">
        <v>49.463180013199995</v>
      </c>
      <c r="K831" s="99">
        <v>22.590565217391301</v>
      </c>
      <c r="O831"/>
      <c r="P831"/>
    </row>
    <row r="832" spans="1:16" ht="12.75" x14ac:dyDescent="0.2">
      <c r="A832" s="175" t="s">
        <v>1830</v>
      </c>
      <c r="B832" s="188" t="s">
        <v>1831</v>
      </c>
      <c r="C832" s="175" t="s">
        <v>2617</v>
      </c>
      <c r="D832" s="175" t="s">
        <v>183</v>
      </c>
      <c r="E832" s="175" t="s">
        <v>184</v>
      </c>
      <c r="F832" s="177">
        <v>0.45840972999999996</v>
      </c>
      <c r="G832" s="177">
        <v>0.31655059999999996</v>
      </c>
      <c r="H832" s="58">
        <f t="shared" si="24"/>
        <v>0.44814045527002633</v>
      </c>
      <c r="I832" s="98">
        <f t="shared" si="25"/>
        <v>3.7992304144260346E-5</v>
      </c>
      <c r="J832" s="99">
        <v>87.016528530000002</v>
      </c>
      <c r="K832" s="99">
        <v>24.814695652173921</v>
      </c>
      <c r="O832"/>
      <c r="P832"/>
    </row>
    <row r="833" spans="1:16" ht="12.75" x14ac:dyDescent="0.2">
      <c r="A833" s="175" t="s">
        <v>1710</v>
      </c>
      <c r="B833" s="188" t="s">
        <v>1711</v>
      </c>
      <c r="C833" s="175" t="s">
        <v>2617</v>
      </c>
      <c r="D833" s="175" t="s">
        <v>614</v>
      </c>
      <c r="E833" s="175" t="s">
        <v>184</v>
      </c>
      <c r="F833" s="177">
        <v>0.45461381000000001</v>
      </c>
      <c r="G833" s="177">
        <v>0.14371157999999998</v>
      </c>
      <c r="H833" s="58">
        <f t="shared" si="24"/>
        <v>2.1633763263892867</v>
      </c>
      <c r="I833" s="98">
        <f t="shared" si="25"/>
        <v>3.7677704043718682E-5</v>
      </c>
      <c r="J833" s="99">
        <v>108.01351701</v>
      </c>
      <c r="K833" s="99">
        <v>35.373043478260868</v>
      </c>
      <c r="O833"/>
      <c r="P833"/>
    </row>
    <row r="834" spans="1:16" ht="12.75" x14ac:dyDescent="0.2">
      <c r="A834" s="175" t="s">
        <v>2230</v>
      </c>
      <c r="B834" s="188" t="s">
        <v>1342</v>
      </c>
      <c r="C834" s="175" t="s">
        <v>2663</v>
      </c>
      <c r="D834" s="175" t="s">
        <v>182</v>
      </c>
      <c r="E834" s="175" t="s">
        <v>713</v>
      </c>
      <c r="F834" s="177">
        <v>0.45100374999999998</v>
      </c>
      <c r="G834" s="177">
        <v>1.09001189</v>
      </c>
      <c r="H834" s="58">
        <f t="shared" si="24"/>
        <v>-0.58623960514779339</v>
      </c>
      <c r="I834" s="98">
        <f t="shared" si="25"/>
        <v>3.7378507738485303E-5</v>
      </c>
      <c r="J834" s="99">
        <v>687.78840267999999</v>
      </c>
      <c r="K834" s="99">
        <v>7.5883478260869568</v>
      </c>
      <c r="O834"/>
      <c r="P834"/>
    </row>
    <row r="835" spans="1:16" ht="12.75" x14ac:dyDescent="0.2">
      <c r="A835" s="175" t="s">
        <v>1211</v>
      </c>
      <c r="B835" s="188" t="s">
        <v>2388</v>
      </c>
      <c r="C835" s="175" t="s">
        <v>644</v>
      </c>
      <c r="D835" s="175" t="s">
        <v>183</v>
      </c>
      <c r="E835" s="175" t="s">
        <v>184</v>
      </c>
      <c r="F835" s="177">
        <v>0.4480904</v>
      </c>
      <c r="G835" s="177">
        <v>0.27614078000000003</v>
      </c>
      <c r="H835" s="58">
        <f t="shared" si="24"/>
        <v>0.62268825343362888</v>
      </c>
      <c r="I835" s="98">
        <f t="shared" si="25"/>
        <v>3.71370537028594E-5</v>
      </c>
      <c r="J835" s="99">
        <v>957.31760089268778</v>
      </c>
      <c r="K835" s="99">
        <v>27.139130434782611</v>
      </c>
      <c r="O835"/>
      <c r="P835"/>
    </row>
    <row r="836" spans="1:16" ht="12.75" x14ac:dyDescent="0.2">
      <c r="A836" s="175" t="s">
        <v>2638</v>
      </c>
      <c r="B836" s="188" t="s">
        <v>1096</v>
      </c>
      <c r="C836" s="175" t="s">
        <v>515</v>
      </c>
      <c r="D836" s="175" t="s">
        <v>182</v>
      </c>
      <c r="E836" s="175" t="s">
        <v>184</v>
      </c>
      <c r="F836" s="177">
        <v>0.44738595000000003</v>
      </c>
      <c r="G836" s="177">
        <v>0.18311372000000001</v>
      </c>
      <c r="H836" s="58">
        <f t="shared" si="24"/>
        <v>1.4432137034843704</v>
      </c>
      <c r="I836" s="98">
        <f t="shared" si="25"/>
        <v>3.7078669953774443E-5</v>
      </c>
      <c r="J836" s="99">
        <v>8.3737964197999997</v>
      </c>
      <c r="K836" s="99">
        <v>11.50117391304348</v>
      </c>
      <c r="O836"/>
      <c r="P836"/>
    </row>
    <row r="837" spans="1:16" ht="12.75" x14ac:dyDescent="0.2">
      <c r="A837" s="175" t="s">
        <v>2686</v>
      </c>
      <c r="B837" s="188" t="s">
        <v>1106</v>
      </c>
      <c r="C837" s="175" t="s">
        <v>515</v>
      </c>
      <c r="D837" s="175" t="s">
        <v>183</v>
      </c>
      <c r="E837" s="175" t="s">
        <v>184</v>
      </c>
      <c r="F837" s="177">
        <v>0.44669147999999997</v>
      </c>
      <c r="G837" s="177">
        <v>0.99549443000000004</v>
      </c>
      <c r="H837" s="58">
        <f t="shared" si="24"/>
        <v>-0.55128681131847224</v>
      </c>
      <c r="I837" s="98">
        <f t="shared" si="25"/>
        <v>3.702111333197441E-5</v>
      </c>
      <c r="J837" s="99">
        <v>19.61232</v>
      </c>
      <c r="K837" s="99">
        <v>12.2624347826087</v>
      </c>
      <c r="O837"/>
      <c r="P837"/>
    </row>
    <row r="838" spans="1:16" ht="12.75" x14ac:dyDescent="0.2">
      <c r="A838" s="175" t="s">
        <v>2297</v>
      </c>
      <c r="B838" s="188" t="s">
        <v>44</v>
      </c>
      <c r="C838" s="175" t="s">
        <v>2322</v>
      </c>
      <c r="D838" s="175" t="s">
        <v>182</v>
      </c>
      <c r="E838" s="175" t="s">
        <v>713</v>
      </c>
      <c r="F838" s="177">
        <v>0.44537088000000002</v>
      </c>
      <c r="G838" s="177">
        <v>0.88553495999999998</v>
      </c>
      <c r="H838" s="58">
        <f t="shared" si="24"/>
        <v>-0.49706008219031805</v>
      </c>
      <c r="I838" s="98">
        <f t="shared" si="25"/>
        <v>3.6911664004070945E-5</v>
      </c>
      <c r="J838" s="99">
        <v>11.350123400000001</v>
      </c>
      <c r="K838" s="99">
        <v>122.6238695652174</v>
      </c>
      <c r="O838"/>
      <c r="P838"/>
    </row>
    <row r="839" spans="1:16" ht="12.75" x14ac:dyDescent="0.2">
      <c r="A839" s="175" t="s">
        <v>1303</v>
      </c>
      <c r="B839" s="188" t="s">
        <v>1304</v>
      </c>
      <c r="C839" s="175" t="s">
        <v>699</v>
      </c>
      <c r="D839" s="175" t="s">
        <v>182</v>
      </c>
      <c r="E839" s="175" t="s">
        <v>713</v>
      </c>
      <c r="F839" s="177">
        <v>0.44530292999999999</v>
      </c>
      <c r="G839" s="177">
        <v>0.20930960000000001</v>
      </c>
      <c r="H839" s="58">
        <f t="shared" ref="H839:H902" si="26">IF(ISERROR(F839/G839-1),"",IF((F839/G839-1)&gt;10000%,"",F839/G839-1))</f>
        <v>1.1274845014275501</v>
      </c>
      <c r="I839" s="98">
        <f t="shared" ref="I839:I902" si="27">F839/$F$1147</f>
        <v>3.6906032410983675E-5</v>
      </c>
      <c r="J839" s="99">
        <v>50.913179129999996</v>
      </c>
      <c r="K839" s="99">
        <v>33.473304347826087</v>
      </c>
      <c r="O839"/>
      <c r="P839"/>
    </row>
    <row r="840" spans="1:16" ht="12.75" x14ac:dyDescent="0.2">
      <c r="A840" s="175" t="s">
        <v>1488</v>
      </c>
      <c r="B840" s="188" t="s">
        <v>1489</v>
      </c>
      <c r="C840" s="175" t="s">
        <v>2545</v>
      </c>
      <c r="D840" s="175" t="s">
        <v>614</v>
      </c>
      <c r="E840" s="175" t="s">
        <v>184</v>
      </c>
      <c r="F840" s="177">
        <v>0.4439729</v>
      </c>
      <c r="G840" s="177">
        <v>0.1087651</v>
      </c>
      <c r="H840" s="58">
        <f t="shared" si="26"/>
        <v>3.0819426452051255</v>
      </c>
      <c r="I840" s="98">
        <f t="shared" si="27"/>
        <v>3.6795801538962287E-5</v>
      </c>
      <c r="J840" s="99">
        <v>96.193495568935916</v>
      </c>
      <c r="K840" s="99">
        <v>27.101869565217392</v>
      </c>
      <c r="O840"/>
      <c r="P840"/>
    </row>
    <row r="841" spans="1:16" ht="12.75" x14ac:dyDescent="0.2">
      <c r="A841" s="175" t="s">
        <v>1355</v>
      </c>
      <c r="B841" s="188" t="s">
        <v>1085</v>
      </c>
      <c r="C841" s="175" t="s">
        <v>2538</v>
      </c>
      <c r="D841" s="175" t="s">
        <v>183</v>
      </c>
      <c r="E841" s="175" t="s">
        <v>184</v>
      </c>
      <c r="F841" s="177">
        <v>0.44380190000000003</v>
      </c>
      <c r="G841" s="177">
        <v>1.22849724</v>
      </c>
      <c r="H841" s="58">
        <f t="shared" si="26"/>
        <v>-0.63874408053208165</v>
      </c>
      <c r="I841" s="98">
        <f t="shared" si="27"/>
        <v>3.6781629317947986E-5</v>
      </c>
      <c r="J841" s="99">
        <v>25.630257770409003</v>
      </c>
      <c r="K841" s="99">
        <v>30.335913043478261</v>
      </c>
      <c r="O841"/>
      <c r="P841"/>
    </row>
    <row r="842" spans="1:16" ht="12.75" x14ac:dyDescent="0.2">
      <c r="A842" s="175" t="s">
        <v>2319</v>
      </c>
      <c r="B842" s="188" t="s">
        <v>2233</v>
      </c>
      <c r="C842" s="175" t="s">
        <v>2663</v>
      </c>
      <c r="D842" s="175" t="s">
        <v>183</v>
      </c>
      <c r="E842" s="175" t="s">
        <v>713</v>
      </c>
      <c r="F842" s="177">
        <v>0.44268978999999997</v>
      </c>
      <c r="G842" s="177">
        <v>1.00537648</v>
      </c>
      <c r="H842" s="58">
        <f t="shared" si="26"/>
        <v>-0.55967759460615196</v>
      </c>
      <c r="I842" s="98">
        <f t="shared" si="27"/>
        <v>3.6689459325478857E-5</v>
      </c>
      <c r="J842" s="99">
        <v>23.830731440000001</v>
      </c>
      <c r="K842" s="99">
        <v>55.794652173913043</v>
      </c>
      <c r="O842"/>
      <c r="P842"/>
    </row>
    <row r="843" spans="1:16" ht="12.75" x14ac:dyDescent="0.2">
      <c r="A843" s="175" t="s">
        <v>1429</v>
      </c>
      <c r="B843" s="188" t="s">
        <v>374</v>
      </c>
      <c r="C843" s="175" t="s">
        <v>1369</v>
      </c>
      <c r="D843" s="175" t="s">
        <v>182</v>
      </c>
      <c r="E843" s="175" t="s">
        <v>713</v>
      </c>
      <c r="F843" s="177">
        <v>0.44204921000000003</v>
      </c>
      <c r="G843" s="177">
        <v>0.29902678999999999</v>
      </c>
      <c r="H843" s="58">
        <f t="shared" si="26"/>
        <v>0.47829299843000705</v>
      </c>
      <c r="I843" s="98">
        <f t="shared" si="27"/>
        <v>3.663636902526047E-5</v>
      </c>
      <c r="J843" s="99">
        <v>7.8889610000000001</v>
      </c>
      <c r="K843" s="99">
        <v>13.90460869565217</v>
      </c>
      <c r="O843"/>
      <c r="P843"/>
    </row>
    <row r="844" spans="1:16" ht="12.75" x14ac:dyDescent="0.2">
      <c r="A844" s="175" t="s">
        <v>1423</v>
      </c>
      <c r="B844" s="188" t="s">
        <v>356</v>
      </c>
      <c r="C844" s="175" t="s">
        <v>1369</v>
      </c>
      <c r="D844" s="175" t="s">
        <v>182</v>
      </c>
      <c r="E844" s="175" t="s">
        <v>713</v>
      </c>
      <c r="F844" s="177">
        <v>0.44014737999999998</v>
      </c>
      <c r="G844" s="177">
        <v>0.48774434</v>
      </c>
      <c r="H844" s="58">
        <f t="shared" si="26"/>
        <v>-9.758587870030444E-2</v>
      </c>
      <c r="I844" s="98">
        <f t="shared" si="27"/>
        <v>3.6478748235250884E-5</v>
      </c>
      <c r="J844" s="99">
        <v>10.6498607</v>
      </c>
      <c r="K844" s="99">
        <v>11.075521739130441</v>
      </c>
      <c r="O844"/>
      <c r="P844"/>
    </row>
    <row r="845" spans="1:16" ht="12.75" x14ac:dyDescent="0.2">
      <c r="A845" s="175" t="s">
        <v>2736</v>
      </c>
      <c r="B845" s="188" t="s">
        <v>1012</v>
      </c>
      <c r="C845" s="175" t="s">
        <v>645</v>
      </c>
      <c r="D845" s="175" t="s">
        <v>183</v>
      </c>
      <c r="E845" s="175" t="s">
        <v>713</v>
      </c>
      <c r="F845" s="177">
        <v>0.43641798999999998</v>
      </c>
      <c r="G845" s="177">
        <v>0.14917386999999999</v>
      </c>
      <c r="H845" s="58">
        <f t="shared" si="26"/>
        <v>1.9255659184815679</v>
      </c>
      <c r="I845" s="98">
        <f t="shared" si="27"/>
        <v>3.6169662040347116E-5</v>
      </c>
      <c r="J845" s="99">
        <v>44.012341800000002</v>
      </c>
      <c r="K845" s="99">
        <v>6.4668695652173911</v>
      </c>
      <c r="O845"/>
      <c r="P845"/>
    </row>
    <row r="846" spans="1:16" ht="12.75" x14ac:dyDescent="0.2">
      <c r="A846" s="175" t="s">
        <v>2912</v>
      </c>
      <c r="B846" s="188" t="s">
        <v>2907</v>
      </c>
      <c r="C846" s="175" t="s">
        <v>2536</v>
      </c>
      <c r="D846" s="175" t="s">
        <v>182</v>
      </c>
      <c r="E846" s="175" t="s">
        <v>713</v>
      </c>
      <c r="F846" s="177">
        <v>0.435444</v>
      </c>
      <c r="G846" s="177">
        <v>0.32975549999999998</v>
      </c>
      <c r="H846" s="58">
        <f t="shared" si="26"/>
        <v>0.32050564736600307</v>
      </c>
      <c r="I846" s="98">
        <f t="shared" si="27"/>
        <v>3.6088939224290251E-5</v>
      </c>
      <c r="J846" s="99">
        <v>9.9187401699999995</v>
      </c>
      <c r="K846" s="99">
        <v>20.31378260869565</v>
      </c>
      <c r="O846"/>
      <c r="P846"/>
    </row>
    <row r="847" spans="1:16" ht="12.75" x14ac:dyDescent="0.2">
      <c r="A847" s="175" t="s">
        <v>1970</v>
      </c>
      <c r="B847" s="188" t="s">
        <v>1971</v>
      </c>
      <c r="C847" s="175" t="s">
        <v>2545</v>
      </c>
      <c r="D847" s="175" t="s">
        <v>614</v>
      </c>
      <c r="E847" s="175" t="s">
        <v>184</v>
      </c>
      <c r="F847" s="177">
        <v>0.43499884000000005</v>
      </c>
      <c r="G847" s="177">
        <v>2.1411409799999999</v>
      </c>
      <c r="H847" s="58">
        <f t="shared" si="26"/>
        <v>-0.79683783363017968</v>
      </c>
      <c r="I847" s="98">
        <f t="shared" si="27"/>
        <v>3.6052045037701202E-5</v>
      </c>
      <c r="J847" s="99">
        <v>64.413893093274012</v>
      </c>
      <c r="K847" s="99">
        <v>94.767434782608689</v>
      </c>
      <c r="O847"/>
      <c r="P847"/>
    </row>
    <row r="848" spans="1:16" ht="12.75" x14ac:dyDescent="0.2">
      <c r="A848" s="175" t="s">
        <v>1859</v>
      </c>
      <c r="B848" s="188" t="s">
        <v>1860</v>
      </c>
      <c r="C848" s="175" t="s">
        <v>2538</v>
      </c>
      <c r="D848" s="175" t="s">
        <v>183</v>
      </c>
      <c r="E848" s="175" t="s">
        <v>184</v>
      </c>
      <c r="F848" s="177">
        <v>0.43353775999999999</v>
      </c>
      <c r="G848" s="177">
        <v>0.33642954999999997</v>
      </c>
      <c r="H848" s="58">
        <f t="shared" si="26"/>
        <v>0.28864352135536264</v>
      </c>
      <c r="I848" s="98">
        <f t="shared" si="27"/>
        <v>3.5930952940159775E-5</v>
      </c>
      <c r="J848" s="99">
        <v>114.02635404999999</v>
      </c>
      <c r="K848" s="99">
        <v>31.931217391304351</v>
      </c>
      <c r="O848"/>
      <c r="P848"/>
    </row>
    <row r="849" spans="1:16" ht="12.75" x14ac:dyDescent="0.2">
      <c r="A849" s="175" t="s">
        <v>2781</v>
      </c>
      <c r="B849" s="188" t="s">
        <v>2329</v>
      </c>
      <c r="C849" s="175" t="s">
        <v>2545</v>
      </c>
      <c r="D849" s="175" t="s">
        <v>614</v>
      </c>
      <c r="E849" s="175" t="s">
        <v>184</v>
      </c>
      <c r="F849" s="177">
        <v>0.43125436</v>
      </c>
      <c r="G849" s="177">
        <v>0.16594017000000003</v>
      </c>
      <c r="H849" s="58">
        <f t="shared" si="26"/>
        <v>1.5988545148531541</v>
      </c>
      <c r="I849" s="98">
        <f t="shared" si="27"/>
        <v>3.5741708206451784E-5</v>
      </c>
      <c r="J849" s="99">
        <v>13.918547179999999</v>
      </c>
      <c r="K849" s="99">
        <v>41.01865217391304</v>
      </c>
      <c r="O849"/>
      <c r="P849"/>
    </row>
    <row r="850" spans="1:16" ht="12.75" x14ac:dyDescent="0.2">
      <c r="A850" s="175" t="s">
        <v>1382</v>
      </c>
      <c r="B850" s="188" t="s">
        <v>429</v>
      </c>
      <c r="C850" s="175" t="s">
        <v>1369</v>
      </c>
      <c r="D850" s="175" t="s">
        <v>182</v>
      </c>
      <c r="E850" s="175" t="s">
        <v>713</v>
      </c>
      <c r="F850" s="177">
        <v>0.42824611000000001</v>
      </c>
      <c r="G850" s="177">
        <v>0.18198357000000001</v>
      </c>
      <c r="H850" s="58">
        <f t="shared" si="26"/>
        <v>1.3532130400563083</v>
      </c>
      <c r="I850" s="98">
        <f t="shared" si="27"/>
        <v>3.5492389002555365E-5</v>
      </c>
      <c r="J850" s="99">
        <v>17.830093260000002</v>
      </c>
      <c r="K850" s="99">
        <v>15.24804347826087</v>
      </c>
      <c r="O850"/>
      <c r="P850"/>
    </row>
    <row r="851" spans="1:16" ht="12.75" x14ac:dyDescent="0.2">
      <c r="A851" s="175" t="s">
        <v>1697</v>
      </c>
      <c r="B851" s="188" t="s">
        <v>300</v>
      </c>
      <c r="C851" s="175" t="s">
        <v>2663</v>
      </c>
      <c r="D851" s="175" t="s">
        <v>183</v>
      </c>
      <c r="E851" s="175" t="s">
        <v>184</v>
      </c>
      <c r="F851" s="177">
        <v>0.42627323</v>
      </c>
      <c r="G851" s="177">
        <v>0.30566686999999998</v>
      </c>
      <c r="H851" s="58">
        <f t="shared" si="26"/>
        <v>0.39456798180319641</v>
      </c>
      <c r="I851" s="98">
        <f t="shared" si="27"/>
        <v>3.5328879696153586E-5</v>
      </c>
      <c r="J851" s="99">
        <v>293.67054588999997</v>
      </c>
      <c r="K851" s="99">
        <v>20.202999999999999</v>
      </c>
      <c r="O851"/>
      <c r="P851"/>
    </row>
    <row r="852" spans="1:16" ht="12.75" x14ac:dyDescent="0.2">
      <c r="A852" s="175" t="s">
        <v>1534</v>
      </c>
      <c r="B852" s="188" t="s">
        <v>69</v>
      </c>
      <c r="C852" s="175" t="s">
        <v>2617</v>
      </c>
      <c r="D852" s="175" t="s">
        <v>183</v>
      </c>
      <c r="E852" s="175" t="s">
        <v>184</v>
      </c>
      <c r="F852" s="177">
        <v>0.42478012999999998</v>
      </c>
      <c r="G852" s="177">
        <v>0.20673888000000001</v>
      </c>
      <c r="H852" s="58">
        <f t="shared" si="26"/>
        <v>1.054669784415974</v>
      </c>
      <c r="I852" s="98">
        <f t="shared" si="27"/>
        <v>3.5205133829507608E-5</v>
      </c>
      <c r="J852" s="99">
        <v>0</v>
      </c>
      <c r="K852" s="99">
        <v>79.373333333333321</v>
      </c>
      <c r="O852"/>
      <c r="P852"/>
    </row>
    <row r="853" spans="1:16" ht="12.75" x14ac:dyDescent="0.2">
      <c r="A853" s="175" t="s">
        <v>2729</v>
      </c>
      <c r="B853" s="188" t="s">
        <v>660</v>
      </c>
      <c r="C853" s="175" t="s">
        <v>645</v>
      </c>
      <c r="D853" s="175" t="s">
        <v>182</v>
      </c>
      <c r="E853" s="175" t="s">
        <v>184</v>
      </c>
      <c r="F853" s="177">
        <v>0.41591605999999998</v>
      </c>
      <c r="G853" s="177">
        <v>0.73909367000000004</v>
      </c>
      <c r="H853" s="58">
        <f t="shared" si="26"/>
        <v>-0.43726204555371184</v>
      </c>
      <c r="I853" s="98">
        <f t="shared" si="27"/>
        <v>3.4470493132862683E-5</v>
      </c>
      <c r="J853" s="99">
        <v>82.465828795800007</v>
      </c>
      <c r="K853" s="99">
        <v>40.360304347826087</v>
      </c>
      <c r="O853"/>
      <c r="P853"/>
    </row>
    <row r="854" spans="1:16" ht="12.75" x14ac:dyDescent="0.2">
      <c r="A854" s="175" t="s">
        <v>1855</v>
      </c>
      <c r="B854" s="188" t="s">
        <v>1856</v>
      </c>
      <c r="C854" s="175" t="s">
        <v>645</v>
      </c>
      <c r="D854" s="175" t="s">
        <v>183</v>
      </c>
      <c r="E854" s="175" t="s">
        <v>713</v>
      </c>
      <c r="F854" s="177">
        <v>0.41483586</v>
      </c>
      <c r="G854" s="177">
        <v>2.3940360000000001E-2</v>
      </c>
      <c r="H854" s="58">
        <f t="shared" si="26"/>
        <v>16.32788729994035</v>
      </c>
      <c r="I854" s="98">
        <f t="shared" si="27"/>
        <v>3.4380967792864707E-5</v>
      </c>
      <c r="J854" s="99">
        <v>93.222084000000009</v>
      </c>
      <c r="K854" s="99">
        <v>6.9835217391304356</v>
      </c>
      <c r="O854"/>
      <c r="P854"/>
    </row>
    <row r="855" spans="1:16" ht="12.75" x14ac:dyDescent="0.2">
      <c r="A855" s="175" t="s">
        <v>1584</v>
      </c>
      <c r="B855" s="188" t="s">
        <v>692</v>
      </c>
      <c r="C855" s="175" t="s">
        <v>642</v>
      </c>
      <c r="D855" s="175" t="s">
        <v>182</v>
      </c>
      <c r="E855" s="175" t="s">
        <v>2321</v>
      </c>
      <c r="F855" s="177">
        <v>0.4143019</v>
      </c>
      <c r="G855" s="177">
        <v>0.99817932999999992</v>
      </c>
      <c r="H855" s="58">
        <f t="shared" si="26"/>
        <v>-0.58494241711056061</v>
      </c>
      <c r="I855" s="98">
        <f t="shared" si="27"/>
        <v>3.4336713996766466E-5</v>
      </c>
      <c r="J855" s="99">
        <v>279.31397803999994</v>
      </c>
      <c r="K855" s="99">
        <v>16.283695652173911</v>
      </c>
      <c r="O855"/>
      <c r="P855"/>
    </row>
    <row r="856" spans="1:16" ht="12.75" x14ac:dyDescent="0.2">
      <c r="A856" s="175" t="s">
        <v>1592</v>
      </c>
      <c r="B856" s="188" t="s">
        <v>176</v>
      </c>
      <c r="C856" s="175" t="s">
        <v>642</v>
      </c>
      <c r="D856" s="175" t="s">
        <v>182</v>
      </c>
      <c r="E856" s="175" t="s">
        <v>2321</v>
      </c>
      <c r="F856" s="177">
        <v>0.40988875000000002</v>
      </c>
      <c r="G856" s="177">
        <v>2.6340519999999999E-2</v>
      </c>
      <c r="H856" s="58">
        <f t="shared" si="26"/>
        <v>14.561148754846148</v>
      </c>
      <c r="I856" s="98">
        <f t="shared" si="27"/>
        <v>3.3970958808641988E-5</v>
      </c>
      <c r="J856" s="99">
        <v>22.450296550000001</v>
      </c>
      <c r="K856" s="99">
        <v>16.692826086956519</v>
      </c>
      <c r="O856"/>
      <c r="P856"/>
    </row>
    <row r="857" spans="1:16" ht="12.75" x14ac:dyDescent="0.2">
      <c r="A857" s="175" t="s">
        <v>2457</v>
      </c>
      <c r="B857" s="188" t="s">
        <v>2465</v>
      </c>
      <c r="C857" s="175" t="s">
        <v>1914</v>
      </c>
      <c r="D857" s="175" t="s">
        <v>614</v>
      </c>
      <c r="E857" s="175" t="s">
        <v>713</v>
      </c>
      <c r="F857" s="177">
        <v>0.40741143000000002</v>
      </c>
      <c r="G857" s="177">
        <v>7.7004999999999999E-3</v>
      </c>
      <c r="H857" s="58">
        <f t="shared" si="26"/>
        <v>51.907139796117136</v>
      </c>
      <c r="I857" s="98">
        <f t="shared" si="27"/>
        <v>3.3765642279032855E-5</v>
      </c>
      <c r="J857" s="99">
        <v>4.2048280406250003</v>
      </c>
      <c r="K857" s="99">
        <v>50.708125000000003</v>
      </c>
      <c r="O857"/>
      <c r="P857"/>
    </row>
    <row r="858" spans="1:16" ht="12.75" x14ac:dyDescent="0.2">
      <c r="A858" s="175" t="s">
        <v>2320</v>
      </c>
      <c r="B858" s="188" t="s">
        <v>2234</v>
      </c>
      <c r="C858" s="175" t="s">
        <v>2617</v>
      </c>
      <c r="D858" s="175" t="s">
        <v>183</v>
      </c>
      <c r="E858" s="175" t="s">
        <v>184</v>
      </c>
      <c r="F858" s="177">
        <v>0.40739315000000004</v>
      </c>
      <c r="G858" s="177">
        <v>0.59158081000000007</v>
      </c>
      <c r="H858" s="58">
        <f t="shared" si="26"/>
        <v>-0.31134826702712015</v>
      </c>
      <c r="I858" s="98">
        <f t="shared" si="27"/>
        <v>3.3764127260318579E-5</v>
      </c>
      <c r="J858" s="99">
        <v>9.6565275899999996</v>
      </c>
      <c r="K858" s="99">
        <v>37.521000000000001</v>
      </c>
      <c r="O858"/>
      <c r="P858"/>
    </row>
    <row r="859" spans="1:16" ht="12.75" x14ac:dyDescent="0.2">
      <c r="A859" s="175" t="s">
        <v>2728</v>
      </c>
      <c r="B859" s="188" t="s">
        <v>99</v>
      </c>
      <c r="C859" s="175" t="s">
        <v>515</v>
      </c>
      <c r="D859" s="175" t="s">
        <v>614</v>
      </c>
      <c r="E859" s="175" t="s">
        <v>184</v>
      </c>
      <c r="F859" s="177">
        <v>0.4054487</v>
      </c>
      <c r="G859" s="177">
        <v>0.86049901000000006</v>
      </c>
      <c r="H859" s="58">
        <f t="shared" si="26"/>
        <v>-0.52882142188635406</v>
      </c>
      <c r="I859" s="98">
        <f t="shared" si="27"/>
        <v>3.3602974189258533E-5</v>
      </c>
      <c r="J859" s="99">
        <v>91.43400712827318</v>
      </c>
      <c r="K859" s="99">
        <v>23.117391304347819</v>
      </c>
      <c r="O859"/>
      <c r="P859"/>
    </row>
    <row r="860" spans="1:16" ht="12.75" x14ac:dyDescent="0.2">
      <c r="A860" s="175" t="s">
        <v>1420</v>
      </c>
      <c r="B860" s="188" t="s">
        <v>353</v>
      </c>
      <c r="C860" s="175" t="s">
        <v>1369</v>
      </c>
      <c r="D860" s="175" t="s">
        <v>182</v>
      </c>
      <c r="E860" s="175" t="s">
        <v>713</v>
      </c>
      <c r="F860" s="177">
        <v>0.40199335999999997</v>
      </c>
      <c r="G860" s="177">
        <v>0.88117319999999999</v>
      </c>
      <c r="H860" s="58">
        <f t="shared" si="26"/>
        <v>-0.54379756442887728</v>
      </c>
      <c r="I860" s="98">
        <f t="shared" si="27"/>
        <v>3.3316600843296108E-5</v>
      </c>
      <c r="J860" s="99">
        <v>17.552175210000001</v>
      </c>
      <c r="K860" s="99">
        <v>12.94726086956522</v>
      </c>
      <c r="O860"/>
      <c r="P860"/>
    </row>
    <row r="861" spans="1:16" ht="12.75" x14ac:dyDescent="0.2">
      <c r="A861" s="175" t="s">
        <v>1532</v>
      </c>
      <c r="B861" s="188" t="s">
        <v>210</v>
      </c>
      <c r="C861" s="175" t="s">
        <v>2536</v>
      </c>
      <c r="D861" s="175" t="s">
        <v>182</v>
      </c>
      <c r="E861" s="175" t="s">
        <v>713</v>
      </c>
      <c r="F861" s="177">
        <v>0.39458595000000002</v>
      </c>
      <c r="G861" s="177">
        <v>0.41137095000000001</v>
      </c>
      <c r="H861" s="58">
        <f t="shared" si="26"/>
        <v>-4.0802589487663132E-2</v>
      </c>
      <c r="I861" s="98">
        <f t="shared" si="27"/>
        <v>3.2702685921286857E-5</v>
      </c>
      <c r="J861" s="99">
        <v>79.69310784000001</v>
      </c>
      <c r="K861" s="99">
        <v>13.765260869565219</v>
      </c>
      <c r="O861"/>
      <c r="P861"/>
    </row>
    <row r="862" spans="1:16" ht="12.75" x14ac:dyDescent="0.2">
      <c r="A862" s="175" t="s">
        <v>2715</v>
      </c>
      <c r="B862" s="188" t="s">
        <v>438</v>
      </c>
      <c r="C862" s="175" t="s">
        <v>645</v>
      </c>
      <c r="D862" s="175" t="s">
        <v>182</v>
      </c>
      <c r="E862" s="175" t="s">
        <v>713</v>
      </c>
      <c r="F862" s="177">
        <v>0.39365220000000001</v>
      </c>
      <c r="G862" s="177">
        <v>0.77210193999999999</v>
      </c>
      <c r="H862" s="58">
        <f t="shared" si="26"/>
        <v>-0.49015514712992425</v>
      </c>
      <c r="I862" s="98">
        <f t="shared" si="27"/>
        <v>3.262529813548505E-5</v>
      </c>
      <c r="J862" s="99">
        <v>48.280066520000005</v>
      </c>
      <c r="K862" s="99">
        <v>16.70282608695652</v>
      </c>
      <c r="O862"/>
      <c r="P862"/>
    </row>
    <row r="863" spans="1:16" ht="12.75" x14ac:dyDescent="0.2">
      <c r="A863" s="175" t="s">
        <v>1273</v>
      </c>
      <c r="B863" s="188" t="s">
        <v>30</v>
      </c>
      <c r="C863" s="175" t="s">
        <v>1266</v>
      </c>
      <c r="D863" s="175" t="s">
        <v>183</v>
      </c>
      <c r="E863" s="175" t="s">
        <v>184</v>
      </c>
      <c r="F863" s="177">
        <v>0.39229226</v>
      </c>
      <c r="G863" s="177">
        <v>3.6771673300000001</v>
      </c>
      <c r="H863" s="58">
        <f t="shared" si="26"/>
        <v>-0.89331672322890998</v>
      </c>
      <c r="I863" s="98">
        <f t="shared" si="27"/>
        <v>3.2512588367963437E-5</v>
      </c>
      <c r="J863" s="99">
        <v>36.125523986723387</v>
      </c>
      <c r="K863" s="99">
        <v>21.489086956521739</v>
      </c>
      <c r="O863"/>
      <c r="P863"/>
    </row>
    <row r="864" spans="1:16" ht="12.75" x14ac:dyDescent="0.2">
      <c r="A864" s="175" t="s">
        <v>2785</v>
      </c>
      <c r="B864" s="188" t="s">
        <v>2324</v>
      </c>
      <c r="C864" s="175" t="s">
        <v>2545</v>
      </c>
      <c r="D864" s="175" t="s">
        <v>614</v>
      </c>
      <c r="E864" s="175" t="s">
        <v>184</v>
      </c>
      <c r="F864" s="177">
        <v>0.39207784000000001</v>
      </c>
      <c r="G864" s="177">
        <v>8.2782939999999999E-2</v>
      </c>
      <c r="H864" s="58">
        <f t="shared" si="26"/>
        <v>3.7362154569528458</v>
      </c>
      <c r="I864" s="98">
        <f t="shared" si="27"/>
        <v>3.2494817563110294E-5</v>
      </c>
      <c r="J864" s="99">
        <v>4.2478108163820005</v>
      </c>
      <c r="K864" s="99">
        <v>17.324217391304352</v>
      </c>
      <c r="O864"/>
      <c r="P864"/>
    </row>
    <row r="865" spans="1:16" ht="12.75" x14ac:dyDescent="0.2">
      <c r="A865" s="175" t="s">
        <v>2934</v>
      </c>
      <c r="B865" s="188" t="s">
        <v>108</v>
      </c>
      <c r="C865" s="175" t="s">
        <v>515</v>
      </c>
      <c r="D865" s="175" t="s">
        <v>614</v>
      </c>
      <c r="E865" s="175" t="s">
        <v>713</v>
      </c>
      <c r="F865" s="177">
        <v>0.38925745</v>
      </c>
      <c r="G865" s="177">
        <v>1.24867314</v>
      </c>
      <c r="H865" s="58">
        <f t="shared" si="26"/>
        <v>-0.68826313505870718</v>
      </c>
      <c r="I865" s="98">
        <f t="shared" si="27"/>
        <v>3.2261067911493101E-5</v>
      </c>
      <c r="J865" s="99">
        <v>13.729085878900001</v>
      </c>
      <c r="K865" s="99">
        <v>15.793913043478261</v>
      </c>
      <c r="O865"/>
      <c r="P865"/>
    </row>
    <row r="866" spans="1:16" ht="12.75" x14ac:dyDescent="0.2">
      <c r="A866" s="175" t="s">
        <v>2685</v>
      </c>
      <c r="B866" s="188" t="s">
        <v>192</v>
      </c>
      <c r="C866" s="175" t="s">
        <v>645</v>
      </c>
      <c r="D866" s="175" t="s">
        <v>182</v>
      </c>
      <c r="E866" s="175" t="s">
        <v>184</v>
      </c>
      <c r="F866" s="177">
        <v>0.38869154</v>
      </c>
      <c r="G866" s="177">
        <v>0.50349754000000002</v>
      </c>
      <c r="H866" s="58">
        <f t="shared" si="26"/>
        <v>-0.22801700282388671</v>
      </c>
      <c r="I866" s="98">
        <f t="shared" si="27"/>
        <v>3.2214166147784292E-5</v>
      </c>
      <c r="J866" s="99">
        <v>203.4063884361</v>
      </c>
      <c r="K866" s="99">
        <v>24.436</v>
      </c>
      <c r="O866"/>
      <c r="P866"/>
    </row>
    <row r="867" spans="1:16" ht="12.75" x14ac:dyDescent="0.2">
      <c r="A867" s="175" t="s">
        <v>2777</v>
      </c>
      <c r="B867" s="188" t="s">
        <v>2160</v>
      </c>
      <c r="C867" s="175" t="s">
        <v>1914</v>
      </c>
      <c r="D867" s="175" t="s">
        <v>614</v>
      </c>
      <c r="E867" s="175" t="s">
        <v>713</v>
      </c>
      <c r="F867" s="177">
        <v>0.38375975000000001</v>
      </c>
      <c r="G867" s="177">
        <v>0.14170864999999999</v>
      </c>
      <c r="H867" s="58">
        <f t="shared" si="26"/>
        <v>1.708089802563217</v>
      </c>
      <c r="I867" s="98">
        <f t="shared" si="27"/>
        <v>3.1805426861958877E-5</v>
      </c>
      <c r="J867" s="99">
        <v>4.7715485199999996</v>
      </c>
      <c r="K867" s="99">
        <v>49.964434782608699</v>
      </c>
      <c r="O867"/>
      <c r="P867"/>
    </row>
    <row r="868" spans="1:16" ht="12.75" x14ac:dyDescent="0.2">
      <c r="A868" s="175" t="s">
        <v>2771</v>
      </c>
      <c r="B868" s="188" t="s">
        <v>281</v>
      </c>
      <c r="C868" s="175" t="s">
        <v>645</v>
      </c>
      <c r="D868" s="175" t="s">
        <v>182</v>
      </c>
      <c r="E868" s="175" t="s">
        <v>713</v>
      </c>
      <c r="F868" s="177">
        <v>0.38235068</v>
      </c>
      <c r="G868" s="177">
        <v>0.35805779999999998</v>
      </c>
      <c r="H868" s="58">
        <f t="shared" si="26"/>
        <v>6.7846252755840109E-2</v>
      </c>
      <c r="I868" s="98">
        <f t="shared" si="27"/>
        <v>3.168864527444643E-5</v>
      </c>
      <c r="J868" s="99">
        <v>38.972716294099996</v>
      </c>
      <c r="K868" s="99">
        <v>60.220260869565223</v>
      </c>
      <c r="O868"/>
      <c r="P868"/>
    </row>
    <row r="869" spans="1:16" ht="12.75" x14ac:dyDescent="0.2">
      <c r="A869" s="175" t="s">
        <v>1910</v>
      </c>
      <c r="B869" s="188" t="s">
        <v>1911</v>
      </c>
      <c r="C869" s="175" t="s">
        <v>1914</v>
      </c>
      <c r="D869" s="175" t="s">
        <v>614</v>
      </c>
      <c r="E869" s="175" t="s">
        <v>184</v>
      </c>
      <c r="F869" s="177">
        <v>0.37834534000000003</v>
      </c>
      <c r="G869" s="177">
        <v>0.10471191000000001</v>
      </c>
      <c r="H869" s="58">
        <f t="shared" si="26"/>
        <v>2.6132025478286089</v>
      </c>
      <c r="I869" s="98">
        <f t="shared" si="27"/>
        <v>3.1356688761478938E-5</v>
      </c>
      <c r="J869" s="99">
        <v>27.093043835967002</v>
      </c>
      <c r="K869" s="99">
        <v>59.318913043478247</v>
      </c>
      <c r="O869"/>
      <c r="P869"/>
    </row>
    <row r="870" spans="1:16" ht="12.75" x14ac:dyDescent="0.2">
      <c r="A870" s="175" t="s">
        <v>2694</v>
      </c>
      <c r="B870" s="188" t="s">
        <v>178</v>
      </c>
      <c r="C870" s="175" t="s">
        <v>645</v>
      </c>
      <c r="D870" s="175" t="s">
        <v>182</v>
      </c>
      <c r="E870" s="175" t="s">
        <v>184</v>
      </c>
      <c r="F870" s="177">
        <v>0.37326968999999999</v>
      </c>
      <c r="G870" s="177">
        <v>0.30352802000000001</v>
      </c>
      <c r="H870" s="58">
        <f t="shared" si="26"/>
        <v>0.2297701213878045</v>
      </c>
      <c r="I870" s="98">
        <f t="shared" si="27"/>
        <v>3.0936026576734699E-5</v>
      </c>
      <c r="J870" s="99">
        <v>21.2204388</v>
      </c>
      <c r="K870" s="99">
        <v>50.636739130434783</v>
      </c>
      <c r="O870"/>
      <c r="P870"/>
    </row>
    <row r="871" spans="1:16" ht="12.75" x14ac:dyDescent="0.2">
      <c r="A871" s="175" t="s">
        <v>1323</v>
      </c>
      <c r="B871" s="188" t="s">
        <v>1324</v>
      </c>
      <c r="C871" s="175" t="s">
        <v>238</v>
      </c>
      <c r="D871" s="175" t="s">
        <v>183</v>
      </c>
      <c r="E871" s="175" t="s">
        <v>184</v>
      </c>
      <c r="F871" s="177">
        <v>0.37189228000000002</v>
      </c>
      <c r="G871" s="177">
        <v>0.11369615</v>
      </c>
      <c r="H871" s="58">
        <f t="shared" si="26"/>
        <v>2.2709311616972081</v>
      </c>
      <c r="I871" s="98">
        <f t="shared" si="27"/>
        <v>3.0821868922072033E-5</v>
      </c>
      <c r="J871" s="99">
        <v>4.1852419799999998</v>
      </c>
      <c r="K871" s="99">
        <v>48.853695652173911</v>
      </c>
      <c r="O871"/>
      <c r="P871"/>
    </row>
    <row r="872" spans="1:16" ht="12.75" x14ac:dyDescent="0.2">
      <c r="A872" s="175" t="s">
        <v>1902</v>
      </c>
      <c r="B872" s="188" t="s">
        <v>1903</v>
      </c>
      <c r="C872" s="175" t="s">
        <v>1914</v>
      </c>
      <c r="D872" s="175" t="s">
        <v>183</v>
      </c>
      <c r="E872" s="175" t="s">
        <v>184</v>
      </c>
      <c r="F872" s="177">
        <v>0.36795666999999999</v>
      </c>
      <c r="G872" s="177">
        <v>0.37129986999999998</v>
      </c>
      <c r="H872" s="58">
        <f t="shared" si="26"/>
        <v>-9.0040430124578297E-3</v>
      </c>
      <c r="I872" s="98">
        <f t="shared" si="27"/>
        <v>3.0495691525895922E-5</v>
      </c>
      <c r="J872" s="99">
        <v>36.489992219999998</v>
      </c>
      <c r="K872" s="99">
        <v>40.492304347826092</v>
      </c>
      <c r="O872"/>
      <c r="P872"/>
    </row>
    <row r="873" spans="1:16" ht="12.75" x14ac:dyDescent="0.2">
      <c r="A873" s="175" t="s">
        <v>2752</v>
      </c>
      <c r="B873" s="188" t="s">
        <v>278</v>
      </c>
      <c r="C873" s="175" t="s">
        <v>645</v>
      </c>
      <c r="D873" s="175" t="s">
        <v>182</v>
      </c>
      <c r="E873" s="175" t="s">
        <v>713</v>
      </c>
      <c r="F873" s="177">
        <v>0.35686449999999997</v>
      </c>
      <c r="G873" s="177">
        <v>0.40118407</v>
      </c>
      <c r="H873" s="58">
        <f t="shared" si="26"/>
        <v>-0.11047190881731672</v>
      </c>
      <c r="I873" s="98">
        <f t="shared" si="27"/>
        <v>2.9576389275789144E-5</v>
      </c>
      <c r="J873" s="99">
        <v>113.1858618129</v>
      </c>
      <c r="K873" s="99">
        <v>63.583782608695657</v>
      </c>
      <c r="O873"/>
      <c r="P873"/>
    </row>
    <row r="874" spans="1:16" ht="12.75" x14ac:dyDescent="0.2">
      <c r="A874" s="175" t="s">
        <v>2833</v>
      </c>
      <c r="B874" s="188" t="s">
        <v>2834</v>
      </c>
      <c r="C874" s="175" t="s">
        <v>2663</v>
      </c>
      <c r="D874" s="175" t="s">
        <v>182</v>
      </c>
      <c r="E874" s="175" t="s">
        <v>713</v>
      </c>
      <c r="F874" s="177">
        <v>0.35430933000000003</v>
      </c>
      <c r="G874" s="177">
        <v>1.5674230000000001E-2</v>
      </c>
      <c r="H874" s="58">
        <f t="shared" si="26"/>
        <v>21.604576428953767</v>
      </c>
      <c r="I874" s="98">
        <f t="shared" si="27"/>
        <v>2.9364620656086664E-5</v>
      </c>
      <c r="J874" s="99">
        <v>65.122722109999998</v>
      </c>
      <c r="K874" s="99">
        <v>12.202478260869571</v>
      </c>
      <c r="O874"/>
      <c r="P874"/>
    </row>
    <row r="875" spans="1:16" ht="12.75" x14ac:dyDescent="0.2">
      <c r="A875" s="175" t="s">
        <v>2769</v>
      </c>
      <c r="B875" s="188" t="s">
        <v>228</v>
      </c>
      <c r="C875" s="175" t="s">
        <v>238</v>
      </c>
      <c r="D875" s="175" t="s">
        <v>183</v>
      </c>
      <c r="E875" s="175" t="s">
        <v>184</v>
      </c>
      <c r="F875" s="177">
        <v>0.35369503000000002</v>
      </c>
      <c r="G875" s="177">
        <v>0.49831684000000004</v>
      </c>
      <c r="H875" s="58">
        <f t="shared" si="26"/>
        <v>-0.29022059539468903</v>
      </c>
      <c r="I875" s="98">
        <f t="shared" si="27"/>
        <v>2.931370840246626E-5</v>
      </c>
      <c r="J875" s="99">
        <v>189.99764880000001</v>
      </c>
      <c r="K875" s="99">
        <v>17.41369565217391</v>
      </c>
      <c r="O875"/>
      <c r="P875"/>
    </row>
    <row r="876" spans="1:16" ht="12.75" x14ac:dyDescent="0.2">
      <c r="A876" s="175" t="s">
        <v>1241</v>
      </c>
      <c r="B876" s="188" t="s">
        <v>2523</v>
      </c>
      <c r="C876" s="175" t="s">
        <v>644</v>
      </c>
      <c r="D876" s="175" t="s">
        <v>183</v>
      </c>
      <c r="E876" s="175" t="s">
        <v>713</v>
      </c>
      <c r="F876" s="177">
        <v>0.35284884999999999</v>
      </c>
      <c r="G876" s="177">
        <v>0.75153464000000003</v>
      </c>
      <c r="H876" s="58">
        <f t="shared" si="26"/>
        <v>-0.53049556039093559</v>
      </c>
      <c r="I876" s="98">
        <f t="shared" si="27"/>
        <v>2.9243578285636517E-5</v>
      </c>
      <c r="J876" s="99">
        <v>56.345756444664005</v>
      </c>
      <c r="K876" s="99">
        <v>46.424956521739126</v>
      </c>
      <c r="O876"/>
      <c r="P876"/>
    </row>
    <row r="877" spans="1:16" ht="12.75" x14ac:dyDescent="0.2">
      <c r="A877" s="175" t="s">
        <v>1615</v>
      </c>
      <c r="B877" s="188" t="s">
        <v>1609</v>
      </c>
      <c r="C877" s="175" t="s">
        <v>643</v>
      </c>
      <c r="D877" s="175" t="s">
        <v>614</v>
      </c>
      <c r="E877" s="175" t="s">
        <v>713</v>
      </c>
      <c r="F877" s="177">
        <v>0.35213603000000004</v>
      </c>
      <c r="G877" s="177">
        <v>0.34078744</v>
      </c>
      <c r="H877" s="58">
        <f t="shared" si="26"/>
        <v>3.3301080579730469E-2</v>
      </c>
      <c r="I877" s="98">
        <f t="shared" si="27"/>
        <v>2.9184500843628232E-5</v>
      </c>
      <c r="J877" s="99">
        <v>30.749600000000001</v>
      </c>
      <c r="K877" s="99">
        <v>223.73247826086961</v>
      </c>
      <c r="O877"/>
      <c r="P877"/>
    </row>
    <row r="878" spans="1:16" ht="12.75" x14ac:dyDescent="0.2">
      <c r="A878" s="175" t="s">
        <v>2847</v>
      </c>
      <c r="B878" s="188" t="s">
        <v>2848</v>
      </c>
      <c r="C878" s="175" t="s">
        <v>2663</v>
      </c>
      <c r="D878" s="175" t="s">
        <v>182</v>
      </c>
      <c r="E878" s="175" t="s">
        <v>713</v>
      </c>
      <c r="F878" s="177">
        <v>0.34770683000000002</v>
      </c>
      <c r="G878" s="177">
        <v>4.9909300000000002E-3</v>
      </c>
      <c r="H878" s="58">
        <f t="shared" si="26"/>
        <v>68.667743286321382</v>
      </c>
      <c r="I878" s="98">
        <f t="shared" si="27"/>
        <v>2.8817415455812055E-5</v>
      </c>
      <c r="J878" s="99">
        <v>428.81164635000005</v>
      </c>
      <c r="K878" s="99">
        <v>13.51126086956522</v>
      </c>
      <c r="O878"/>
      <c r="P878"/>
    </row>
    <row r="879" spans="1:16" ht="12.75" x14ac:dyDescent="0.2">
      <c r="A879" s="175" t="s">
        <v>2903</v>
      </c>
      <c r="B879" s="188" t="s">
        <v>2346</v>
      </c>
      <c r="C879" s="175" t="s">
        <v>515</v>
      </c>
      <c r="D879" s="175" t="s">
        <v>614</v>
      </c>
      <c r="E879" s="175" t="s">
        <v>713</v>
      </c>
      <c r="F879" s="177">
        <v>0.34668686999999998</v>
      </c>
      <c r="G879" s="177">
        <v>0.86180354000000003</v>
      </c>
      <c r="H879" s="58">
        <f t="shared" si="26"/>
        <v>-0.597719371168979</v>
      </c>
      <c r="I879" s="98">
        <f t="shared" si="27"/>
        <v>2.8732882715778414E-5</v>
      </c>
      <c r="J879" s="99">
        <v>26.667295150896184</v>
      </c>
      <c r="K879" s="99">
        <v>40.958043478260869</v>
      </c>
      <c r="O879"/>
      <c r="P879"/>
    </row>
    <row r="880" spans="1:16" ht="12.75" x14ac:dyDescent="0.2">
      <c r="A880" s="175" t="s">
        <v>1906</v>
      </c>
      <c r="B880" s="188" t="s">
        <v>1907</v>
      </c>
      <c r="C880" s="175" t="s">
        <v>1914</v>
      </c>
      <c r="D880" s="175" t="s">
        <v>183</v>
      </c>
      <c r="E880" s="175" t="s">
        <v>184</v>
      </c>
      <c r="F880" s="177">
        <v>0.33572215999999999</v>
      </c>
      <c r="G880" s="177">
        <v>0.55962964000000004</v>
      </c>
      <c r="H880" s="58">
        <f t="shared" si="26"/>
        <v>-0.40009939430656327</v>
      </c>
      <c r="I880" s="98">
        <f t="shared" si="27"/>
        <v>2.782414415742885E-5</v>
      </c>
      <c r="J880" s="99">
        <v>49.898589784571996</v>
      </c>
      <c r="K880" s="99">
        <v>26.472739130434789</v>
      </c>
      <c r="O880"/>
      <c r="P880"/>
    </row>
    <row r="881" spans="1:16" ht="12.75" x14ac:dyDescent="0.2">
      <c r="A881" s="175" t="s">
        <v>2936</v>
      </c>
      <c r="B881" s="188" t="s">
        <v>2937</v>
      </c>
      <c r="C881" s="175" t="s">
        <v>1369</v>
      </c>
      <c r="D881" s="175" t="s">
        <v>183</v>
      </c>
      <c r="E881" s="175" t="s">
        <v>2871</v>
      </c>
      <c r="F881" s="177">
        <v>0.33417276000000001</v>
      </c>
      <c r="G881" s="177">
        <v>0.27297416999999996</v>
      </c>
      <c r="H881" s="58">
        <f t="shared" si="26"/>
        <v>0.22419187134079421</v>
      </c>
      <c r="I881" s="98">
        <f t="shared" si="27"/>
        <v>2.769573223205127E-5</v>
      </c>
      <c r="J881" s="99">
        <v>5.2832520899999995</v>
      </c>
      <c r="K881" s="99">
        <v>57.415000000000013</v>
      </c>
      <c r="O881"/>
      <c r="P881"/>
    </row>
    <row r="882" spans="1:16" ht="12.75" x14ac:dyDescent="0.2">
      <c r="A882" s="175" t="s">
        <v>1995</v>
      </c>
      <c r="B882" s="188" t="s">
        <v>1999</v>
      </c>
      <c r="C882" s="175" t="s">
        <v>2617</v>
      </c>
      <c r="D882" s="175" t="s">
        <v>183</v>
      </c>
      <c r="E882" s="175" t="s">
        <v>184</v>
      </c>
      <c r="F882" s="177">
        <v>0.33262683000000004</v>
      </c>
      <c r="G882" s="177">
        <v>0.45143471999999996</v>
      </c>
      <c r="H882" s="58">
        <f t="shared" si="26"/>
        <v>-0.26317845025300657</v>
      </c>
      <c r="I882" s="98">
        <f t="shared" si="27"/>
        <v>2.7567607895018251E-5</v>
      </c>
      <c r="J882" s="99">
        <v>3.3360222399999997</v>
      </c>
      <c r="K882" s="99">
        <v>34.344478260869558</v>
      </c>
      <c r="O882"/>
      <c r="P882"/>
    </row>
    <row r="883" spans="1:16" ht="12.75" x14ac:dyDescent="0.2">
      <c r="A883" s="175" t="s">
        <v>2946</v>
      </c>
      <c r="B883" s="188" t="s">
        <v>2962</v>
      </c>
      <c r="C883" s="175" t="s">
        <v>1914</v>
      </c>
      <c r="D883" s="175" t="s">
        <v>183</v>
      </c>
      <c r="E883" s="175" t="s">
        <v>713</v>
      </c>
      <c r="F883" s="177">
        <v>0.32503720000000003</v>
      </c>
      <c r="G883" s="177">
        <v>0</v>
      </c>
      <c r="H883" s="58" t="str">
        <f t="shared" si="26"/>
        <v/>
      </c>
      <c r="I883" s="98">
        <f t="shared" si="27"/>
        <v>2.6938590855387781E-5</v>
      </c>
      <c r="J883" s="99">
        <v>0.26318234146800001</v>
      </c>
      <c r="K883" s="99">
        <v>34.474739130434777</v>
      </c>
      <c r="O883"/>
      <c r="P883"/>
    </row>
    <row r="884" spans="1:16" ht="12.75" x14ac:dyDescent="0.2">
      <c r="A884" s="175" t="s">
        <v>2304</v>
      </c>
      <c r="B884" s="188" t="s">
        <v>42</v>
      </c>
      <c r="C884" s="175" t="s">
        <v>2322</v>
      </c>
      <c r="D884" s="175" t="s">
        <v>182</v>
      </c>
      <c r="E884" s="175" t="s">
        <v>713</v>
      </c>
      <c r="F884" s="177">
        <v>0.32373690999999999</v>
      </c>
      <c r="G884" s="177">
        <v>0.23173798999999998</v>
      </c>
      <c r="H884" s="58">
        <f t="shared" si="26"/>
        <v>0.39699541710877884</v>
      </c>
      <c r="I884" s="98">
        <f t="shared" si="27"/>
        <v>2.6830824789524079E-5</v>
      </c>
      <c r="J884" s="99">
        <v>9.2267173200000006</v>
      </c>
      <c r="K884" s="99">
        <v>102.7023043478261</v>
      </c>
      <c r="O884"/>
      <c r="P884"/>
    </row>
    <row r="885" spans="1:16" ht="12.75" x14ac:dyDescent="0.2">
      <c r="A885" s="175" t="s">
        <v>1281</v>
      </c>
      <c r="B885" s="188" t="s">
        <v>239</v>
      </c>
      <c r="C885" s="175" t="s">
        <v>1266</v>
      </c>
      <c r="D885" s="175" t="s">
        <v>183</v>
      </c>
      <c r="E885" s="175" t="s">
        <v>184</v>
      </c>
      <c r="F885" s="177">
        <v>0.32274939000000002</v>
      </c>
      <c r="G885" s="177">
        <v>0.18025819000000001</v>
      </c>
      <c r="H885" s="58">
        <f t="shared" si="26"/>
        <v>0.79048391643120341</v>
      </c>
      <c r="I885" s="98">
        <f t="shared" si="27"/>
        <v>2.674898062755889E-5</v>
      </c>
      <c r="J885" s="99">
        <v>33.246054629999996</v>
      </c>
      <c r="K885" s="99">
        <v>21.77026086956522</v>
      </c>
      <c r="O885"/>
      <c r="P885"/>
    </row>
    <row r="886" spans="1:16" ht="12.75" x14ac:dyDescent="0.2">
      <c r="A886" s="175" t="s">
        <v>1548</v>
      </c>
      <c r="B886" s="188" t="s">
        <v>1825</v>
      </c>
      <c r="C886" s="175" t="s">
        <v>2545</v>
      </c>
      <c r="D886" s="175" t="s">
        <v>183</v>
      </c>
      <c r="E886" s="175" t="s">
        <v>713</v>
      </c>
      <c r="F886" s="177">
        <v>0.32253069000000001</v>
      </c>
      <c r="G886" s="177">
        <v>0.65675751000000004</v>
      </c>
      <c r="H886" s="58">
        <f t="shared" si="26"/>
        <v>-0.50890445089847547</v>
      </c>
      <c r="I886" s="98">
        <f t="shared" si="27"/>
        <v>2.6730855102787962E-5</v>
      </c>
      <c r="J886" s="99">
        <v>28.46801249</v>
      </c>
      <c r="K886" s="99">
        <v>23.50326086956521</v>
      </c>
      <c r="O886"/>
      <c r="P886"/>
    </row>
    <row r="887" spans="1:16" ht="12.75" x14ac:dyDescent="0.2">
      <c r="A887" s="175" t="s">
        <v>1288</v>
      </c>
      <c r="B887" s="188" t="s">
        <v>1289</v>
      </c>
      <c r="C887" s="175" t="s">
        <v>2538</v>
      </c>
      <c r="D887" s="175" t="s">
        <v>183</v>
      </c>
      <c r="E887" s="175" t="s">
        <v>184</v>
      </c>
      <c r="F887" s="177">
        <v>0.31841990999999997</v>
      </c>
      <c r="G887" s="177">
        <v>0.37190928000000001</v>
      </c>
      <c r="H887" s="58">
        <f t="shared" si="26"/>
        <v>-0.14382370345800466</v>
      </c>
      <c r="I887" s="98">
        <f t="shared" si="27"/>
        <v>2.6390159882313158E-5</v>
      </c>
      <c r="J887" s="99">
        <v>250.65798487000001</v>
      </c>
      <c r="K887" s="99">
        <v>86.808608695652168</v>
      </c>
      <c r="O887"/>
      <c r="P887"/>
    </row>
    <row r="888" spans="1:16" ht="12.75" x14ac:dyDescent="0.2">
      <c r="A888" s="175" t="s">
        <v>2488</v>
      </c>
      <c r="B888" s="188" t="s">
        <v>2489</v>
      </c>
      <c r="C888" s="175" t="s">
        <v>644</v>
      </c>
      <c r="D888" s="175" t="s">
        <v>183</v>
      </c>
      <c r="E888" s="175" t="s">
        <v>713</v>
      </c>
      <c r="F888" s="177">
        <v>0.31475621999999998</v>
      </c>
      <c r="G888" s="177">
        <v>0.88017983</v>
      </c>
      <c r="H888" s="58">
        <f t="shared" si="26"/>
        <v>-0.64239555455389152</v>
      </c>
      <c r="I888" s="98">
        <f t="shared" si="27"/>
        <v>2.6086518803904365E-5</v>
      </c>
      <c r="J888" s="99">
        <v>18.576215092458003</v>
      </c>
      <c r="K888" s="99">
        <v>31.295478260869569</v>
      </c>
      <c r="O888"/>
      <c r="P888"/>
    </row>
    <row r="889" spans="1:16" ht="12.75" x14ac:dyDescent="0.2">
      <c r="A889" s="175" t="s">
        <v>1122</v>
      </c>
      <c r="B889" s="188" t="s">
        <v>1054</v>
      </c>
      <c r="C889" s="175" t="s">
        <v>2545</v>
      </c>
      <c r="D889" s="175" t="s">
        <v>614</v>
      </c>
      <c r="E889" s="175" t="s">
        <v>184</v>
      </c>
      <c r="F889" s="177">
        <v>0.31041231000000002</v>
      </c>
      <c r="G889" s="177">
        <v>9.133231E-2</v>
      </c>
      <c r="H889" s="58">
        <f t="shared" si="26"/>
        <v>2.3987130074778578</v>
      </c>
      <c r="I889" s="98">
        <f t="shared" si="27"/>
        <v>2.57265021221134E-5</v>
      </c>
      <c r="J889" s="99">
        <v>9.4520307087030027</v>
      </c>
      <c r="K889" s="99">
        <v>93.583956521739111</v>
      </c>
      <c r="O889"/>
      <c r="P889"/>
    </row>
    <row r="890" spans="1:16" ht="12.75" x14ac:dyDescent="0.2">
      <c r="A890" s="175" t="s">
        <v>1383</v>
      </c>
      <c r="B890" s="188" t="s">
        <v>428</v>
      </c>
      <c r="C890" s="175" t="s">
        <v>1369</v>
      </c>
      <c r="D890" s="175" t="s">
        <v>182</v>
      </c>
      <c r="E890" s="175" t="s">
        <v>713</v>
      </c>
      <c r="F890" s="177">
        <v>0.31022490999999996</v>
      </c>
      <c r="G890" s="177">
        <v>0.33734269</v>
      </c>
      <c r="H890" s="58">
        <f t="shared" si="26"/>
        <v>-8.0386446198078332E-2</v>
      </c>
      <c r="I890" s="98">
        <f t="shared" si="27"/>
        <v>2.5710970693937481E-5</v>
      </c>
      <c r="J890" s="99">
        <v>8.5908198599999999</v>
      </c>
      <c r="K890" s="99">
        <v>20.770130434782612</v>
      </c>
      <c r="O890"/>
      <c r="P890"/>
    </row>
    <row r="891" spans="1:16" ht="12.75" x14ac:dyDescent="0.2">
      <c r="A891" s="175" t="s">
        <v>2780</v>
      </c>
      <c r="B891" s="188" t="s">
        <v>2161</v>
      </c>
      <c r="C891" s="175" t="s">
        <v>1914</v>
      </c>
      <c r="D891" s="175" t="s">
        <v>614</v>
      </c>
      <c r="E891" s="175" t="s">
        <v>713</v>
      </c>
      <c r="F891" s="177">
        <v>0.30827320000000002</v>
      </c>
      <c r="G891" s="177">
        <v>6.2068199999999997E-2</v>
      </c>
      <c r="H891" s="58">
        <f t="shared" si="26"/>
        <v>3.9666850335598589</v>
      </c>
      <c r="I891" s="98">
        <f t="shared" si="27"/>
        <v>2.5549215925072973E-5</v>
      </c>
      <c r="J891" s="99">
        <v>4.97317457727</v>
      </c>
      <c r="K891" s="99">
        <v>54.122478260869563</v>
      </c>
      <c r="O891"/>
      <c r="P891"/>
    </row>
    <row r="892" spans="1:16" ht="12.75" x14ac:dyDescent="0.2">
      <c r="A892" s="175" t="s">
        <v>2754</v>
      </c>
      <c r="B892" s="188" t="s">
        <v>451</v>
      </c>
      <c r="C892" s="175" t="s">
        <v>645</v>
      </c>
      <c r="D892" s="175" t="s">
        <v>182</v>
      </c>
      <c r="E892" s="175" t="s">
        <v>713</v>
      </c>
      <c r="F892" s="177">
        <v>0.30620778000000004</v>
      </c>
      <c r="G892" s="177">
        <v>0.12563292000000001</v>
      </c>
      <c r="H892" s="58">
        <f t="shared" si="26"/>
        <v>1.4373212053019224</v>
      </c>
      <c r="I892" s="98">
        <f t="shared" si="27"/>
        <v>2.5378037043626372E-5</v>
      </c>
      <c r="J892" s="99">
        <v>58.686453292799996</v>
      </c>
      <c r="K892" s="99">
        <v>15.272608695652179</v>
      </c>
      <c r="O892"/>
      <c r="P892"/>
    </row>
    <row r="893" spans="1:16" ht="12.75" x14ac:dyDescent="0.2">
      <c r="A893" s="175" t="s">
        <v>1553</v>
      </c>
      <c r="B893" s="188" t="s">
        <v>202</v>
      </c>
      <c r="C893" s="175" t="s">
        <v>2536</v>
      </c>
      <c r="D893" s="175" t="s">
        <v>182</v>
      </c>
      <c r="E893" s="175" t="s">
        <v>713</v>
      </c>
      <c r="F893" s="177">
        <v>0.30500870000000002</v>
      </c>
      <c r="G893" s="177">
        <v>1.3773964299999999</v>
      </c>
      <c r="H893" s="58">
        <f t="shared" si="26"/>
        <v>-0.7785614269379223</v>
      </c>
      <c r="I893" s="98">
        <f t="shared" si="27"/>
        <v>2.5278659109276463E-5</v>
      </c>
      <c r="J893" s="99">
        <v>10.71827732</v>
      </c>
      <c r="K893" s="99">
        <v>16.30552173913043</v>
      </c>
      <c r="O893"/>
      <c r="P893"/>
    </row>
    <row r="894" spans="1:16" ht="12.75" x14ac:dyDescent="0.2">
      <c r="A894" s="175" t="s">
        <v>1586</v>
      </c>
      <c r="B894" s="188" t="s">
        <v>170</v>
      </c>
      <c r="C894" s="175" t="s">
        <v>642</v>
      </c>
      <c r="D894" s="175" t="s">
        <v>182</v>
      </c>
      <c r="E894" s="175" t="s">
        <v>2321</v>
      </c>
      <c r="F894" s="177">
        <v>0.30401831000000001</v>
      </c>
      <c r="G894" s="177">
        <v>8.3186160000000009E-2</v>
      </c>
      <c r="H894" s="58">
        <f t="shared" si="26"/>
        <v>2.6546741669527716</v>
      </c>
      <c r="I894" s="98">
        <f t="shared" si="27"/>
        <v>2.5196577086057987E-5</v>
      </c>
      <c r="J894" s="99">
        <v>51.924795229999994</v>
      </c>
      <c r="K894" s="99">
        <v>13.586130434782611</v>
      </c>
      <c r="O894"/>
      <c r="P894"/>
    </row>
    <row r="895" spans="1:16" ht="12.75" x14ac:dyDescent="0.2">
      <c r="A895" s="175" t="s">
        <v>2281</v>
      </c>
      <c r="B895" s="189" t="s">
        <v>2196</v>
      </c>
      <c r="C895" s="175" t="s">
        <v>515</v>
      </c>
      <c r="D895" s="175" t="s">
        <v>614</v>
      </c>
      <c r="E895" s="175" t="s">
        <v>184</v>
      </c>
      <c r="F895" s="177">
        <v>0.30351400000000001</v>
      </c>
      <c r="G895" s="177">
        <v>0.40468359000000004</v>
      </c>
      <c r="H895" s="58">
        <f t="shared" si="26"/>
        <v>-0.24999676908075275</v>
      </c>
      <c r="I895" s="98">
        <f t="shared" si="27"/>
        <v>2.5154780637053748E-5</v>
      </c>
      <c r="J895" s="99">
        <v>24.761043999999998</v>
      </c>
      <c r="K895" s="99">
        <v>23.536913043478261</v>
      </c>
      <c r="O895"/>
      <c r="P895"/>
    </row>
    <row r="896" spans="1:16" ht="12.75" x14ac:dyDescent="0.2">
      <c r="A896" s="175" t="s">
        <v>1968</v>
      </c>
      <c r="B896" s="188" t="s">
        <v>1969</v>
      </c>
      <c r="C896" s="175" t="s">
        <v>642</v>
      </c>
      <c r="D896" s="175" t="s">
        <v>182</v>
      </c>
      <c r="E896" s="175" t="s">
        <v>713</v>
      </c>
      <c r="F896" s="177">
        <v>0.30160048</v>
      </c>
      <c r="G896" s="177">
        <v>0.39881432</v>
      </c>
      <c r="H896" s="58">
        <f t="shared" si="26"/>
        <v>-0.24375714492899858</v>
      </c>
      <c r="I896" s="98">
        <f t="shared" si="27"/>
        <v>2.4996190997549095E-5</v>
      </c>
      <c r="J896" s="99">
        <v>39.333031840000004</v>
      </c>
      <c r="K896" s="99">
        <v>26.895652173913049</v>
      </c>
      <c r="O896"/>
      <c r="P896"/>
    </row>
    <row r="897" spans="1:16" ht="12.75" x14ac:dyDescent="0.2">
      <c r="A897" s="175" t="s">
        <v>2746</v>
      </c>
      <c r="B897" s="188" t="s">
        <v>508</v>
      </c>
      <c r="C897" s="175" t="s">
        <v>645</v>
      </c>
      <c r="D897" s="175" t="s">
        <v>182</v>
      </c>
      <c r="E897" s="175" t="s">
        <v>713</v>
      </c>
      <c r="F897" s="177">
        <v>0.29362642999999999</v>
      </c>
      <c r="G897" s="177">
        <v>0.15101812000000001</v>
      </c>
      <c r="H897" s="58">
        <f t="shared" si="26"/>
        <v>0.94431257653055134</v>
      </c>
      <c r="I897" s="98">
        <f t="shared" si="27"/>
        <v>2.4335313810536638E-5</v>
      </c>
      <c r="J897" s="99">
        <v>32.352939515999999</v>
      </c>
      <c r="K897" s="99">
        <v>56.003260869565217</v>
      </c>
      <c r="O897"/>
      <c r="P897"/>
    </row>
    <row r="898" spans="1:16" ht="12.75" x14ac:dyDescent="0.2">
      <c r="A898" s="175" t="s">
        <v>2929</v>
      </c>
      <c r="B898" s="188" t="s">
        <v>2909</v>
      </c>
      <c r="C898" s="175" t="s">
        <v>644</v>
      </c>
      <c r="D898" s="175" t="s">
        <v>614</v>
      </c>
      <c r="E898" s="175" t="s">
        <v>713</v>
      </c>
      <c r="F898" s="177">
        <v>0.29345223999999998</v>
      </c>
      <c r="G898" s="177">
        <v>3.1794000000000003E-2</v>
      </c>
      <c r="H898" s="58">
        <f t="shared" si="26"/>
        <v>8.2297993332075219</v>
      </c>
      <c r="I898" s="98">
        <f t="shared" si="27"/>
        <v>2.4320877207153701E-5</v>
      </c>
      <c r="J898" s="99">
        <v>7.7006406078240008</v>
      </c>
      <c r="K898" s="99">
        <v>21.233086956521738</v>
      </c>
      <c r="O898"/>
      <c r="P898"/>
    </row>
    <row r="899" spans="1:16" ht="12.75" x14ac:dyDescent="0.2">
      <c r="A899" s="175" t="s">
        <v>1799</v>
      </c>
      <c r="B899" s="188" t="s">
        <v>688</v>
      </c>
      <c r="C899" s="175" t="s">
        <v>642</v>
      </c>
      <c r="D899" s="175" t="s">
        <v>182</v>
      </c>
      <c r="E899" s="175" t="s">
        <v>2321</v>
      </c>
      <c r="F899" s="177">
        <v>0.29328282999999999</v>
      </c>
      <c r="G899" s="177">
        <v>0.21237992</v>
      </c>
      <c r="H899" s="58">
        <f t="shared" si="26"/>
        <v>0.38093483602404588</v>
      </c>
      <c r="I899" s="98">
        <f t="shared" si="27"/>
        <v>2.4306836762931284E-5</v>
      </c>
      <c r="J899" s="99">
        <v>119.90822586</v>
      </c>
      <c r="K899" s="99">
        <v>14.191217391304351</v>
      </c>
      <c r="O899"/>
      <c r="P899"/>
    </row>
    <row r="900" spans="1:16" ht="12.75" x14ac:dyDescent="0.2">
      <c r="A900" s="175" t="s">
        <v>2090</v>
      </c>
      <c r="B900" s="188" t="s">
        <v>2075</v>
      </c>
      <c r="C900" s="175" t="s">
        <v>2538</v>
      </c>
      <c r="D900" s="175" t="s">
        <v>183</v>
      </c>
      <c r="E900" s="175" t="s">
        <v>184</v>
      </c>
      <c r="F900" s="177">
        <v>0.29138179999999997</v>
      </c>
      <c r="G900" s="177">
        <v>6.0282700000000005E-3</v>
      </c>
      <c r="H900" s="58">
        <f t="shared" si="26"/>
        <v>47.335890728185689</v>
      </c>
      <c r="I900" s="98">
        <f t="shared" si="27"/>
        <v>2.4149282275710071E-5</v>
      </c>
      <c r="J900" s="99">
        <v>4.7439885858000004</v>
      </c>
      <c r="K900" s="99">
        <v>46.6061304347826</v>
      </c>
      <c r="O900"/>
      <c r="P900"/>
    </row>
    <row r="901" spans="1:16" ht="12.75" x14ac:dyDescent="0.2">
      <c r="A901" s="175" t="s">
        <v>2759</v>
      </c>
      <c r="B901" s="188" t="s">
        <v>706</v>
      </c>
      <c r="C901" s="175" t="s">
        <v>515</v>
      </c>
      <c r="D901" s="175" t="s">
        <v>182</v>
      </c>
      <c r="E901" s="175" t="s">
        <v>713</v>
      </c>
      <c r="F901" s="177">
        <v>0.29136546999999996</v>
      </c>
      <c r="G901" s="177">
        <v>0.14719907999999998</v>
      </c>
      <c r="H901" s="58">
        <f t="shared" si="26"/>
        <v>0.97939735764652869</v>
      </c>
      <c r="I901" s="98">
        <f t="shared" si="27"/>
        <v>2.4147928870042448E-5</v>
      </c>
      <c r="J901" s="99">
        <v>12.555744104433362</v>
      </c>
      <c r="K901" s="99">
        <v>86.078565217391301</v>
      </c>
      <c r="O901"/>
      <c r="P901"/>
    </row>
    <row r="902" spans="1:16" ht="12.75" x14ac:dyDescent="0.2">
      <c r="A902" s="175" t="s">
        <v>1313</v>
      </c>
      <c r="B902" s="188" t="s">
        <v>1314</v>
      </c>
      <c r="C902" s="175" t="s">
        <v>238</v>
      </c>
      <c r="D902" s="175" t="s">
        <v>183</v>
      </c>
      <c r="E902" s="175" t="s">
        <v>184</v>
      </c>
      <c r="F902" s="177">
        <v>0.29004750000000001</v>
      </c>
      <c r="G902" s="177">
        <v>0.29699821000000004</v>
      </c>
      <c r="H902" s="58">
        <f t="shared" si="26"/>
        <v>-2.340320502268356E-2</v>
      </c>
      <c r="I902" s="98">
        <f t="shared" si="27"/>
        <v>2.4038697512555753E-5</v>
      </c>
      <c r="J902" s="99">
        <v>33.918188579999999</v>
      </c>
      <c r="K902" s="99">
        <v>34.123521739130432</v>
      </c>
      <c r="O902"/>
      <c r="P902"/>
    </row>
    <row r="903" spans="1:16" ht="12.75" x14ac:dyDescent="0.2">
      <c r="A903" s="175" t="s">
        <v>2719</v>
      </c>
      <c r="B903" s="188" t="s">
        <v>231</v>
      </c>
      <c r="C903" s="175" t="s">
        <v>238</v>
      </c>
      <c r="D903" s="175" t="s">
        <v>183</v>
      </c>
      <c r="E903" s="175" t="s">
        <v>184</v>
      </c>
      <c r="F903" s="177">
        <v>0.2896494</v>
      </c>
      <c r="G903" s="177">
        <v>0.44835171999999995</v>
      </c>
      <c r="H903" s="58">
        <f t="shared" ref="H903:H966" si="28">IF(ISERROR(F903/G903-1),"",IF((F903/G903-1)&gt;10000%,"",F903/G903-1))</f>
        <v>-0.35396835323839049</v>
      </c>
      <c r="I903" s="98">
        <f t="shared" ref="I903:I966" si="29">F903/$F$1147</f>
        <v>2.4005703587492624E-5</v>
      </c>
      <c r="J903" s="99">
        <v>39.15543357</v>
      </c>
      <c r="K903" s="99">
        <v>18.072695652173909</v>
      </c>
      <c r="O903"/>
      <c r="P903"/>
    </row>
    <row r="904" spans="1:16" ht="12.75" x14ac:dyDescent="0.2">
      <c r="A904" s="175" t="s">
        <v>1437</v>
      </c>
      <c r="B904" s="188" t="s">
        <v>380</v>
      </c>
      <c r="C904" s="175" t="s">
        <v>1369</v>
      </c>
      <c r="D904" s="175" t="s">
        <v>182</v>
      </c>
      <c r="E904" s="175" t="s">
        <v>713</v>
      </c>
      <c r="F904" s="177">
        <v>0.28715656000000001</v>
      </c>
      <c r="G904" s="177">
        <v>0.14633483999999999</v>
      </c>
      <c r="H904" s="58">
        <f t="shared" si="28"/>
        <v>0.96232530817678152</v>
      </c>
      <c r="I904" s="98">
        <f t="shared" si="29"/>
        <v>2.3799100783789094E-5</v>
      </c>
      <c r="J904" s="99">
        <v>7.17085727</v>
      </c>
      <c r="K904" s="99">
        <v>13.443565217391299</v>
      </c>
      <c r="O904"/>
      <c r="P904"/>
    </row>
    <row r="905" spans="1:16" ht="12.75" x14ac:dyDescent="0.2">
      <c r="A905" s="175" t="s">
        <v>2310</v>
      </c>
      <c r="B905" s="188" t="s">
        <v>76</v>
      </c>
      <c r="C905" s="175" t="s">
        <v>2538</v>
      </c>
      <c r="D905" s="175" t="s">
        <v>183</v>
      </c>
      <c r="E905" s="175" t="s">
        <v>184</v>
      </c>
      <c r="F905" s="177">
        <v>0.28576259999999998</v>
      </c>
      <c r="G905" s="177">
        <v>0.40508884000000001</v>
      </c>
      <c r="H905" s="58">
        <f t="shared" si="28"/>
        <v>-0.29456807548684882</v>
      </c>
      <c r="I905" s="98">
        <f t="shared" si="29"/>
        <v>2.3683571490191999E-5</v>
      </c>
      <c r="J905" s="99">
        <v>132.4363778</v>
      </c>
      <c r="K905" s="99">
        <v>23.505652173913042</v>
      </c>
      <c r="O905"/>
      <c r="P905"/>
    </row>
    <row r="906" spans="1:16" ht="12.75" x14ac:dyDescent="0.2">
      <c r="A906" s="175" t="s">
        <v>2314</v>
      </c>
      <c r="B906" s="188" t="s">
        <v>185</v>
      </c>
      <c r="C906" s="175" t="s">
        <v>1369</v>
      </c>
      <c r="D906" s="175" t="s">
        <v>182</v>
      </c>
      <c r="E906" s="175" t="s">
        <v>713</v>
      </c>
      <c r="F906" s="177">
        <v>0.28432581000000001</v>
      </c>
      <c r="G906" s="177">
        <v>0.34239852000000004</v>
      </c>
      <c r="H906" s="58">
        <f t="shared" si="28"/>
        <v>-0.16960561044481159</v>
      </c>
      <c r="I906" s="98">
        <f t="shared" si="29"/>
        <v>2.3564492511062498E-5</v>
      </c>
      <c r="J906" s="99">
        <v>6.0041316600000005</v>
      </c>
      <c r="K906" s="99">
        <v>6.5222173913043484</v>
      </c>
      <c r="O906"/>
      <c r="P906"/>
    </row>
    <row r="907" spans="1:16" ht="12.75" x14ac:dyDescent="0.2">
      <c r="A907" s="175" t="s">
        <v>2302</v>
      </c>
      <c r="B907" s="188" t="s">
        <v>613</v>
      </c>
      <c r="C907" s="175" t="s">
        <v>2322</v>
      </c>
      <c r="D907" s="175" t="s">
        <v>182</v>
      </c>
      <c r="E907" s="175" t="s">
        <v>713</v>
      </c>
      <c r="F907" s="177">
        <v>0.27643857999999999</v>
      </c>
      <c r="G907" s="177">
        <v>1.2237100000000001E-2</v>
      </c>
      <c r="H907" s="58">
        <f t="shared" si="28"/>
        <v>21.590203561301287</v>
      </c>
      <c r="I907" s="98">
        <f t="shared" si="29"/>
        <v>2.2910810834158007E-5</v>
      </c>
      <c r="J907" s="99">
        <v>2.0333129599999999</v>
      </c>
      <c r="K907" s="99">
        <v>112.60182608695651</v>
      </c>
      <c r="O907"/>
      <c r="P907"/>
    </row>
    <row r="908" spans="1:16" ht="12.75" x14ac:dyDescent="0.2">
      <c r="A908" s="175" t="s">
        <v>2723</v>
      </c>
      <c r="B908" s="188" t="s">
        <v>2323</v>
      </c>
      <c r="C908" s="175" t="s">
        <v>2545</v>
      </c>
      <c r="D908" s="175" t="s">
        <v>614</v>
      </c>
      <c r="E908" s="175" t="s">
        <v>184</v>
      </c>
      <c r="F908" s="177">
        <v>0.27550425000000001</v>
      </c>
      <c r="G908" s="177">
        <v>2.2137500000000001E-2</v>
      </c>
      <c r="H908" s="58">
        <f t="shared" si="28"/>
        <v>11.445138339920948</v>
      </c>
      <c r="I908" s="98">
        <f t="shared" si="29"/>
        <v>2.2833374978834634E-5</v>
      </c>
      <c r="J908" s="99">
        <v>19.231374394980001</v>
      </c>
      <c r="K908" s="99">
        <v>42.739304347826092</v>
      </c>
      <c r="O908"/>
      <c r="P908"/>
    </row>
    <row r="909" spans="1:16" ht="12.75" x14ac:dyDescent="0.2">
      <c r="A909" s="175" t="s">
        <v>3260</v>
      </c>
      <c r="B909" s="176" t="s">
        <v>3261</v>
      </c>
      <c r="C909" s="176" t="s">
        <v>1914</v>
      </c>
      <c r="D909" s="175" t="s">
        <v>183</v>
      </c>
      <c r="E909" s="175" t="s">
        <v>713</v>
      </c>
      <c r="F909" s="177">
        <v>0.27097867999999997</v>
      </c>
      <c r="G909" s="177"/>
      <c r="H909" s="58" t="str">
        <f t="shared" si="28"/>
        <v/>
      </c>
      <c r="I909" s="98">
        <f t="shared" si="29"/>
        <v>2.2458302591374311E-5</v>
      </c>
      <c r="J909" s="99">
        <v>4.9435779162720008</v>
      </c>
      <c r="K909" s="99">
        <v>58.466388888888893</v>
      </c>
      <c r="O909"/>
      <c r="P909"/>
    </row>
    <row r="910" spans="1:16" ht="12.75" x14ac:dyDescent="0.2">
      <c r="A910" s="175" t="s">
        <v>1197</v>
      </c>
      <c r="B910" s="188" t="s">
        <v>703</v>
      </c>
      <c r="C910" s="175" t="s">
        <v>699</v>
      </c>
      <c r="D910" s="175" t="s">
        <v>182</v>
      </c>
      <c r="E910" s="175" t="s">
        <v>713</v>
      </c>
      <c r="F910" s="177">
        <v>0.27079659</v>
      </c>
      <c r="G910" s="177">
        <v>0.14682055999999999</v>
      </c>
      <c r="H910" s="58">
        <f t="shared" si="28"/>
        <v>0.84440510239165434</v>
      </c>
      <c r="I910" s="98">
        <f t="shared" si="29"/>
        <v>2.2443211247956216E-5</v>
      </c>
      <c r="J910" s="99">
        <v>179.21522880000001</v>
      </c>
      <c r="K910" s="99">
        <v>19.30113043478261</v>
      </c>
      <c r="O910"/>
      <c r="P910"/>
    </row>
    <row r="911" spans="1:16" ht="12.75" x14ac:dyDescent="0.2">
      <c r="A911" s="175" t="s">
        <v>2741</v>
      </c>
      <c r="B911" s="188" t="s">
        <v>2328</v>
      </c>
      <c r="C911" s="175" t="s">
        <v>2545</v>
      </c>
      <c r="D911" s="175" t="s">
        <v>614</v>
      </c>
      <c r="E911" s="175" t="s">
        <v>184</v>
      </c>
      <c r="F911" s="177">
        <v>0.26725402000000004</v>
      </c>
      <c r="G911" s="177">
        <v>0.1833236</v>
      </c>
      <c r="H911" s="58">
        <f t="shared" si="28"/>
        <v>0.45782659733934983</v>
      </c>
      <c r="I911" s="98">
        <f t="shared" si="29"/>
        <v>2.2149608411706795E-5</v>
      </c>
      <c r="J911" s="99">
        <v>13.98708019</v>
      </c>
      <c r="K911" s="99">
        <v>30.0225652173913</v>
      </c>
      <c r="O911"/>
      <c r="P911"/>
    </row>
    <row r="912" spans="1:16" ht="12.75" x14ac:dyDescent="0.2">
      <c r="A912" s="175" t="s">
        <v>1357</v>
      </c>
      <c r="B912" s="188" t="s">
        <v>1141</v>
      </c>
      <c r="C912" s="175" t="s">
        <v>2538</v>
      </c>
      <c r="D912" s="175" t="s">
        <v>183</v>
      </c>
      <c r="E912" s="175" t="s">
        <v>184</v>
      </c>
      <c r="F912" s="177">
        <v>0.26710647999999998</v>
      </c>
      <c r="G912" s="177">
        <v>0.28794221999999997</v>
      </c>
      <c r="H912" s="58">
        <f t="shared" si="28"/>
        <v>-7.2360836837334963E-2</v>
      </c>
      <c r="I912" s="98">
        <f t="shared" si="29"/>
        <v>2.2137380519961462E-5</v>
      </c>
      <c r="J912" s="99">
        <v>17.177568377955001</v>
      </c>
      <c r="K912" s="99">
        <v>114.0749130434783</v>
      </c>
      <c r="O912"/>
      <c r="P912"/>
    </row>
    <row r="913" spans="1:16" ht="12.75" x14ac:dyDescent="0.2">
      <c r="A913" s="175" t="s">
        <v>2766</v>
      </c>
      <c r="B913" s="188" t="s">
        <v>1139</v>
      </c>
      <c r="C913" s="175" t="s">
        <v>515</v>
      </c>
      <c r="D913" s="175" t="s">
        <v>182</v>
      </c>
      <c r="E913" s="175" t="s">
        <v>713</v>
      </c>
      <c r="F913" s="177">
        <v>0.26500809999999997</v>
      </c>
      <c r="G913" s="177">
        <v>0.41486909999999999</v>
      </c>
      <c r="H913" s="58">
        <f t="shared" si="28"/>
        <v>-0.36122478150337067</v>
      </c>
      <c r="I913" s="98">
        <f t="shared" si="29"/>
        <v>2.1963469963633977E-5</v>
      </c>
      <c r="J913" s="99">
        <v>5.6754841103892</v>
      </c>
      <c r="K913" s="99">
        <v>130.75430434782609</v>
      </c>
      <c r="O913"/>
      <c r="P913"/>
    </row>
    <row r="914" spans="1:16" ht="12.75" x14ac:dyDescent="0.2">
      <c r="A914" s="175" t="s">
        <v>2307</v>
      </c>
      <c r="B914" s="188" t="s">
        <v>1965</v>
      </c>
      <c r="C914" s="175" t="s">
        <v>515</v>
      </c>
      <c r="D914" s="175" t="s">
        <v>183</v>
      </c>
      <c r="E914" s="175" t="s">
        <v>713</v>
      </c>
      <c r="F914" s="177">
        <v>0.25987563000000002</v>
      </c>
      <c r="G914" s="177">
        <v>1.2193314</v>
      </c>
      <c r="H914" s="58">
        <f t="shared" si="28"/>
        <v>-0.78687038650854069</v>
      </c>
      <c r="I914" s="98">
        <f t="shared" si="29"/>
        <v>2.1538098623345692E-5</v>
      </c>
      <c r="J914" s="99">
        <v>129.68020761108119</v>
      </c>
      <c r="K914" s="99">
        <v>29.491173913043479</v>
      </c>
      <c r="O914"/>
      <c r="P914"/>
    </row>
    <row r="915" spans="1:16" ht="12.75" x14ac:dyDescent="0.2">
      <c r="A915" s="175" t="s">
        <v>2356</v>
      </c>
      <c r="B915" s="188" t="s">
        <v>2357</v>
      </c>
      <c r="C915" s="175" t="s">
        <v>1992</v>
      </c>
      <c r="D915" s="175" t="s">
        <v>182</v>
      </c>
      <c r="E915" s="175" t="s">
        <v>184</v>
      </c>
      <c r="F915" s="177">
        <v>0.25982028000000001</v>
      </c>
      <c r="G915" s="177">
        <v>2.3858560000000001E-2</v>
      </c>
      <c r="H915" s="58">
        <f t="shared" si="28"/>
        <v>9.8900235387215325</v>
      </c>
      <c r="I915" s="98">
        <f t="shared" si="29"/>
        <v>2.1533511299175272E-5</v>
      </c>
      <c r="J915" s="99">
        <v>27.756</v>
      </c>
      <c r="K915" s="99">
        <v>32.463130434782613</v>
      </c>
      <c r="O915"/>
      <c r="P915"/>
    </row>
    <row r="916" spans="1:16" ht="12.75" x14ac:dyDescent="0.2">
      <c r="A916" s="175" t="s">
        <v>1896</v>
      </c>
      <c r="B916" s="188" t="s">
        <v>1897</v>
      </c>
      <c r="C916" s="175" t="s">
        <v>1369</v>
      </c>
      <c r="D916" s="175" t="s">
        <v>182</v>
      </c>
      <c r="E916" s="175" t="s">
        <v>713</v>
      </c>
      <c r="F916" s="177">
        <v>0.25594873000000001</v>
      </c>
      <c r="G916" s="177">
        <v>0.20213953000000001</v>
      </c>
      <c r="H916" s="58">
        <f t="shared" si="28"/>
        <v>0.26619830371624986</v>
      </c>
      <c r="I916" s="98">
        <f t="shared" si="29"/>
        <v>2.1212643098777975E-5</v>
      </c>
      <c r="J916" s="99">
        <v>9.6288064299999991</v>
      </c>
      <c r="K916" s="99">
        <v>18.219478260869561</v>
      </c>
      <c r="O916"/>
      <c r="P916"/>
    </row>
    <row r="917" spans="1:16" ht="12.75" x14ac:dyDescent="0.2">
      <c r="A917" s="175" t="s">
        <v>1248</v>
      </c>
      <c r="B917" s="188" t="s">
        <v>2448</v>
      </c>
      <c r="C917" s="175" t="s">
        <v>644</v>
      </c>
      <c r="D917" s="175" t="s">
        <v>614</v>
      </c>
      <c r="E917" s="175" t="s">
        <v>184</v>
      </c>
      <c r="F917" s="177">
        <v>0.25381376999999999</v>
      </c>
      <c r="G917" s="177">
        <v>1.3799440000000001E-2</v>
      </c>
      <c r="H917" s="58">
        <f t="shared" si="28"/>
        <v>17.393048558492225</v>
      </c>
      <c r="I917" s="98">
        <f t="shared" si="29"/>
        <v>2.1035700847452221E-5</v>
      </c>
      <c r="J917" s="99">
        <v>22.900327079106003</v>
      </c>
      <c r="K917" s="99">
        <v>55.233695652173907</v>
      </c>
      <c r="O917"/>
      <c r="P917"/>
    </row>
    <row r="918" spans="1:16" ht="12.75" x14ac:dyDescent="0.2">
      <c r="A918" s="175" t="s">
        <v>1577</v>
      </c>
      <c r="B918" s="188" t="s">
        <v>50</v>
      </c>
      <c r="C918" s="175" t="s">
        <v>642</v>
      </c>
      <c r="D918" s="175" t="s">
        <v>182</v>
      </c>
      <c r="E918" s="175" t="s">
        <v>2321</v>
      </c>
      <c r="F918" s="177">
        <v>0.25167655999999999</v>
      </c>
      <c r="G918" s="177">
        <v>0.79020180000000007</v>
      </c>
      <c r="H918" s="58">
        <f t="shared" si="28"/>
        <v>-0.68150343367985244</v>
      </c>
      <c r="I918" s="98">
        <f t="shared" si="29"/>
        <v>2.0858572119534174E-5</v>
      </c>
      <c r="J918" s="99">
        <v>21.034132080000003</v>
      </c>
      <c r="K918" s="99">
        <v>17.03065217391304</v>
      </c>
      <c r="O918"/>
      <c r="P918"/>
    </row>
    <row r="919" spans="1:16" ht="12.75" x14ac:dyDescent="0.2">
      <c r="A919" s="175" t="s">
        <v>1239</v>
      </c>
      <c r="B919" s="188" t="s">
        <v>152</v>
      </c>
      <c r="C919" s="175" t="s">
        <v>644</v>
      </c>
      <c r="D919" s="175" t="s">
        <v>183</v>
      </c>
      <c r="E919" s="175" t="s">
        <v>713</v>
      </c>
      <c r="F919" s="177">
        <v>0.25116856999999998</v>
      </c>
      <c r="G919" s="177">
        <v>0.29471471000000005</v>
      </c>
      <c r="H919" s="58">
        <f t="shared" si="28"/>
        <v>-0.14775692736884449</v>
      </c>
      <c r="I919" s="98">
        <f t="shared" si="29"/>
        <v>2.0816470677703429E-5</v>
      </c>
      <c r="J919" s="99">
        <v>145.0791714090104</v>
      </c>
      <c r="K919" s="99">
        <v>25.817869565217389</v>
      </c>
      <c r="O919"/>
      <c r="P919"/>
    </row>
    <row r="920" spans="1:16" ht="12.75" x14ac:dyDescent="0.2">
      <c r="A920" s="175" t="s">
        <v>1535</v>
      </c>
      <c r="B920" s="188" t="s">
        <v>204</v>
      </c>
      <c r="C920" s="175" t="s">
        <v>2536</v>
      </c>
      <c r="D920" s="175" t="s">
        <v>182</v>
      </c>
      <c r="E920" s="175" t="s">
        <v>713</v>
      </c>
      <c r="F920" s="177">
        <v>0.24776320000000002</v>
      </c>
      <c r="G920" s="177">
        <v>1.13757609</v>
      </c>
      <c r="H920" s="58">
        <f t="shared" si="28"/>
        <v>-0.78220076689551377</v>
      </c>
      <c r="I920" s="98">
        <f t="shared" si="29"/>
        <v>2.053423876965964E-5</v>
      </c>
      <c r="J920" s="99">
        <v>7.1396040999999997</v>
      </c>
      <c r="K920" s="99">
        <v>14.36786956521739</v>
      </c>
      <c r="O920"/>
      <c r="P920"/>
    </row>
    <row r="921" spans="1:16" ht="12.75" x14ac:dyDescent="0.2">
      <c r="A921" s="175" t="s">
        <v>1417</v>
      </c>
      <c r="B921" s="188" t="s">
        <v>1145</v>
      </c>
      <c r="C921" s="175" t="s">
        <v>1369</v>
      </c>
      <c r="D921" s="175" t="s">
        <v>182</v>
      </c>
      <c r="E921" s="175" t="s">
        <v>713</v>
      </c>
      <c r="F921" s="177">
        <v>0.24502770000000001</v>
      </c>
      <c r="G921" s="177">
        <v>0.11360474000000001</v>
      </c>
      <c r="H921" s="58">
        <f t="shared" si="28"/>
        <v>1.1568439837985633</v>
      </c>
      <c r="I921" s="98">
        <f t="shared" si="29"/>
        <v>2.0307524672673469E-5</v>
      </c>
      <c r="J921" s="99">
        <v>11.698235</v>
      </c>
      <c r="K921" s="99">
        <v>84.133434782608688</v>
      </c>
      <c r="O921"/>
      <c r="P921"/>
    </row>
    <row r="922" spans="1:16" ht="12.75" x14ac:dyDescent="0.2">
      <c r="A922" s="175" t="s">
        <v>2739</v>
      </c>
      <c r="B922" s="188" t="s">
        <v>2217</v>
      </c>
      <c r="C922" s="175" t="s">
        <v>515</v>
      </c>
      <c r="D922" s="175" t="s">
        <v>614</v>
      </c>
      <c r="E922" s="175" t="s">
        <v>184</v>
      </c>
      <c r="F922" s="177">
        <v>0.24339351000000001</v>
      </c>
      <c r="G922" s="177">
        <v>0.23147620999999999</v>
      </c>
      <c r="H922" s="58">
        <f t="shared" si="28"/>
        <v>5.1483908432750081E-2</v>
      </c>
      <c r="I922" s="98">
        <f t="shared" si="29"/>
        <v>2.0172085480513414E-5</v>
      </c>
      <c r="J922" s="99">
        <v>112.12350223551792</v>
      </c>
      <c r="K922" s="99">
        <v>73.180478260869563</v>
      </c>
      <c r="O922"/>
      <c r="P922"/>
    </row>
    <row r="923" spans="1:16" ht="12.75" x14ac:dyDescent="0.2">
      <c r="A923" s="175" t="s">
        <v>1438</v>
      </c>
      <c r="B923" s="188" t="s">
        <v>381</v>
      </c>
      <c r="C923" s="175" t="s">
        <v>1369</v>
      </c>
      <c r="D923" s="175" t="s">
        <v>182</v>
      </c>
      <c r="E923" s="175" t="s">
        <v>713</v>
      </c>
      <c r="F923" s="177">
        <v>0.24159844</v>
      </c>
      <c r="G923" s="177">
        <v>8.1948899999999991E-2</v>
      </c>
      <c r="H923" s="58">
        <f t="shared" si="28"/>
        <v>1.948159645828071</v>
      </c>
      <c r="I923" s="98">
        <f t="shared" si="29"/>
        <v>2.0023312797611944E-5</v>
      </c>
      <c r="J923" s="99">
        <v>7.9276333799999996</v>
      </c>
      <c r="K923" s="99">
        <v>18.695956521739131</v>
      </c>
      <c r="O923"/>
      <c r="P923"/>
    </row>
    <row r="924" spans="1:16" ht="12.75" x14ac:dyDescent="0.2">
      <c r="A924" s="175" t="s">
        <v>1129</v>
      </c>
      <c r="B924" s="188" t="s">
        <v>619</v>
      </c>
      <c r="C924" s="175" t="s">
        <v>2545</v>
      </c>
      <c r="D924" s="175" t="s">
        <v>614</v>
      </c>
      <c r="E924" s="175" t="s">
        <v>713</v>
      </c>
      <c r="F924" s="177">
        <v>0.23702620999999999</v>
      </c>
      <c r="G924" s="177">
        <v>5.542764E-2</v>
      </c>
      <c r="H924" s="58">
        <f t="shared" si="28"/>
        <v>3.2763179164763283</v>
      </c>
      <c r="I924" s="98">
        <f t="shared" si="29"/>
        <v>1.9644373300019884E-5</v>
      </c>
      <c r="J924" s="99">
        <v>6.4741919983710003</v>
      </c>
      <c r="K924" s="99">
        <v>92.15078260869565</v>
      </c>
      <c r="O924"/>
      <c r="P924"/>
    </row>
    <row r="925" spans="1:16" ht="12.75" x14ac:dyDescent="0.2">
      <c r="A925" s="175" t="s">
        <v>2125</v>
      </c>
      <c r="B925" s="188" t="s">
        <v>2117</v>
      </c>
      <c r="C925" s="175" t="s">
        <v>1914</v>
      </c>
      <c r="D925" s="175" t="s">
        <v>614</v>
      </c>
      <c r="E925" s="175" t="s">
        <v>184</v>
      </c>
      <c r="F925" s="177">
        <v>0.23568225000000001</v>
      </c>
      <c r="G925" s="177">
        <v>0.75232420999999994</v>
      </c>
      <c r="H925" s="58">
        <f t="shared" si="28"/>
        <v>-0.68672781379719261</v>
      </c>
      <c r="I925" s="98">
        <f t="shared" si="29"/>
        <v>1.9532987930695982E-5</v>
      </c>
      <c r="J925" s="99">
        <v>13.259328555228</v>
      </c>
      <c r="K925" s="99">
        <v>84.701565217391305</v>
      </c>
      <c r="O925"/>
      <c r="P925"/>
    </row>
    <row r="926" spans="1:16" ht="12.75" x14ac:dyDescent="0.2">
      <c r="A926" s="175" t="s">
        <v>1582</v>
      </c>
      <c r="B926" s="188" t="s">
        <v>168</v>
      </c>
      <c r="C926" s="175" t="s">
        <v>642</v>
      </c>
      <c r="D926" s="175" t="s">
        <v>182</v>
      </c>
      <c r="E926" s="175" t="s">
        <v>2321</v>
      </c>
      <c r="F926" s="177">
        <v>0.23418551000000001</v>
      </c>
      <c r="G926" s="177">
        <v>0.11414096</v>
      </c>
      <c r="H926" s="58">
        <f t="shared" si="28"/>
        <v>1.0517219234882904</v>
      </c>
      <c r="I926" s="98">
        <f t="shared" si="29"/>
        <v>1.9408940386362928E-5</v>
      </c>
      <c r="J926" s="99">
        <v>26.237339379999998</v>
      </c>
      <c r="K926" s="99">
        <v>16.35913043478261</v>
      </c>
      <c r="O926"/>
      <c r="P926"/>
    </row>
    <row r="927" spans="1:16" ht="12.75" x14ac:dyDescent="0.2">
      <c r="A927" s="175" t="s">
        <v>2454</v>
      </c>
      <c r="B927" s="188" t="s">
        <v>2461</v>
      </c>
      <c r="C927" s="175" t="s">
        <v>1914</v>
      </c>
      <c r="D927" s="175" t="s">
        <v>182</v>
      </c>
      <c r="E927" s="175" t="s">
        <v>713</v>
      </c>
      <c r="F927" s="177">
        <v>0.23200974999999999</v>
      </c>
      <c r="G927" s="177">
        <v>0.36283588999999999</v>
      </c>
      <c r="H927" s="58">
        <f t="shared" si="28"/>
        <v>-0.36056559895439233</v>
      </c>
      <c r="I927" s="98">
        <f t="shared" si="29"/>
        <v>1.9228616692830248E-5</v>
      </c>
      <c r="J927" s="99">
        <v>18.283920074543996</v>
      </c>
      <c r="K927" s="99">
        <v>97.246913043478258</v>
      </c>
      <c r="O927"/>
      <c r="P927"/>
    </row>
    <row r="928" spans="1:16" ht="12.75" x14ac:dyDescent="0.2">
      <c r="A928" s="175" t="s">
        <v>1542</v>
      </c>
      <c r="B928" s="188" t="s">
        <v>64</v>
      </c>
      <c r="C928" s="175" t="s">
        <v>2617</v>
      </c>
      <c r="D928" s="175" t="s">
        <v>183</v>
      </c>
      <c r="E928" s="175" t="s">
        <v>184</v>
      </c>
      <c r="F928" s="177">
        <v>0.22987334000000001</v>
      </c>
      <c r="G928" s="177">
        <v>4.2804410000000001E-2</v>
      </c>
      <c r="H928" s="58">
        <f t="shared" si="28"/>
        <v>4.3703190862810635</v>
      </c>
      <c r="I928" s="98">
        <f t="shared" si="29"/>
        <v>1.9051554267700578E-5</v>
      </c>
      <c r="J928" s="99">
        <v>18.02401502</v>
      </c>
      <c r="K928" s="99">
        <v>45.743434782608688</v>
      </c>
      <c r="O928"/>
      <c r="P928"/>
    </row>
    <row r="929" spans="1:16" ht="12.75" x14ac:dyDescent="0.2">
      <c r="A929" s="175" t="s">
        <v>1904</v>
      </c>
      <c r="B929" s="188" t="s">
        <v>1905</v>
      </c>
      <c r="C929" s="175" t="s">
        <v>1914</v>
      </c>
      <c r="D929" s="175" t="s">
        <v>183</v>
      </c>
      <c r="E929" s="175" t="s">
        <v>184</v>
      </c>
      <c r="F929" s="177">
        <v>0.22409214000000002</v>
      </c>
      <c r="G929" s="177">
        <v>0.35265989000000003</v>
      </c>
      <c r="H929" s="58">
        <f t="shared" si="28"/>
        <v>-0.3645658427444074</v>
      </c>
      <c r="I929" s="98">
        <f t="shared" si="29"/>
        <v>1.8572417167537372E-5</v>
      </c>
      <c r="J929" s="99">
        <v>43.272191890000002</v>
      </c>
      <c r="K929" s="99">
        <v>45.466869565217387</v>
      </c>
      <c r="O929"/>
      <c r="P929"/>
    </row>
    <row r="930" spans="1:16" ht="12.75" x14ac:dyDescent="0.2">
      <c r="A930" s="175" t="s">
        <v>2317</v>
      </c>
      <c r="B930" s="188" t="s">
        <v>2166</v>
      </c>
      <c r="C930" s="175" t="s">
        <v>2157</v>
      </c>
      <c r="D930" s="175" t="s">
        <v>614</v>
      </c>
      <c r="E930" s="175" t="s">
        <v>184</v>
      </c>
      <c r="F930" s="177">
        <v>0.22330735000000002</v>
      </c>
      <c r="G930" s="177">
        <v>0</v>
      </c>
      <c r="H930" s="58" t="str">
        <f t="shared" si="28"/>
        <v/>
      </c>
      <c r="I930" s="98">
        <f t="shared" si="29"/>
        <v>1.8507374960930253E-5</v>
      </c>
      <c r="J930" s="99">
        <v>9.9475425383468998</v>
      </c>
      <c r="K930" s="99">
        <v>102.59690909090909</v>
      </c>
      <c r="O930"/>
      <c r="P930"/>
    </row>
    <row r="931" spans="1:16" ht="12.75" x14ac:dyDescent="0.2">
      <c r="A931" s="175" t="s">
        <v>1832</v>
      </c>
      <c r="B931" s="188" t="s">
        <v>1828</v>
      </c>
      <c r="C931" s="175" t="s">
        <v>2545</v>
      </c>
      <c r="D931" s="175" t="s">
        <v>183</v>
      </c>
      <c r="E931" s="175" t="s">
        <v>713</v>
      </c>
      <c r="F931" s="177">
        <v>0.22295279999999998</v>
      </c>
      <c r="G931" s="177">
        <v>4.8824480000000003E-2</v>
      </c>
      <c r="H931" s="58">
        <f t="shared" si="28"/>
        <v>3.5664142249953299</v>
      </c>
      <c r="I931" s="98">
        <f t="shared" si="29"/>
        <v>1.8477990393909065E-5</v>
      </c>
      <c r="J931" s="99">
        <v>24.026738760000001</v>
      </c>
      <c r="K931" s="99">
        <v>25.459608695652179</v>
      </c>
      <c r="O931"/>
      <c r="P931"/>
    </row>
    <row r="932" spans="1:16" ht="12.75" x14ac:dyDescent="0.2">
      <c r="A932" s="175" t="s">
        <v>1669</v>
      </c>
      <c r="B932" s="188" t="s">
        <v>458</v>
      </c>
      <c r="C932" s="175" t="s">
        <v>645</v>
      </c>
      <c r="D932" s="175" t="s">
        <v>183</v>
      </c>
      <c r="E932" s="175" t="s">
        <v>713</v>
      </c>
      <c r="F932" s="177">
        <v>0.22251539000000001</v>
      </c>
      <c r="G932" s="177">
        <v>0.30201654999999999</v>
      </c>
      <c r="H932" s="58">
        <f t="shared" si="28"/>
        <v>-0.26323444857574851</v>
      </c>
      <c r="I932" s="98">
        <f t="shared" si="29"/>
        <v>1.8441738515582356E-5</v>
      </c>
      <c r="J932" s="99">
        <v>1066.7851247799999</v>
      </c>
      <c r="K932" s="99">
        <v>5.5263043478260867</v>
      </c>
      <c r="O932"/>
      <c r="P932"/>
    </row>
    <row r="933" spans="1:16" ht="12.75" x14ac:dyDescent="0.2">
      <c r="A933" s="175" t="s">
        <v>2303</v>
      </c>
      <c r="B933" s="188" t="s">
        <v>43</v>
      </c>
      <c r="C933" s="175" t="s">
        <v>2322</v>
      </c>
      <c r="D933" s="175" t="s">
        <v>182</v>
      </c>
      <c r="E933" s="175" t="s">
        <v>713</v>
      </c>
      <c r="F933" s="177">
        <v>0.21914567999999998</v>
      </c>
      <c r="G933" s="177">
        <v>0.26166554999999997</v>
      </c>
      <c r="H933" s="58">
        <f t="shared" si="28"/>
        <v>-0.1624970119299235</v>
      </c>
      <c r="I933" s="98">
        <f t="shared" si="29"/>
        <v>1.8162462054330201E-5</v>
      </c>
      <c r="J933" s="99">
        <v>16.649950499999999</v>
      </c>
      <c r="K933" s="99">
        <v>135.56260869565219</v>
      </c>
      <c r="O933"/>
      <c r="P933"/>
    </row>
    <row r="934" spans="1:16" ht="12.75" x14ac:dyDescent="0.2">
      <c r="A934" s="175" t="s">
        <v>1585</v>
      </c>
      <c r="B934" s="188" t="s">
        <v>169</v>
      </c>
      <c r="C934" s="175" t="s">
        <v>642</v>
      </c>
      <c r="D934" s="175" t="s">
        <v>182</v>
      </c>
      <c r="E934" s="175" t="s">
        <v>2321</v>
      </c>
      <c r="F934" s="177">
        <v>0.2191266</v>
      </c>
      <c r="G934" s="177">
        <v>2.1470666499999997</v>
      </c>
      <c r="H934" s="58">
        <f t="shared" si="28"/>
        <v>-0.89794140764097841</v>
      </c>
      <c r="I934" s="98">
        <f t="shared" si="29"/>
        <v>1.8160880732827552E-5</v>
      </c>
      <c r="J934" s="99">
        <v>32.303059320000003</v>
      </c>
      <c r="K934" s="99">
        <v>15.997</v>
      </c>
      <c r="O934"/>
      <c r="P934"/>
    </row>
    <row r="935" spans="1:16" ht="12.75" x14ac:dyDescent="0.2">
      <c r="A935" s="175" t="s">
        <v>2734</v>
      </c>
      <c r="B935" s="188" t="s">
        <v>911</v>
      </c>
      <c r="C935" s="175" t="s">
        <v>645</v>
      </c>
      <c r="D935" s="175" t="s">
        <v>182</v>
      </c>
      <c r="E935" s="175" t="s">
        <v>713</v>
      </c>
      <c r="F935" s="177">
        <v>0.21867700000000001</v>
      </c>
      <c r="G935" s="177">
        <v>0.21038071999999999</v>
      </c>
      <c r="H935" s="58">
        <f t="shared" si="28"/>
        <v>3.9434602182177203E-2</v>
      </c>
      <c r="I935" s="98">
        <f t="shared" si="29"/>
        <v>1.8123618565763039E-5</v>
      </c>
      <c r="J935" s="99">
        <v>11.810980782</v>
      </c>
      <c r="K935" s="99">
        <v>93.853043478260858</v>
      </c>
      <c r="O935"/>
      <c r="P935"/>
    </row>
    <row r="936" spans="1:16" ht="12.75" x14ac:dyDescent="0.2">
      <c r="A936" s="175" t="s">
        <v>2898</v>
      </c>
      <c r="B936" s="188" t="s">
        <v>2344</v>
      </c>
      <c r="C936" s="175" t="s">
        <v>515</v>
      </c>
      <c r="D936" s="175" t="s">
        <v>614</v>
      </c>
      <c r="E936" s="175" t="s">
        <v>713</v>
      </c>
      <c r="F936" s="177">
        <v>0.21785426999999999</v>
      </c>
      <c r="G936" s="177">
        <v>0.33132533000000003</v>
      </c>
      <c r="H936" s="58">
        <f t="shared" si="28"/>
        <v>-0.34247626041751777</v>
      </c>
      <c r="I936" s="98">
        <f t="shared" si="29"/>
        <v>1.8055431949417419E-5</v>
      </c>
      <c r="J936" s="99">
        <v>6.3033378900537604</v>
      </c>
      <c r="K936" s="99">
        <v>44.834782608695647</v>
      </c>
      <c r="O936"/>
      <c r="P936"/>
    </row>
    <row r="937" spans="1:16" ht="12.75" x14ac:dyDescent="0.2">
      <c r="A937" s="175" t="s">
        <v>1558</v>
      </c>
      <c r="B937" s="188" t="s">
        <v>303</v>
      </c>
      <c r="C937" s="175" t="s">
        <v>1266</v>
      </c>
      <c r="D937" s="175" t="s">
        <v>183</v>
      </c>
      <c r="E937" s="175" t="s">
        <v>184</v>
      </c>
      <c r="F937" s="177">
        <v>0.21617765999999999</v>
      </c>
      <c r="G937" s="177">
        <v>0.13923162</v>
      </c>
      <c r="H937" s="58">
        <f t="shared" si="28"/>
        <v>0.55264773906961651</v>
      </c>
      <c r="I937" s="98">
        <f t="shared" si="29"/>
        <v>1.7916477051903991E-5</v>
      </c>
      <c r="J937" s="99">
        <v>4.6070902699999996</v>
      </c>
      <c r="K937" s="99">
        <v>31.62334782608696</v>
      </c>
      <c r="O937"/>
      <c r="P937"/>
    </row>
    <row r="938" spans="1:16" ht="12.75" x14ac:dyDescent="0.2">
      <c r="A938" s="175" t="s">
        <v>1955</v>
      </c>
      <c r="B938" s="188" t="s">
        <v>1568</v>
      </c>
      <c r="C938" s="175" t="s">
        <v>515</v>
      </c>
      <c r="D938" s="175" t="s">
        <v>614</v>
      </c>
      <c r="E938" s="175" t="s">
        <v>713</v>
      </c>
      <c r="F938" s="177">
        <v>0.21519945999999998</v>
      </c>
      <c r="G938" s="177">
        <v>0.40688511999999999</v>
      </c>
      <c r="H938" s="58">
        <f t="shared" si="28"/>
        <v>-0.47110511192938198</v>
      </c>
      <c r="I938" s="98">
        <f t="shared" si="29"/>
        <v>1.7835405317423323E-5</v>
      </c>
      <c r="J938" s="99">
        <v>21.089556000000002</v>
      </c>
      <c r="K938" s="99">
        <v>62.98847826086957</v>
      </c>
      <c r="O938"/>
      <c r="P938"/>
    </row>
    <row r="939" spans="1:16" ht="12.75" x14ac:dyDescent="0.2">
      <c r="A939" s="175" t="s">
        <v>2625</v>
      </c>
      <c r="B939" s="188" t="s">
        <v>280</v>
      </c>
      <c r="C939" s="175" t="s">
        <v>645</v>
      </c>
      <c r="D939" s="175" t="s">
        <v>182</v>
      </c>
      <c r="E939" s="175" t="s">
        <v>713</v>
      </c>
      <c r="F939" s="177">
        <v>0.21401120000000001</v>
      </c>
      <c r="G939" s="177">
        <v>0.87607471999999997</v>
      </c>
      <c r="H939" s="58">
        <f t="shared" si="28"/>
        <v>-0.75571581382921305</v>
      </c>
      <c r="I939" s="98">
        <f t="shared" si="29"/>
        <v>1.7736924128286133E-5</v>
      </c>
      <c r="J939" s="99">
        <v>58.5592068411</v>
      </c>
      <c r="K939" s="99">
        <v>50.150608695652167</v>
      </c>
      <c r="O939"/>
      <c r="P939"/>
    </row>
    <row r="940" spans="1:16" ht="12.75" x14ac:dyDescent="0.2">
      <c r="A940" s="175" t="s">
        <v>2082</v>
      </c>
      <c r="B940" s="188" t="s">
        <v>2067</v>
      </c>
      <c r="C940" s="175" t="s">
        <v>642</v>
      </c>
      <c r="D940" s="175" t="s">
        <v>182</v>
      </c>
      <c r="E940" s="175" t="s">
        <v>184</v>
      </c>
      <c r="F940" s="177">
        <v>0.21237930999999999</v>
      </c>
      <c r="G940" s="177">
        <v>9.5721059999999997E-2</v>
      </c>
      <c r="H940" s="58">
        <f t="shared" si="28"/>
        <v>1.2187312802428223</v>
      </c>
      <c r="I940" s="98">
        <f t="shared" si="29"/>
        <v>1.7601675556642642E-5</v>
      </c>
      <c r="J940" s="99">
        <v>130.57814436000001</v>
      </c>
      <c r="K940" s="99">
        <v>32.121217391304349</v>
      </c>
      <c r="O940"/>
      <c r="P940"/>
    </row>
    <row r="941" spans="1:16" ht="12.75" x14ac:dyDescent="0.2">
      <c r="A941" s="175" t="s">
        <v>1598</v>
      </c>
      <c r="B941" s="188" t="s">
        <v>62</v>
      </c>
      <c r="C941" s="175" t="s">
        <v>642</v>
      </c>
      <c r="D941" s="175" t="s">
        <v>182</v>
      </c>
      <c r="E941" s="175" t="s">
        <v>2321</v>
      </c>
      <c r="F941" s="177">
        <v>0.2082967</v>
      </c>
      <c r="G941" s="177">
        <v>3.0659200000000001E-2</v>
      </c>
      <c r="H941" s="58">
        <f t="shared" si="28"/>
        <v>5.7939378718296624</v>
      </c>
      <c r="I941" s="98">
        <f t="shared" si="29"/>
        <v>1.7263315023103361E-5</v>
      </c>
      <c r="J941" s="99">
        <v>58.091953920000002</v>
      </c>
      <c r="K941" s="99">
        <v>16.884608695652169</v>
      </c>
      <c r="O941"/>
      <c r="P941"/>
    </row>
    <row r="942" spans="1:16" ht="12.75" x14ac:dyDescent="0.2">
      <c r="A942" s="175" t="s">
        <v>1370</v>
      </c>
      <c r="B942" s="188" t="s">
        <v>647</v>
      </c>
      <c r="C942" s="175" t="s">
        <v>1369</v>
      </c>
      <c r="D942" s="175" t="s">
        <v>182</v>
      </c>
      <c r="E942" s="175" t="s">
        <v>713</v>
      </c>
      <c r="F942" s="177">
        <v>0.20738445</v>
      </c>
      <c r="G942" s="177">
        <v>0.20362160000000001</v>
      </c>
      <c r="H942" s="58">
        <f t="shared" si="28"/>
        <v>1.8479621022523984E-2</v>
      </c>
      <c r="I942" s="98">
        <f t="shared" si="29"/>
        <v>1.7187709124739028E-5</v>
      </c>
      <c r="J942" s="99">
        <v>4.6899858300000004</v>
      </c>
      <c r="K942" s="99">
        <v>35.641565217391303</v>
      </c>
      <c r="O942"/>
      <c r="P942"/>
    </row>
    <row r="943" spans="1:16" ht="12.75" x14ac:dyDescent="0.2">
      <c r="A943" s="175" t="s">
        <v>1285</v>
      </c>
      <c r="B943" s="188" t="s">
        <v>26</v>
      </c>
      <c r="C943" s="175" t="s">
        <v>1266</v>
      </c>
      <c r="D943" s="175" t="s">
        <v>183</v>
      </c>
      <c r="E943" s="175" t="s">
        <v>184</v>
      </c>
      <c r="F943" s="177">
        <v>0.20625626999999999</v>
      </c>
      <c r="G943" s="177">
        <v>0.14460061999999999</v>
      </c>
      <c r="H943" s="58">
        <f t="shared" si="28"/>
        <v>0.42638579281333655</v>
      </c>
      <c r="I943" s="98">
        <f t="shared" si="29"/>
        <v>1.70942072750085E-5</v>
      </c>
      <c r="J943" s="99">
        <v>5.7933016500000001</v>
      </c>
      <c r="K943" s="99">
        <v>27.28730434782608</v>
      </c>
      <c r="O943"/>
      <c r="P943"/>
    </row>
    <row r="944" spans="1:16" ht="12.75" x14ac:dyDescent="0.2">
      <c r="A944" s="175" t="s">
        <v>1881</v>
      </c>
      <c r="B944" s="188" t="s">
        <v>1882</v>
      </c>
      <c r="C944" s="175" t="s">
        <v>699</v>
      </c>
      <c r="D944" s="175" t="s">
        <v>182</v>
      </c>
      <c r="E944" s="175" t="s">
        <v>713</v>
      </c>
      <c r="F944" s="177">
        <v>0.20592145000000001</v>
      </c>
      <c r="G944" s="177">
        <v>0.52398210000000001</v>
      </c>
      <c r="H944" s="58">
        <f t="shared" si="28"/>
        <v>-0.6070067088169615</v>
      </c>
      <c r="I944" s="98">
        <f t="shared" si="29"/>
        <v>1.7066457900505516E-5</v>
      </c>
      <c r="J944" s="99">
        <v>126.92379308</v>
      </c>
      <c r="K944" s="99">
        <v>17.68695652173913</v>
      </c>
      <c r="O944"/>
      <c r="P944"/>
    </row>
    <row r="945" spans="1:16" ht="12.75" x14ac:dyDescent="0.2">
      <c r="A945" s="175" t="s">
        <v>2738</v>
      </c>
      <c r="B945" s="188" t="s">
        <v>1309</v>
      </c>
      <c r="C945" s="175" t="s">
        <v>238</v>
      </c>
      <c r="D945" s="175" t="s">
        <v>614</v>
      </c>
      <c r="E945" s="175" t="s">
        <v>713</v>
      </c>
      <c r="F945" s="177">
        <v>0.19959281000000001</v>
      </c>
      <c r="G945" s="177">
        <v>0.21088760000000001</v>
      </c>
      <c r="H945" s="58">
        <f t="shared" si="28"/>
        <v>-5.3558341030956802E-2</v>
      </c>
      <c r="I945" s="98">
        <f t="shared" si="29"/>
        <v>1.6541949802260021E-5</v>
      </c>
      <c r="J945" s="99">
        <v>178.44636730000002</v>
      </c>
      <c r="K945" s="99">
        <v>32.686956521739127</v>
      </c>
      <c r="O945"/>
      <c r="P945"/>
    </row>
    <row r="946" spans="1:16" ht="12.75" x14ac:dyDescent="0.2">
      <c r="A946" s="175" t="s">
        <v>1427</v>
      </c>
      <c r="B946" s="188" t="s">
        <v>372</v>
      </c>
      <c r="C946" s="175" t="s">
        <v>1369</v>
      </c>
      <c r="D946" s="175" t="s">
        <v>182</v>
      </c>
      <c r="E946" s="175" t="s">
        <v>713</v>
      </c>
      <c r="F946" s="177">
        <v>0.19586018999999999</v>
      </c>
      <c r="G946" s="177">
        <v>8.1887689999999999E-2</v>
      </c>
      <c r="H946" s="58">
        <f t="shared" si="28"/>
        <v>1.3918148136795652</v>
      </c>
      <c r="I946" s="98">
        <f t="shared" si="29"/>
        <v>1.6232595909848203E-5</v>
      </c>
      <c r="J946" s="99">
        <v>6.3259386900000001</v>
      </c>
      <c r="K946" s="99">
        <v>12.202782608695649</v>
      </c>
      <c r="O946"/>
      <c r="P946"/>
    </row>
    <row r="947" spans="1:16" ht="12.75" x14ac:dyDescent="0.2">
      <c r="A947" s="175" t="s">
        <v>1397</v>
      </c>
      <c r="B947" s="188" t="s">
        <v>423</v>
      </c>
      <c r="C947" s="175" t="s">
        <v>1369</v>
      </c>
      <c r="D947" s="175" t="s">
        <v>182</v>
      </c>
      <c r="E947" s="175" t="s">
        <v>713</v>
      </c>
      <c r="F947" s="177">
        <v>0.18945090000000001</v>
      </c>
      <c r="G947" s="177">
        <v>9.0957730000000001E-2</v>
      </c>
      <c r="H947" s="58">
        <f t="shared" si="28"/>
        <v>1.0828455151640219</v>
      </c>
      <c r="I947" s="98">
        <f t="shared" si="29"/>
        <v>1.5701403661750053E-5</v>
      </c>
      <c r="J947" s="99">
        <v>8.0953468300000004</v>
      </c>
      <c r="K947" s="99">
        <v>13.977130434782611</v>
      </c>
      <c r="O947"/>
      <c r="P947"/>
    </row>
    <row r="948" spans="1:16" ht="12.75" x14ac:dyDescent="0.2">
      <c r="A948" s="175" t="s">
        <v>1321</v>
      </c>
      <c r="B948" s="188" t="s">
        <v>1322</v>
      </c>
      <c r="C948" s="175" t="s">
        <v>238</v>
      </c>
      <c r="D948" s="175" t="s">
        <v>183</v>
      </c>
      <c r="E948" s="175" t="s">
        <v>184</v>
      </c>
      <c r="F948" s="177">
        <v>0.18878919</v>
      </c>
      <c r="G948" s="177">
        <v>0.43770088000000001</v>
      </c>
      <c r="H948" s="58">
        <f t="shared" si="28"/>
        <v>-0.56867989390380025</v>
      </c>
      <c r="I948" s="98">
        <f t="shared" si="29"/>
        <v>1.5646562139133815E-5</v>
      </c>
      <c r="J948" s="99">
        <v>5.8760359400000004</v>
      </c>
      <c r="K948" s="99">
        <v>32.953304347826077</v>
      </c>
      <c r="O948"/>
      <c r="P948"/>
    </row>
    <row r="949" spans="1:16" ht="12.75" x14ac:dyDescent="0.2">
      <c r="A949" s="175" t="s">
        <v>1554</v>
      </c>
      <c r="B949" s="188" t="s">
        <v>304</v>
      </c>
      <c r="C949" s="175" t="s">
        <v>1266</v>
      </c>
      <c r="D949" s="175" t="s">
        <v>183</v>
      </c>
      <c r="E949" s="175" t="s">
        <v>184</v>
      </c>
      <c r="F949" s="177">
        <v>0.18785520999999999</v>
      </c>
      <c r="G949" s="177">
        <v>0.16844932000000001</v>
      </c>
      <c r="H949" s="58">
        <f t="shared" si="28"/>
        <v>0.11520313646858282</v>
      </c>
      <c r="I949" s="98">
        <f t="shared" si="29"/>
        <v>1.5569155291280353E-5</v>
      </c>
      <c r="J949" s="99">
        <v>4.2657858499999994</v>
      </c>
      <c r="K949" s="99">
        <v>38.733956521739131</v>
      </c>
      <c r="O949"/>
      <c r="P949"/>
    </row>
    <row r="950" spans="1:16" ht="12.75" x14ac:dyDescent="0.2">
      <c r="A950" s="175" t="s">
        <v>1390</v>
      </c>
      <c r="B950" s="188" t="s">
        <v>1340</v>
      </c>
      <c r="C950" s="175" t="s">
        <v>1369</v>
      </c>
      <c r="D950" s="175" t="s">
        <v>182</v>
      </c>
      <c r="E950" s="175" t="s">
        <v>713</v>
      </c>
      <c r="F950" s="177">
        <v>0.18783767000000001</v>
      </c>
      <c r="G950" s="177">
        <v>0.42196317999999999</v>
      </c>
      <c r="H950" s="58">
        <f t="shared" si="28"/>
        <v>-0.55484819789252704</v>
      </c>
      <c r="I950" s="98">
        <f t="shared" si="29"/>
        <v>1.556770160264532E-5</v>
      </c>
      <c r="J950" s="99">
        <v>16.06190703</v>
      </c>
      <c r="K950" s="99">
        <v>46.273043478260867</v>
      </c>
      <c r="O950"/>
      <c r="P950"/>
    </row>
    <row r="951" spans="1:16" ht="12.75" x14ac:dyDescent="0.2">
      <c r="A951" s="175" t="s">
        <v>1878</v>
      </c>
      <c r="B951" s="188" t="s">
        <v>2103</v>
      </c>
      <c r="C951" s="175" t="s">
        <v>644</v>
      </c>
      <c r="D951" s="175" t="s">
        <v>614</v>
      </c>
      <c r="E951" s="175" t="s">
        <v>713</v>
      </c>
      <c r="F951" s="177">
        <v>0.18776122000000001</v>
      </c>
      <c r="G951" s="177">
        <v>0.51082643999999999</v>
      </c>
      <c r="H951" s="58">
        <f t="shared" si="28"/>
        <v>-0.63243637114789908</v>
      </c>
      <c r="I951" s="98">
        <f t="shared" si="29"/>
        <v>1.5561365542431616E-5</v>
      </c>
      <c r="J951" s="99">
        <v>24.742616518353</v>
      </c>
      <c r="K951" s="99">
        <v>24.777956521739132</v>
      </c>
      <c r="O951"/>
      <c r="P951"/>
    </row>
    <row r="952" spans="1:16" ht="12.75" x14ac:dyDescent="0.2">
      <c r="A952" s="175" t="s">
        <v>1400</v>
      </c>
      <c r="B952" s="188" t="s">
        <v>407</v>
      </c>
      <c r="C952" s="175" t="s">
        <v>1369</v>
      </c>
      <c r="D952" s="175" t="s">
        <v>182</v>
      </c>
      <c r="E952" s="175" t="s">
        <v>713</v>
      </c>
      <c r="F952" s="177">
        <v>0.18334339999999999</v>
      </c>
      <c r="G952" s="177">
        <v>0.24770718</v>
      </c>
      <c r="H952" s="58">
        <f t="shared" si="28"/>
        <v>-0.25983816859890785</v>
      </c>
      <c r="I952" s="98">
        <f t="shared" si="29"/>
        <v>1.5195223311780017E-5</v>
      </c>
      <c r="J952" s="99">
        <v>15.36959944</v>
      </c>
      <c r="K952" s="99">
        <v>15.19417391304348</v>
      </c>
      <c r="O952"/>
      <c r="P952"/>
    </row>
    <row r="953" spans="1:16" ht="12.75" x14ac:dyDescent="0.2">
      <c r="A953" s="175" t="s">
        <v>2456</v>
      </c>
      <c r="B953" s="188" t="s">
        <v>2464</v>
      </c>
      <c r="C953" s="175" t="s">
        <v>1914</v>
      </c>
      <c r="D953" s="175" t="s">
        <v>614</v>
      </c>
      <c r="E953" s="175" t="s">
        <v>713</v>
      </c>
      <c r="F953" s="177">
        <v>0.18260000000000001</v>
      </c>
      <c r="G953" s="177">
        <v>0.5415508</v>
      </c>
      <c r="H953" s="58">
        <f t="shared" si="28"/>
        <v>-0.66282018233561835</v>
      </c>
      <c r="I953" s="98">
        <f t="shared" si="29"/>
        <v>1.5133611445686243E-5</v>
      </c>
      <c r="J953" s="99">
        <v>3.3440256231870005</v>
      </c>
      <c r="K953" s="99">
        <v>33.859478260869572</v>
      </c>
      <c r="O953"/>
      <c r="P953"/>
    </row>
    <row r="954" spans="1:16" ht="12.75" x14ac:dyDescent="0.2">
      <c r="A954" s="175" t="s">
        <v>1414</v>
      </c>
      <c r="B954" s="188" t="s">
        <v>123</v>
      </c>
      <c r="C954" s="175" t="s">
        <v>1369</v>
      </c>
      <c r="D954" s="175" t="s">
        <v>182</v>
      </c>
      <c r="E954" s="175" t="s">
        <v>713</v>
      </c>
      <c r="F954" s="177">
        <v>0.18195576999999999</v>
      </c>
      <c r="G954" s="177">
        <v>0.14287816</v>
      </c>
      <c r="H954" s="58">
        <f t="shared" si="28"/>
        <v>0.2735030322338976</v>
      </c>
      <c r="I954" s="98">
        <f t="shared" si="29"/>
        <v>1.5080218638995912E-5</v>
      </c>
      <c r="J954" s="99">
        <v>8.3529841200000003</v>
      </c>
      <c r="K954" s="99">
        <v>100.8505909090909</v>
      </c>
      <c r="O954"/>
      <c r="P954"/>
    </row>
    <row r="955" spans="1:16" ht="12.75" x14ac:dyDescent="0.2">
      <c r="A955" s="175" t="s">
        <v>2901</v>
      </c>
      <c r="B955" s="188" t="s">
        <v>799</v>
      </c>
      <c r="C955" s="175" t="s">
        <v>515</v>
      </c>
      <c r="D955" s="175" t="s">
        <v>614</v>
      </c>
      <c r="E955" s="175" t="s">
        <v>713</v>
      </c>
      <c r="F955" s="177">
        <v>0.17988399999999999</v>
      </c>
      <c r="G955" s="177">
        <v>2.4732507799999999</v>
      </c>
      <c r="H955" s="58">
        <f t="shared" si="28"/>
        <v>-0.92726819235047409</v>
      </c>
      <c r="I955" s="98">
        <f t="shared" si="29"/>
        <v>1.4908513479166615E-5</v>
      </c>
      <c r="J955" s="99">
        <v>59.778523588399999</v>
      </c>
      <c r="K955" s="99">
        <v>13.327521739130439</v>
      </c>
      <c r="O955"/>
      <c r="P955"/>
    </row>
    <row r="956" spans="1:16" ht="12.75" x14ac:dyDescent="0.2">
      <c r="A956" s="175" t="s">
        <v>1941</v>
      </c>
      <c r="B956" s="188" t="s">
        <v>691</v>
      </c>
      <c r="C956" s="175" t="s">
        <v>642</v>
      </c>
      <c r="D956" s="175" t="s">
        <v>182</v>
      </c>
      <c r="E956" s="175" t="s">
        <v>713</v>
      </c>
      <c r="F956" s="177">
        <v>0.17921856999999999</v>
      </c>
      <c r="G956" s="177">
        <v>0.30036166999999997</v>
      </c>
      <c r="H956" s="58">
        <f t="shared" si="28"/>
        <v>-0.40332409924342205</v>
      </c>
      <c r="I956" s="98">
        <f t="shared" si="29"/>
        <v>1.4853363648584452E-5</v>
      </c>
      <c r="J956" s="99">
        <v>42.805880000000002</v>
      </c>
      <c r="K956" s="99">
        <v>12.238695652173909</v>
      </c>
      <c r="O956"/>
      <c r="P956"/>
    </row>
    <row r="957" spans="1:16" ht="12.75" x14ac:dyDescent="0.2">
      <c r="A957" s="175" t="s">
        <v>2354</v>
      </c>
      <c r="B957" s="188" t="s">
        <v>2355</v>
      </c>
      <c r="C957" s="175" t="s">
        <v>2362</v>
      </c>
      <c r="D957" s="175" t="s">
        <v>183</v>
      </c>
      <c r="E957" s="175" t="s">
        <v>713</v>
      </c>
      <c r="F957" s="177">
        <v>0.17790235000000001</v>
      </c>
      <c r="G957" s="177">
        <v>1.5527299999999999E-2</v>
      </c>
      <c r="H957" s="58">
        <f t="shared" si="28"/>
        <v>10.457391175542433</v>
      </c>
      <c r="I957" s="98">
        <f t="shared" si="29"/>
        <v>1.4744277328447318E-5</v>
      </c>
      <c r="J957" s="99">
        <v>1.1690467600000001</v>
      </c>
      <c r="K957" s="99">
        <v>53.530130434782613</v>
      </c>
      <c r="O957"/>
      <c r="P957"/>
    </row>
    <row r="958" spans="1:16" ht="12.75" x14ac:dyDescent="0.2">
      <c r="A958" s="175" t="s">
        <v>2204</v>
      </c>
      <c r="B958" s="188" t="s">
        <v>2194</v>
      </c>
      <c r="C958" s="175" t="s">
        <v>2545</v>
      </c>
      <c r="D958" s="175" t="s">
        <v>614</v>
      </c>
      <c r="E958" s="175" t="s">
        <v>184</v>
      </c>
      <c r="F958" s="177">
        <v>0.17788898</v>
      </c>
      <c r="G958" s="177">
        <v>0.10084572</v>
      </c>
      <c r="H958" s="58">
        <f t="shared" si="28"/>
        <v>0.76397153989281841</v>
      </c>
      <c r="I958" s="98">
        <f t="shared" si="29"/>
        <v>1.4743169243096665E-5</v>
      </c>
      <c r="J958" s="99">
        <v>99.618016784550008</v>
      </c>
      <c r="K958" s="99">
        <v>59.280826086956523</v>
      </c>
      <c r="O958"/>
      <c r="P958"/>
    </row>
    <row r="959" spans="1:16" ht="12.75" x14ac:dyDescent="0.2">
      <c r="A959" s="175" t="s">
        <v>1675</v>
      </c>
      <c r="B959" s="188" t="s">
        <v>1673</v>
      </c>
      <c r="C959" s="175" t="s">
        <v>1369</v>
      </c>
      <c r="D959" s="175" t="s">
        <v>182</v>
      </c>
      <c r="E959" s="175" t="s">
        <v>713</v>
      </c>
      <c r="F959" s="177">
        <v>0.17637604000000001</v>
      </c>
      <c r="G959" s="177">
        <v>8.3942929999999999E-2</v>
      </c>
      <c r="H959" s="58">
        <f t="shared" si="28"/>
        <v>1.1011422879806556</v>
      </c>
      <c r="I959" s="98">
        <f t="shared" si="29"/>
        <v>1.4617779067299095E-5</v>
      </c>
      <c r="J959" s="99">
        <v>4.8842234299999996</v>
      </c>
      <c r="K959" s="99">
        <v>15.272391304347829</v>
      </c>
      <c r="O959"/>
      <c r="P959"/>
    </row>
    <row r="960" spans="1:16" ht="12.75" x14ac:dyDescent="0.2">
      <c r="A960" s="175" t="s">
        <v>1307</v>
      </c>
      <c r="B960" s="188" t="s">
        <v>1770</v>
      </c>
      <c r="C960" s="175" t="s">
        <v>644</v>
      </c>
      <c r="D960" s="175" t="s">
        <v>183</v>
      </c>
      <c r="E960" s="175" t="s">
        <v>713</v>
      </c>
      <c r="F960" s="177">
        <v>0.17609927</v>
      </c>
      <c r="G960" s="177">
        <v>3.2437197200000001</v>
      </c>
      <c r="H960" s="58">
        <f t="shared" si="28"/>
        <v>-0.94571070092332143</v>
      </c>
      <c r="I960" s="98">
        <f t="shared" si="29"/>
        <v>1.4594840788877284E-5</v>
      </c>
      <c r="J960" s="99">
        <v>165.03421546000001</v>
      </c>
      <c r="K960" s="99">
        <v>17.005826086956521</v>
      </c>
      <c r="O960"/>
      <c r="P960"/>
    </row>
    <row r="961" spans="1:16" ht="12.75" x14ac:dyDescent="0.2">
      <c r="A961" s="175" t="s">
        <v>2992</v>
      </c>
      <c r="B961" s="188" t="s">
        <v>2995</v>
      </c>
      <c r="C961" s="175" t="s">
        <v>2538</v>
      </c>
      <c r="D961" s="175" t="s">
        <v>183</v>
      </c>
      <c r="E961" s="175" t="s">
        <v>2871</v>
      </c>
      <c r="F961" s="177">
        <v>0.17272071</v>
      </c>
      <c r="G961" s="177">
        <v>4.3971499999999997E-2</v>
      </c>
      <c r="H961" s="58">
        <f t="shared" si="28"/>
        <v>2.9280149642382001</v>
      </c>
      <c r="I961" s="98">
        <f t="shared" si="29"/>
        <v>1.4314830853028774E-5</v>
      </c>
      <c r="J961" s="99">
        <v>39.207620759999998</v>
      </c>
      <c r="K961" s="99">
        <v>60.73047826086956</v>
      </c>
      <c r="O961"/>
      <c r="P961"/>
    </row>
    <row r="962" spans="1:16" ht="12.75" x14ac:dyDescent="0.2">
      <c r="A962" s="175" t="s">
        <v>2904</v>
      </c>
      <c r="B962" s="188" t="s">
        <v>2347</v>
      </c>
      <c r="C962" s="175" t="s">
        <v>515</v>
      </c>
      <c r="D962" s="175" t="s">
        <v>183</v>
      </c>
      <c r="E962" s="175" t="s">
        <v>184</v>
      </c>
      <c r="F962" s="177">
        <v>0.17037929000000002</v>
      </c>
      <c r="G962" s="177">
        <v>0.30247021999999996</v>
      </c>
      <c r="H962" s="58">
        <f t="shared" si="28"/>
        <v>-0.43670722360700487</v>
      </c>
      <c r="I962" s="98">
        <f t="shared" si="29"/>
        <v>1.4120777509594172E-5</v>
      </c>
      <c r="J962" s="99">
        <v>5.4345071100000002</v>
      </c>
      <c r="K962" s="99">
        <v>75.683521739130441</v>
      </c>
      <c r="O962"/>
      <c r="P962"/>
    </row>
    <row r="963" spans="1:16" ht="12.75" x14ac:dyDescent="0.2">
      <c r="A963" s="175" t="s">
        <v>1575</v>
      </c>
      <c r="B963" s="188" t="s">
        <v>695</v>
      </c>
      <c r="C963" s="175" t="s">
        <v>642</v>
      </c>
      <c r="D963" s="175" t="s">
        <v>182</v>
      </c>
      <c r="E963" s="175" t="s">
        <v>2321</v>
      </c>
      <c r="F963" s="177">
        <v>0.16975785999999998</v>
      </c>
      <c r="G963" s="177">
        <v>0.12823756</v>
      </c>
      <c r="H963" s="58">
        <f t="shared" si="28"/>
        <v>0.32377643492281027</v>
      </c>
      <c r="I963" s="98">
        <f t="shared" si="29"/>
        <v>1.4069274332372413E-5</v>
      </c>
      <c r="J963" s="99">
        <v>58.749382449999999</v>
      </c>
      <c r="K963" s="99">
        <v>16.513521739130429</v>
      </c>
      <c r="O963"/>
      <c r="P963"/>
    </row>
    <row r="964" spans="1:16" ht="12.75" x14ac:dyDescent="0.2">
      <c r="A964" s="175" t="s">
        <v>1251</v>
      </c>
      <c r="B964" s="188" t="s">
        <v>5</v>
      </c>
      <c r="C964" s="175" t="s">
        <v>644</v>
      </c>
      <c r="D964" s="175" t="s">
        <v>614</v>
      </c>
      <c r="E964" s="175" t="s">
        <v>713</v>
      </c>
      <c r="F964" s="177">
        <v>0.16634688</v>
      </c>
      <c r="G964" s="177">
        <v>0.24758026</v>
      </c>
      <c r="H964" s="58">
        <f t="shared" si="28"/>
        <v>-0.32810927656348687</v>
      </c>
      <c r="I964" s="98">
        <f t="shared" si="29"/>
        <v>1.3786577476025169E-5</v>
      </c>
      <c r="J964" s="99">
        <v>106.1507244622462</v>
      </c>
      <c r="K964" s="99">
        <v>34.421956521739133</v>
      </c>
      <c r="O964"/>
      <c r="P964"/>
    </row>
    <row r="965" spans="1:16" ht="12.75" x14ac:dyDescent="0.2">
      <c r="A965" s="175" t="s">
        <v>1983</v>
      </c>
      <c r="B965" s="188" t="s">
        <v>1984</v>
      </c>
      <c r="C965" s="175" t="s">
        <v>1914</v>
      </c>
      <c r="D965" s="175" t="s">
        <v>614</v>
      </c>
      <c r="E965" s="175" t="s">
        <v>184</v>
      </c>
      <c r="F965" s="177">
        <v>0.16396657000000001</v>
      </c>
      <c r="G965" s="177">
        <v>0.26248090000000002</v>
      </c>
      <c r="H965" s="58">
        <f t="shared" si="28"/>
        <v>-0.37531999471199617</v>
      </c>
      <c r="I965" s="98">
        <f t="shared" si="29"/>
        <v>1.3589300988290879E-5</v>
      </c>
      <c r="J965" s="99">
        <v>151.36939129293</v>
      </c>
      <c r="K965" s="99">
        <v>153.4046956521739</v>
      </c>
      <c r="O965"/>
      <c r="P965"/>
    </row>
    <row r="966" spans="1:16" ht="12.75" x14ac:dyDescent="0.2">
      <c r="A966" s="175" t="s">
        <v>1120</v>
      </c>
      <c r="B966" s="188" t="s">
        <v>701</v>
      </c>
      <c r="C966" s="175" t="s">
        <v>2545</v>
      </c>
      <c r="D966" s="175" t="s">
        <v>614</v>
      </c>
      <c r="E966" s="175" t="s">
        <v>184</v>
      </c>
      <c r="F966" s="177">
        <v>0.16243989</v>
      </c>
      <c r="G966" s="177">
        <v>0.16935732000000001</v>
      </c>
      <c r="H966" s="58">
        <f t="shared" si="28"/>
        <v>-4.0845178702638929E-2</v>
      </c>
      <c r="I966" s="98">
        <f t="shared" si="29"/>
        <v>1.3462772062103035E-5</v>
      </c>
      <c r="J966" s="99">
        <v>32.458928621394001</v>
      </c>
      <c r="K966" s="99">
        <v>28.573478260869571</v>
      </c>
      <c r="O966"/>
      <c r="P966"/>
    </row>
    <row r="967" spans="1:16" ht="12.75" x14ac:dyDescent="0.2">
      <c r="A967" s="175" t="s">
        <v>1930</v>
      </c>
      <c r="B967" s="188" t="s">
        <v>158</v>
      </c>
      <c r="C967" s="175" t="s">
        <v>642</v>
      </c>
      <c r="D967" s="175" t="s">
        <v>182</v>
      </c>
      <c r="E967" s="175" t="s">
        <v>713</v>
      </c>
      <c r="F967" s="177">
        <v>0.16143188</v>
      </c>
      <c r="G967" s="177">
        <v>3.84138891</v>
      </c>
      <c r="H967" s="58">
        <f t="shared" ref="H967:H1030" si="30">IF(ISERROR(F967/G967-1),"",IF((F967/G967-1)&gt;10000%,"",F967/G967-1))</f>
        <v>-0.95797564792782197</v>
      </c>
      <c r="I967" s="98">
        <f t="shared" ref="I967:I1030" si="31">F967/$F$1147</f>
        <v>1.337922971997069E-5</v>
      </c>
      <c r="J967" s="99">
        <v>257.50088</v>
      </c>
      <c r="K967" s="99">
        <v>7.4183043478260871</v>
      </c>
      <c r="O967"/>
      <c r="P967"/>
    </row>
    <row r="968" spans="1:16" ht="12.75" x14ac:dyDescent="0.2">
      <c r="A968" s="175" t="s">
        <v>2220</v>
      </c>
      <c r="B968" s="188" t="s">
        <v>2212</v>
      </c>
      <c r="C968" s="175" t="s">
        <v>2538</v>
      </c>
      <c r="D968" s="175" t="s">
        <v>183</v>
      </c>
      <c r="E968" s="175" t="s">
        <v>713</v>
      </c>
      <c r="F968" s="177">
        <v>0.16031055999999999</v>
      </c>
      <c r="G968" s="177">
        <v>3.2969999999999999E-2</v>
      </c>
      <c r="H968" s="58">
        <f t="shared" si="30"/>
        <v>3.862316044889293</v>
      </c>
      <c r="I968" s="98">
        <f t="shared" si="31"/>
        <v>1.3286296416650444E-5</v>
      </c>
      <c r="J968" s="99">
        <v>6.8523968165160012</v>
      </c>
      <c r="K968" s="99">
        <v>67.03778260869565</v>
      </c>
      <c r="O968"/>
      <c r="P968"/>
    </row>
    <row r="969" spans="1:16" ht="12.75" x14ac:dyDescent="0.2">
      <c r="A969" s="175" t="s">
        <v>1544</v>
      </c>
      <c r="B969" s="188" t="s">
        <v>1818</v>
      </c>
      <c r="C969" s="175" t="s">
        <v>2545</v>
      </c>
      <c r="D969" s="175" t="s">
        <v>183</v>
      </c>
      <c r="E969" s="175" t="s">
        <v>713</v>
      </c>
      <c r="F969" s="177">
        <v>0.16017923000000001</v>
      </c>
      <c r="G969" s="177">
        <v>0.69780353000000006</v>
      </c>
      <c r="H969" s="58">
        <f t="shared" si="30"/>
        <v>-0.77045225036336518</v>
      </c>
      <c r="I969" s="98">
        <f t="shared" si="31"/>
        <v>1.3275411985154487E-5</v>
      </c>
      <c r="J969" s="99">
        <v>94.417207200000007</v>
      </c>
      <c r="K969" s="99">
        <v>24.85104347826087</v>
      </c>
      <c r="O969"/>
      <c r="P969"/>
    </row>
    <row r="970" spans="1:16" ht="12.75" x14ac:dyDescent="0.2">
      <c r="A970" s="175" t="s">
        <v>3258</v>
      </c>
      <c r="B970" s="176" t="s">
        <v>3259</v>
      </c>
      <c r="C970" s="176" t="s">
        <v>1914</v>
      </c>
      <c r="D970" s="175" t="s">
        <v>183</v>
      </c>
      <c r="E970" s="175" t="s">
        <v>2871</v>
      </c>
      <c r="F970" s="177">
        <v>0.15865605999999999</v>
      </c>
      <c r="G970" s="177"/>
      <c r="H970" s="58" t="str">
        <f t="shared" si="30"/>
        <v/>
      </c>
      <c r="I970" s="98">
        <f t="shared" si="31"/>
        <v>1.3149173962450619E-5</v>
      </c>
      <c r="J970" s="99">
        <v>0.98869746479100007</v>
      </c>
      <c r="K970" s="99">
        <v>61.122947368421052</v>
      </c>
      <c r="O970"/>
      <c r="P970"/>
    </row>
    <row r="971" spans="1:16" ht="12.75" x14ac:dyDescent="0.2">
      <c r="A971" s="175" t="s">
        <v>1418</v>
      </c>
      <c r="B971" s="188" t="s">
        <v>622</v>
      </c>
      <c r="C971" s="175" t="s">
        <v>1369</v>
      </c>
      <c r="D971" s="175" t="s">
        <v>182</v>
      </c>
      <c r="E971" s="175" t="s">
        <v>713</v>
      </c>
      <c r="F971" s="177">
        <v>0.15517914000000002</v>
      </c>
      <c r="G971" s="177">
        <v>4.6516059999999998E-2</v>
      </c>
      <c r="H971" s="58">
        <f t="shared" si="30"/>
        <v>2.336033619356412</v>
      </c>
      <c r="I971" s="98">
        <f t="shared" si="31"/>
        <v>1.2861012098771896E-5</v>
      </c>
      <c r="J971" s="99">
        <v>14.46797741</v>
      </c>
      <c r="K971" s="99">
        <v>31.76265217391304</v>
      </c>
      <c r="O971"/>
      <c r="P971"/>
    </row>
    <row r="972" spans="1:16" ht="12.75" x14ac:dyDescent="0.2">
      <c r="A972" s="175" t="s">
        <v>1894</v>
      </c>
      <c r="B972" s="188" t="s">
        <v>1895</v>
      </c>
      <c r="C972" s="175" t="s">
        <v>1369</v>
      </c>
      <c r="D972" s="175" t="s">
        <v>182</v>
      </c>
      <c r="E972" s="175" t="s">
        <v>713</v>
      </c>
      <c r="F972" s="177">
        <v>0.15216122000000001</v>
      </c>
      <c r="G972" s="177">
        <v>0.25157555999999998</v>
      </c>
      <c r="H972" s="58">
        <f t="shared" si="30"/>
        <v>-0.39516692320986968</v>
      </c>
      <c r="I972" s="98">
        <f t="shared" si="31"/>
        <v>1.2610891459921044E-5</v>
      </c>
      <c r="J972" s="99">
        <v>7.1016729000000005</v>
      </c>
      <c r="K972" s="99">
        <v>13.108826086956521</v>
      </c>
      <c r="O972"/>
      <c r="P972"/>
    </row>
    <row r="973" spans="1:16" ht="12.75" x14ac:dyDescent="0.2">
      <c r="A973" s="175" t="s">
        <v>1676</v>
      </c>
      <c r="B973" s="188" t="s">
        <v>1674</v>
      </c>
      <c r="C973" s="175" t="s">
        <v>1369</v>
      </c>
      <c r="D973" s="175" t="s">
        <v>182</v>
      </c>
      <c r="E973" s="175" t="s">
        <v>713</v>
      </c>
      <c r="F973" s="177">
        <v>0.15075702999999999</v>
      </c>
      <c r="G973" s="177">
        <v>15.748004699999999</v>
      </c>
      <c r="H973" s="58">
        <f t="shared" si="30"/>
        <v>-0.99042691230591262</v>
      </c>
      <c r="I973" s="98">
        <f t="shared" si="31"/>
        <v>1.2494514319417656E-5</v>
      </c>
      <c r="J973" s="99">
        <v>3.8950701099999998</v>
      </c>
      <c r="K973" s="99">
        <v>14.532999999999999</v>
      </c>
      <c r="O973"/>
      <c r="P973"/>
    </row>
    <row r="974" spans="1:16" ht="12.75" x14ac:dyDescent="0.2">
      <c r="A974" s="175" t="s">
        <v>2733</v>
      </c>
      <c r="B974" s="188" t="s">
        <v>910</v>
      </c>
      <c r="C974" s="175" t="s">
        <v>645</v>
      </c>
      <c r="D974" s="175" t="s">
        <v>182</v>
      </c>
      <c r="E974" s="175" t="s">
        <v>713</v>
      </c>
      <c r="F974" s="177">
        <v>0.15012965</v>
      </c>
      <c r="G974" s="177">
        <v>0.75947292</v>
      </c>
      <c r="H974" s="58">
        <f t="shared" si="30"/>
        <v>-0.80232389326007825</v>
      </c>
      <c r="I974" s="98">
        <f t="shared" si="31"/>
        <v>1.2442518015207391E-5</v>
      </c>
      <c r="J974" s="99">
        <v>34.294962233599996</v>
      </c>
      <c r="K974" s="99">
        <v>98.978000000000009</v>
      </c>
      <c r="O974"/>
      <c r="P974"/>
    </row>
    <row r="975" spans="1:16" ht="12.75" x14ac:dyDescent="0.2">
      <c r="A975" s="175" t="s">
        <v>2348</v>
      </c>
      <c r="B975" s="188" t="s">
        <v>2334</v>
      </c>
      <c r="C975" s="175" t="s">
        <v>2536</v>
      </c>
      <c r="D975" s="175" t="s">
        <v>614</v>
      </c>
      <c r="E975" s="175" t="s">
        <v>184</v>
      </c>
      <c r="F975" s="177">
        <v>0.14905632999999999</v>
      </c>
      <c r="G975" s="177">
        <v>3.0286790000000001E-2</v>
      </c>
      <c r="H975" s="58">
        <f t="shared" si="30"/>
        <v>3.9214964676018811</v>
      </c>
      <c r="I975" s="98">
        <f t="shared" si="31"/>
        <v>1.2353562879189405E-5</v>
      </c>
      <c r="J975" s="99">
        <v>7.2893722500000004</v>
      </c>
      <c r="K975" s="99">
        <v>14.23286956521739</v>
      </c>
      <c r="O975"/>
      <c r="P975"/>
    </row>
    <row r="976" spans="1:16" ht="12.75" x14ac:dyDescent="0.2">
      <c r="A976" s="175" t="s">
        <v>3191</v>
      </c>
      <c r="B976" s="176" t="s">
        <v>3192</v>
      </c>
      <c r="C976" s="176" t="s">
        <v>644</v>
      </c>
      <c r="D976" s="175" t="s">
        <v>183</v>
      </c>
      <c r="E976" s="175" t="s">
        <v>713</v>
      </c>
      <c r="F976" s="177">
        <v>0.14870398999999998</v>
      </c>
      <c r="G976" s="177"/>
      <c r="H976" s="58" t="str">
        <f t="shared" si="30"/>
        <v/>
      </c>
      <c r="I976" s="98">
        <f t="shared" si="31"/>
        <v>1.2324361473621097E-5</v>
      </c>
      <c r="J976" s="99">
        <v>7.0577308743869995</v>
      </c>
      <c r="K976" s="99">
        <v>31.756947368421049</v>
      </c>
      <c r="O976"/>
      <c r="P976"/>
    </row>
    <row r="977" spans="1:16" ht="12.75" x14ac:dyDescent="0.2">
      <c r="A977" s="175" t="s">
        <v>1354</v>
      </c>
      <c r="B977" s="188" t="s">
        <v>1083</v>
      </c>
      <c r="C977" s="175" t="s">
        <v>2538</v>
      </c>
      <c r="D977" s="175" t="s">
        <v>183</v>
      </c>
      <c r="E977" s="175" t="s">
        <v>184</v>
      </c>
      <c r="F977" s="177">
        <v>0.14681861999999998</v>
      </c>
      <c r="G977" s="177">
        <v>0.27807112</v>
      </c>
      <c r="H977" s="58">
        <f t="shared" si="30"/>
        <v>-0.47201054176356039</v>
      </c>
      <c r="I977" s="98">
        <f t="shared" si="31"/>
        <v>1.216810486348225E-5</v>
      </c>
      <c r="J977" s="99">
        <v>254.51667189291004</v>
      </c>
      <c r="K977" s="99">
        <v>13.72326086956522</v>
      </c>
      <c r="O977"/>
      <c r="P977"/>
    </row>
    <row r="978" spans="1:16" ht="12.75" x14ac:dyDescent="0.2">
      <c r="A978" s="175" t="s">
        <v>1396</v>
      </c>
      <c r="B978" s="188" t="s">
        <v>408</v>
      </c>
      <c r="C978" s="175" t="s">
        <v>1369</v>
      </c>
      <c r="D978" s="175" t="s">
        <v>182</v>
      </c>
      <c r="E978" s="175" t="s">
        <v>713</v>
      </c>
      <c r="F978" s="177">
        <v>0.14468979000000001</v>
      </c>
      <c r="G978" s="177">
        <v>0.29407353000000003</v>
      </c>
      <c r="H978" s="58">
        <f t="shared" si="30"/>
        <v>-0.50798091212085628</v>
      </c>
      <c r="I978" s="98">
        <f t="shared" si="31"/>
        <v>1.1991670657272394E-5</v>
      </c>
      <c r="J978" s="99">
        <v>8.2557852799999996</v>
      </c>
      <c r="K978" s="99">
        <v>27.036304347826089</v>
      </c>
      <c r="O978"/>
      <c r="P978"/>
    </row>
    <row r="979" spans="1:16" ht="12.75" x14ac:dyDescent="0.2">
      <c r="A979" s="175" t="s">
        <v>2274</v>
      </c>
      <c r="B979" s="188" t="s">
        <v>317</v>
      </c>
      <c r="C979" s="175" t="s">
        <v>1369</v>
      </c>
      <c r="D979" s="175" t="s">
        <v>182</v>
      </c>
      <c r="E979" s="175" t="s">
        <v>713</v>
      </c>
      <c r="F979" s="177">
        <v>0.14424464000000001</v>
      </c>
      <c r="G979" s="177">
        <v>0.39803228000000002</v>
      </c>
      <c r="H979" s="58">
        <f t="shared" si="30"/>
        <v>-0.63760567359009168</v>
      </c>
      <c r="I979" s="98">
        <f t="shared" si="31"/>
        <v>1.1954777299468192E-5</v>
      </c>
      <c r="J979" s="99">
        <v>13.75638474</v>
      </c>
      <c r="K979" s="99">
        <v>11.188260869565219</v>
      </c>
      <c r="O979"/>
      <c r="P979"/>
    </row>
    <row r="980" spans="1:16" ht="12.75" x14ac:dyDescent="0.2">
      <c r="A980" s="175" t="s">
        <v>1985</v>
      </c>
      <c r="B980" s="188" t="s">
        <v>1986</v>
      </c>
      <c r="C980" s="175" t="s">
        <v>1914</v>
      </c>
      <c r="D980" s="175" t="s">
        <v>183</v>
      </c>
      <c r="E980" s="175" t="s">
        <v>184</v>
      </c>
      <c r="F980" s="177">
        <v>0.14164629999999998</v>
      </c>
      <c r="G980" s="177">
        <v>0.15945777</v>
      </c>
      <c r="H980" s="58">
        <f t="shared" si="30"/>
        <v>-0.11170023260704087</v>
      </c>
      <c r="I980" s="98">
        <f t="shared" si="31"/>
        <v>1.1739430815548231E-5</v>
      </c>
      <c r="J980" s="99">
        <v>68.83452773678701</v>
      </c>
      <c r="K980" s="99">
        <v>32.221478260869567</v>
      </c>
      <c r="O980"/>
      <c r="P980"/>
    </row>
    <row r="981" spans="1:16" ht="12.75" x14ac:dyDescent="0.2">
      <c r="A981" s="175" t="s">
        <v>2283</v>
      </c>
      <c r="B981" s="188" t="s">
        <v>3</v>
      </c>
      <c r="C981" s="175" t="s">
        <v>2538</v>
      </c>
      <c r="D981" s="175" t="s">
        <v>183</v>
      </c>
      <c r="E981" s="175" t="s">
        <v>184</v>
      </c>
      <c r="F981" s="177">
        <v>0.14156548999999999</v>
      </c>
      <c r="G981" s="177">
        <v>0.30511563000000003</v>
      </c>
      <c r="H981" s="58">
        <f t="shared" si="30"/>
        <v>-0.53602675156300594</v>
      </c>
      <c r="I981" s="98">
        <f t="shared" si="31"/>
        <v>1.1732733405137904E-5</v>
      </c>
      <c r="J981" s="99">
        <v>74.651757979999999</v>
      </c>
      <c r="K981" s="99">
        <v>20.022173913043481</v>
      </c>
      <c r="O981"/>
      <c r="P981"/>
    </row>
    <row r="982" spans="1:16" ht="12.75" x14ac:dyDescent="0.2">
      <c r="A982" s="175" t="s">
        <v>2264</v>
      </c>
      <c r="B982" s="188" t="s">
        <v>946</v>
      </c>
      <c r="C982" s="175" t="s">
        <v>2538</v>
      </c>
      <c r="D982" s="175" t="s">
        <v>183</v>
      </c>
      <c r="E982" s="175" t="s">
        <v>184</v>
      </c>
      <c r="F982" s="177">
        <v>0.14097545</v>
      </c>
      <c r="G982" s="177">
        <v>1.80495E-2</v>
      </c>
      <c r="H982" s="58">
        <f t="shared" si="30"/>
        <v>6.8104905953073498</v>
      </c>
      <c r="I982" s="98">
        <f t="shared" si="31"/>
        <v>1.1683831783574856E-5</v>
      </c>
      <c r="J982" s="99">
        <v>37.299413430000001</v>
      </c>
      <c r="K982" s="99">
        <v>26.278173913043481</v>
      </c>
      <c r="O982"/>
      <c r="P982"/>
    </row>
    <row r="983" spans="1:16" ht="12.75" x14ac:dyDescent="0.2">
      <c r="A983" s="175" t="s">
        <v>1311</v>
      </c>
      <c r="B983" s="188" t="s">
        <v>1312</v>
      </c>
      <c r="C983" s="175" t="s">
        <v>238</v>
      </c>
      <c r="D983" s="175" t="s">
        <v>183</v>
      </c>
      <c r="E983" s="175" t="s">
        <v>184</v>
      </c>
      <c r="F983" s="177">
        <v>0.13987256000000001</v>
      </c>
      <c r="G983" s="177">
        <v>8.2991640000000005E-2</v>
      </c>
      <c r="H983" s="58">
        <f t="shared" si="30"/>
        <v>0.68538132274527896</v>
      </c>
      <c r="I983" s="98">
        <f t="shared" si="31"/>
        <v>1.1592425930741708E-5</v>
      </c>
      <c r="J983" s="99">
        <v>94.442000359999994</v>
      </c>
      <c r="K983" s="99">
        <v>76.069608695652178</v>
      </c>
      <c r="O983"/>
      <c r="P983"/>
    </row>
    <row r="984" spans="1:16" ht="12.75" x14ac:dyDescent="0.2">
      <c r="A984" s="175" t="s">
        <v>1329</v>
      </c>
      <c r="B984" s="188" t="s">
        <v>1330</v>
      </c>
      <c r="C984" s="175" t="s">
        <v>238</v>
      </c>
      <c r="D984" s="175" t="s">
        <v>183</v>
      </c>
      <c r="E984" s="175" t="s">
        <v>184</v>
      </c>
      <c r="F984" s="177">
        <v>0.13690809000000001</v>
      </c>
      <c r="G984" s="177">
        <v>0.11525638000000001</v>
      </c>
      <c r="H984" s="58">
        <f t="shared" si="30"/>
        <v>0.18785693251861635</v>
      </c>
      <c r="I984" s="98">
        <f t="shared" si="31"/>
        <v>1.1346735146938897E-5</v>
      </c>
      <c r="J984" s="99">
        <v>4.3986153520000002</v>
      </c>
      <c r="K984" s="99">
        <v>47.673043478260873</v>
      </c>
      <c r="O984"/>
      <c r="P984"/>
    </row>
    <row r="985" spans="1:16" ht="12.75" x14ac:dyDescent="0.2">
      <c r="A985" s="175" t="s">
        <v>2486</v>
      </c>
      <c r="B985" s="188" t="s">
        <v>2487</v>
      </c>
      <c r="C985" s="175" t="s">
        <v>642</v>
      </c>
      <c r="D985" s="175" t="s">
        <v>182</v>
      </c>
      <c r="E985" s="175" t="s">
        <v>713</v>
      </c>
      <c r="F985" s="177">
        <v>0.13236417</v>
      </c>
      <c r="G985" s="177">
        <v>1.0140919999999999E-2</v>
      </c>
      <c r="H985" s="58">
        <f t="shared" si="30"/>
        <v>12.052481431664978</v>
      </c>
      <c r="I985" s="98">
        <f t="shared" si="31"/>
        <v>1.0970141939270316E-5</v>
      </c>
      <c r="J985" s="99">
        <v>113.30407871999999</v>
      </c>
      <c r="K985" s="99">
        <v>23.381739130434781</v>
      </c>
      <c r="O985"/>
      <c r="P985"/>
    </row>
    <row r="986" spans="1:16" ht="12.75" x14ac:dyDescent="0.2">
      <c r="A986" s="175" t="s">
        <v>1934</v>
      </c>
      <c r="B986" s="188" t="s">
        <v>1876</v>
      </c>
      <c r="C986" s="175" t="s">
        <v>642</v>
      </c>
      <c r="D986" s="175" t="s">
        <v>182</v>
      </c>
      <c r="E986" s="175" t="s">
        <v>713</v>
      </c>
      <c r="F986" s="177">
        <v>0.12911791</v>
      </c>
      <c r="G986" s="177">
        <v>0.32805519</v>
      </c>
      <c r="H986" s="58">
        <f t="shared" si="30"/>
        <v>-0.6064140609999189</v>
      </c>
      <c r="I986" s="98">
        <f t="shared" si="31"/>
        <v>1.0701096827048666E-5</v>
      </c>
      <c r="J986" s="99">
        <v>360.12622463999998</v>
      </c>
      <c r="K986" s="99">
        <v>15.393347826086959</v>
      </c>
      <c r="O986"/>
      <c r="P986"/>
    </row>
    <row r="987" spans="1:16" ht="12.75" x14ac:dyDescent="0.2">
      <c r="A987" s="175" t="s">
        <v>2772</v>
      </c>
      <c r="B987" s="188" t="s">
        <v>241</v>
      </c>
      <c r="C987" s="175" t="s">
        <v>645</v>
      </c>
      <c r="D987" s="175" t="s">
        <v>182</v>
      </c>
      <c r="E987" s="175" t="s">
        <v>184</v>
      </c>
      <c r="F987" s="177">
        <v>0.12875336000000001</v>
      </c>
      <c r="G987" s="177">
        <v>0.13041900000000001</v>
      </c>
      <c r="H987" s="58">
        <f t="shared" si="30"/>
        <v>-1.2771452012360185E-2</v>
      </c>
      <c r="I987" s="98">
        <f t="shared" si="31"/>
        <v>1.0670883475172844E-5</v>
      </c>
      <c r="J987" s="99">
        <v>109.0393175204</v>
      </c>
      <c r="K987" s="99">
        <v>82.78730434782608</v>
      </c>
      <c r="O987"/>
      <c r="P987"/>
    </row>
    <row r="988" spans="1:16" ht="12.75" x14ac:dyDescent="0.2">
      <c r="A988" s="175" t="s">
        <v>1238</v>
      </c>
      <c r="B988" s="188" t="s">
        <v>267</v>
      </c>
      <c r="C988" s="175" t="s">
        <v>644</v>
      </c>
      <c r="D988" s="175" t="s">
        <v>183</v>
      </c>
      <c r="E988" s="175" t="s">
        <v>713</v>
      </c>
      <c r="F988" s="177">
        <v>0.12457718</v>
      </c>
      <c r="G988" s="177">
        <v>3.1564519999999999E-2</v>
      </c>
      <c r="H988" s="58">
        <f t="shared" si="30"/>
        <v>2.9467471705573218</v>
      </c>
      <c r="I988" s="98">
        <f t="shared" si="31"/>
        <v>1.0324768001748714E-5</v>
      </c>
      <c r="J988" s="99">
        <v>47.627634959321995</v>
      </c>
      <c r="K988" s="99">
        <v>30.149043478260872</v>
      </c>
      <c r="O988"/>
      <c r="P988"/>
    </row>
    <row r="989" spans="1:16" ht="12.75" x14ac:dyDescent="0.2">
      <c r="A989" s="175" t="s">
        <v>2757</v>
      </c>
      <c r="B989" s="188" t="s">
        <v>437</v>
      </c>
      <c r="C989" s="175" t="s">
        <v>645</v>
      </c>
      <c r="D989" s="175" t="s">
        <v>182</v>
      </c>
      <c r="E989" s="175" t="s">
        <v>713</v>
      </c>
      <c r="F989" s="177">
        <v>0.12407089</v>
      </c>
      <c r="G989" s="177">
        <v>8.09146E-3</v>
      </c>
      <c r="H989" s="58">
        <f t="shared" si="30"/>
        <v>14.333560321623045</v>
      </c>
      <c r="I989" s="98">
        <f t="shared" si="31"/>
        <v>1.0282807453343258E-5</v>
      </c>
      <c r="J989" s="99">
        <v>20.328612242399998</v>
      </c>
      <c r="K989" s="99">
        <v>13.56108695652174</v>
      </c>
      <c r="O989"/>
      <c r="P989"/>
    </row>
    <row r="990" spans="1:16" ht="12.75" x14ac:dyDescent="0.2">
      <c r="A990" s="175" t="s">
        <v>2940</v>
      </c>
      <c r="B990" s="188" t="s">
        <v>2941</v>
      </c>
      <c r="C990" s="175" t="s">
        <v>2538</v>
      </c>
      <c r="D990" s="175" t="s">
        <v>183</v>
      </c>
      <c r="E990" s="175" t="s">
        <v>713</v>
      </c>
      <c r="F990" s="177">
        <v>0.1227095</v>
      </c>
      <c r="G990" s="177">
        <v>2.0450999999999998E-3</v>
      </c>
      <c r="H990" s="58">
        <f t="shared" si="30"/>
        <v>59.001711407755131</v>
      </c>
      <c r="I990" s="98">
        <f t="shared" si="31"/>
        <v>1.0169977512017721E-5</v>
      </c>
      <c r="J990" s="99">
        <v>4.8786637415219998</v>
      </c>
      <c r="K990" s="99">
        <v>27.603608695652181</v>
      </c>
      <c r="O990"/>
      <c r="P990"/>
    </row>
    <row r="991" spans="1:16" ht="12.75" x14ac:dyDescent="0.2">
      <c r="A991" s="175" t="s">
        <v>1368</v>
      </c>
      <c r="B991" s="188" t="s">
        <v>430</v>
      </c>
      <c r="C991" s="175" t="s">
        <v>1369</v>
      </c>
      <c r="D991" s="175" t="s">
        <v>182</v>
      </c>
      <c r="E991" s="175" t="s">
        <v>713</v>
      </c>
      <c r="F991" s="177">
        <v>0.12256348</v>
      </c>
      <c r="G991" s="177">
        <v>0.34861346000000004</v>
      </c>
      <c r="H991" s="58">
        <f t="shared" si="30"/>
        <v>-0.64842585251871809</v>
      </c>
      <c r="I991" s="98">
        <f t="shared" si="31"/>
        <v>1.0157875595570302E-5</v>
      </c>
      <c r="J991" s="99">
        <v>13.26815489</v>
      </c>
      <c r="K991" s="99">
        <v>30.853304347826089</v>
      </c>
      <c r="O991"/>
      <c r="P991"/>
    </row>
    <row r="992" spans="1:16" ht="12.75" x14ac:dyDescent="0.2">
      <c r="A992" s="175" t="s">
        <v>1928</v>
      </c>
      <c r="B992" s="188" t="s">
        <v>162</v>
      </c>
      <c r="C992" s="175" t="s">
        <v>642</v>
      </c>
      <c r="D992" s="175" t="s">
        <v>182</v>
      </c>
      <c r="E992" s="175" t="s">
        <v>713</v>
      </c>
      <c r="F992" s="177">
        <v>0.12190978999999999</v>
      </c>
      <c r="G992" s="177">
        <v>1.458948E-2</v>
      </c>
      <c r="H992" s="58">
        <f t="shared" si="30"/>
        <v>7.3560065197662965</v>
      </c>
      <c r="I992" s="98">
        <f t="shared" si="31"/>
        <v>1.0103698758407481E-5</v>
      </c>
      <c r="J992" s="99">
        <v>116.81398259999999</v>
      </c>
      <c r="K992" s="99">
        <v>5.717739130434782</v>
      </c>
      <c r="O992"/>
      <c r="P992"/>
    </row>
    <row r="993" spans="1:16" ht="12.75" x14ac:dyDescent="0.2">
      <c r="A993" s="175" t="s">
        <v>2455</v>
      </c>
      <c r="B993" s="188" t="s">
        <v>2463</v>
      </c>
      <c r="C993" s="175" t="s">
        <v>643</v>
      </c>
      <c r="D993" s="175" t="s">
        <v>614</v>
      </c>
      <c r="E993" s="175" t="s">
        <v>713</v>
      </c>
      <c r="F993" s="177">
        <v>0.1191029</v>
      </c>
      <c r="G993" s="177">
        <v>2.5943500000000001E-2</v>
      </c>
      <c r="H993" s="58">
        <f t="shared" si="30"/>
        <v>3.5908570547535987</v>
      </c>
      <c r="I993" s="98">
        <f t="shared" si="31"/>
        <v>9.8710679663440524E-6</v>
      </c>
      <c r="J993" s="99">
        <v>39.275362000000001</v>
      </c>
      <c r="K993" s="99">
        <v>43.695043478260871</v>
      </c>
      <c r="O993" s="193"/>
      <c r="P993"/>
    </row>
    <row r="994" spans="1:16" ht="12.75" x14ac:dyDescent="0.2">
      <c r="A994" s="175" t="s">
        <v>2859</v>
      </c>
      <c r="B994" s="188" t="s">
        <v>2860</v>
      </c>
      <c r="C994" s="175" t="s">
        <v>2663</v>
      </c>
      <c r="D994" s="175" t="s">
        <v>183</v>
      </c>
      <c r="E994" s="175" t="s">
        <v>713</v>
      </c>
      <c r="F994" s="177">
        <v>0.11592382000000001</v>
      </c>
      <c r="G994" s="177">
        <v>5.1051999999999998E-3</v>
      </c>
      <c r="H994" s="58">
        <f t="shared" si="30"/>
        <v>21.707008540311843</v>
      </c>
      <c r="I994" s="98">
        <f t="shared" si="31"/>
        <v>9.6075906307758595E-6</v>
      </c>
      <c r="J994" s="99">
        <v>0.19831124999999999</v>
      </c>
      <c r="K994" s="99">
        <v>16.369</v>
      </c>
      <c r="O994" s="193"/>
      <c r="P994"/>
    </row>
    <row r="995" spans="1:16" ht="12.75" x14ac:dyDescent="0.2">
      <c r="A995" s="175" t="s">
        <v>2088</v>
      </c>
      <c r="B995" s="188" t="s">
        <v>2073</v>
      </c>
      <c r="C995" s="175" t="s">
        <v>2538</v>
      </c>
      <c r="D995" s="175" t="s">
        <v>183</v>
      </c>
      <c r="E995" s="175" t="s">
        <v>184</v>
      </c>
      <c r="F995" s="177">
        <v>0.11560308</v>
      </c>
      <c r="G995" s="177">
        <v>0</v>
      </c>
      <c r="H995" s="58" t="str">
        <f t="shared" si="30"/>
        <v/>
      </c>
      <c r="I995" s="98">
        <f t="shared" si="31"/>
        <v>9.5810081853482057E-6</v>
      </c>
      <c r="J995" s="99">
        <v>7.0191041003130001</v>
      </c>
      <c r="K995" s="99">
        <v>46.644521739130433</v>
      </c>
      <c r="O995" s="193"/>
      <c r="P995"/>
    </row>
    <row r="996" spans="1:16" ht="12.75" x14ac:dyDescent="0.2">
      <c r="A996" s="175" t="s">
        <v>2951</v>
      </c>
      <c r="B996" s="188" t="s">
        <v>2967</v>
      </c>
      <c r="C996" s="175" t="s">
        <v>2617</v>
      </c>
      <c r="D996" s="175" t="s">
        <v>614</v>
      </c>
      <c r="E996" s="175" t="s">
        <v>2871</v>
      </c>
      <c r="F996" s="177">
        <v>0.11253811999999999</v>
      </c>
      <c r="G996" s="177">
        <v>0.24556123000000002</v>
      </c>
      <c r="H996" s="58">
        <f t="shared" si="30"/>
        <v>-0.54171055422714742</v>
      </c>
      <c r="I996" s="98">
        <f t="shared" si="31"/>
        <v>9.3269889425411377E-6</v>
      </c>
      <c r="J996" s="99">
        <v>25.672524450000001</v>
      </c>
      <c r="K996" s="99">
        <v>63.129565217391303</v>
      </c>
      <c r="O996" s="193"/>
      <c r="P996"/>
    </row>
    <row r="997" spans="1:16" ht="12.75" x14ac:dyDescent="0.2">
      <c r="A997" s="175" t="s">
        <v>2740</v>
      </c>
      <c r="B997" s="188" t="s">
        <v>510</v>
      </c>
      <c r="C997" s="175" t="s">
        <v>515</v>
      </c>
      <c r="D997" s="175" t="s">
        <v>182</v>
      </c>
      <c r="E997" s="175" t="s">
        <v>184</v>
      </c>
      <c r="F997" s="177">
        <v>0.11009546000000001</v>
      </c>
      <c r="G997" s="177">
        <v>0.4336737</v>
      </c>
      <c r="H997" s="58">
        <f t="shared" si="30"/>
        <v>-0.74613295664459245</v>
      </c>
      <c r="I997" s="98">
        <f t="shared" si="31"/>
        <v>9.1245449812381815E-6</v>
      </c>
      <c r="J997" s="99">
        <v>6.5495765754000006</v>
      </c>
      <c r="K997" s="99">
        <v>4.5283043478260874</v>
      </c>
      <c r="O997"/>
      <c r="P997"/>
    </row>
    <row r="998" spans="1:16" ht="12.75" x14ac:dyDescent="0.2">
      <c r="A998" s="175" t="s">
        <v>1908</v>
      </c>
      <c r="B998" s="188" t="s">
        <v>1909</v>
      </c>
      <c r="C998" s="175" t="s">
        <v>1914</v>
      </c>
      <c r="D998" s="175" t="s">
        <v>183</v>
      </c>
      <c r="E998" s="175" t="s">
        <v>184</v>
      </c>
      <c r="F998" s="177">
        <v>0.10665832</v>
      </c>
      <c r="G998" s="177">
        <v>0.16816773000000002</v>
      </c>
      <c r="H998" s="58">
        <f t="shared" si="30"/>
        <v>-0.36576226604236139</v>
      </c>
      <c r="I998" s="98">
        <f t="shared" si="31"/>
        <v>8.8396800237112048E-6</v>
      </c>
      <c r="J998" s="99">
        <v>16.36272650958</v>
      </c>
      <c r="K998" s="99">
        <v>52.22678260869565</v>
      </c>
      <c r="O998"/>
      <c r="P998"/>
    </row>
    <row r="999" spans="1:16" ht="12.75" x14ac:dyDescent="0.2">
      <c r="A999" s="175" t="s">
        <v>1128</v>
      </c>
      <c r="B999" s="188" t="s">
        <v>620</v>
      </c>
      <c r="C999" s="175" t="s">
        <v>2545</v>
      </c>
      <c r="D999" s="175" t="s">
        <v>614</v>
      </c>
      <c r="E999" s="175" t="s">
        <v>713</v>
      </c>
      <c r="F999" s="177">
        <v>9.7849979999999989E-2</v>
      </c>
      <c r="G999" s="177">
        <v>0.43348485999999997</v>
      </c>
      <c r="H999" s="58">
        <f t="shared" si="30"/>
        <v>-0.77427128596832651</v>
      </c>
      <c r="I999" s="98">
        <f t="shared" si="31"/>
        <v>8.1096581450611716E-6</v>
      </c>
      <c r="J999" s="99">
        <v>11.760665211648</v>
      </c>
      <c r="K999" s="99">
        <v>51.687043478260883</v>
      </c>
      <c r="O999"/>
      <c r="P999"/>
    </row>
    <row r="1000" spans="1:16" ht="12.75" x14ac:dyDescent="0.2">
      <c r="A1000" s="175" t="s">
        <v>1889</v>
      </c>
      <c r="B1000" s="188" t="s">
        <v>1890</v>
      </c>
      <c r="C1000" s="175" t="s">
        <v>2545</v>
      </c>
      <c r="D1000" s="175" t="s">
        <v>614</v>
      </c>
      <c r="E1000" s="175" t="s">
        <v>713</v>
      </c>
      <c r="F1000" s="177">
        <v>9.7663100000000003E-2</v>
      </c>
      <c r="G1000" s="177">
        <v>3.4982199999999998E-2</v>
      </c>
      <c r="H1000" s="58">
        <f t="shared" si="30"/>
        <v>1.791794112434324</v>
      </c>
      <c r="I1000" s="98">
        <f t="shared" si="31"/>
        <v>8.0941698136977011E-6</v>
      </c>
      <c r="J1000" s="99">
        <v>22.758712103489998</v>
      </c>
      <c r="K1000" s="99">
        <v>29.370913043478261</v>
      </c>
      <c r="O1000"/>
      <c r="P1000"/>
    </row>
    <row r="1001" spans="1:16" ht="12.75" x14ac:dyDescent="0.2">
      <c r="A1001" s="175" t="s">
        <v>2721</v>
      </c>
      <c r="B1001" s="188" t="s">
        <v>274</v>
      </c>
      <c r="C1001" s="175" t="s">
        <v>645</v>
      </c>
      <c r="D1001" s="175" t="s">
        <v>182</v>
      </c>
      <c r="E1001" s="175" t="s">
        <v>713</v>
      </c>
      <c r="F1001" s="177">
        <v>9.7527630000000004E-2</v>
      </c>
      <c r="G1001" s="177">
        <v>1.4292796000000001</v>
      </c>
      <c r="H1001" s="58">
        <f t="shared" si="30"/>
        <v>-0.9317644847096398</v>
      </c>
      <c r="I1001" s="98">
        <f t="shared" si="31"/>
        <v>8.0829422652719218E-6</v>
      </c>
      <c r="J1001" s="99">
        <v>12.329344928999999</v>
      </c>
      <c r="K1001" s="99">
        <v>59.989347826086963</v>
      </c>
      <c r="O1001"/>
      <c r="P1001"/>
    </row>
    <row r="1002" spans="1:16" ht="12.75" x14ac:dyDescent="0.2">
      <c r="A1002" s="175" t="s">
        <v>1243</v>
      </c>
      <c r="B1002" s="188" t="s">
        <v>4</v>
      </c>
      <c r="C1002" s="175" t="s">
        <v>644</v>
      </c>
      <c r="D1002" s="175" t="s">
        <v>183</v>
      </c>
      <c r="E1002" s="175" t="s">
        <v>713</v>
      </c>
      <c r="F1002" s="177">
        <v>9.7331710000000002E-2</v>
      </c>
      <c r="G1002" s="177">
        <v>0</v>
      </c>
      <c r="H1002" s="58" t="str">
        <f t="shared" si="30"/>
        <v/>
      </c>
      <c r="I1002" s="98">
        <f t="shared" si="31"/>
        <v>8.0667047123998584E-6</v>
      </c>
      <c r="J1002" s="99">
        <v>17.569606162450505</v>
      </c>
      <c r="K1002" s="99">
        <v>31.11139130434783</v>
      </c>
      <c r="O1002"/>
      <c r="P1002"/>
    </row>
    <row r="1003" spans="1:16" ht="12.75" x14ac:dyDescent="0.2">
      <c r="A1003" s="175" t="s">
        <v>1944</v>
      </c>
      <c r="B1003" s="188" t="s">
        <v>258</v>
      </c>
      <c r="C1003" s="175" t="s">
        <v>515</v>
      </c>
      <c r="D1003" s="175" t="s">
        <v>182</v>
      </c>
      <c r="E1003" s="175" t="s">
        <v>713</v>
      </c>
      <c r="F1003" s="177">
        <v>9.6500859999999994E-2</v>
      </c>
      <c r="G1003" s="177">
        <v>0.12397975999999999</v>
      </c>
      <c r="H1003" s="58">
        <f t="shared" si="30"/>
        <v>-0.2216402096600284</v>
      </c>
      <c r="I1003" s="98">
        <f t="shared" si="31"/>
        <v>7.997845122752277E-6</v>
      </c>
      <c r="J1003" s="99">
        <v>2.8371678336000001</v>
      </c>
      <c r="K1003" s="99">
        <v>215.4606666666667</v>
      </c>
      <c r="O1003"/>
      <c r="P1003"/>
    </row>
    <row r="1004" spans="1:16" ht="12.75" x14ac:dyDescent="0.2">
      <c r="A1004" s="175" t="s">
        <v>2774</v>
      </c>
      <c r="B1004" s="188" t="s">
        <v>2036</v>
      </c>
      <c r="C1004" s="175" t="s">
        <v>645</v>
      </c>
      <c r="D1004" s="175" t="s">
        <v>182</v>
      </c>
      <c r="E1004" s="175" t="s">
        <v>713</v>
      </c>
      <c r="F1004" s="177">
        <v>9.5373179999999988E-2</v>
      </c>
      <c r="G1004" s="177">
        <v>8.6534280000000005E-2</v>
      </c>
      <c r="H1004" s="58">
        <f t="shared" si="30"/>
        <v>0.10214333556597444</v>
      </c>
      <c r="I1004" s="98">
        <f t="shared" si="31"/>
        <v>7.9043847122644806E-6</v>
      </c>
      <c r="J1004" s="99">
        <v>24.977966988200002</v>
      </c>
      <c r="K1004" s="99">
        <v>89.101913043478262</v>
      </c>
      <c r="O1004"/>
      <c r="P1004"/>
    </row>
    <row r="1005" spans="1:16" ht="12.75" x14ac:dyDescent="0.2">
      <c r="A1005" s="175" t="s">
        <v>2295</v>
      </c>
      <c r="B1005" s="188" t="s">
        <v>187</v>
      </c>
      <c r="C1005" s="175" t="s">
        <v>1369</v>
      </c>
      <c r="D1005" s="175" t="s">
        <v>182</v>
      </c>
      <c r="E1005" s="175" t="s">
        <v>713</v>
      </c>
      <c r="F1005" s="177">
        <v>9.2817449999999996E-2</v>
      </c>
      <c r="G1005" s="177">
        <v>0.17201896</v>
      </c>
      <c r="H1005" s="58">
        <f t="shared" si="30"/>
        <v>-0.46042314172809795</v>
      </c>
      <c r="I1005" s="98">
        <f t="shared" si="31"/>
        <v>7.6925696806101347E-6</v>
      </c>
      <c r="J1005" s="99">
        <v>8.3640368600000006</v>
      </c>
      <c r="K1005" s="99">
        <v>5.0069999999999997</v>
      </c>
      <c r="O1005"/>
      <c r="P1005"/>
    </row>
    <row r="1006" spans="1:16" ht="12.75" x14ac:dyDescent="0.2">
      <c r="A1006" s="175" t="s">
        <v>2977</v>
      </c>
      <c r="B1006" s="188" t="s">
        <v>2982</v>
      </c>
      <c r="C1006" s="175" t="s">
        <v>644</v>
      </c>
      <c r="D1006" s="175" t="s">
        <v>183</v>
      </c>
      <c r="E1006" s="175" t="s">
        <v>713</v>
      </c>
      <c r="F1006" s="177">
        <v>9.222648E-2</v>
      </c>
      <c r="G1006" s="177">
        <v>0.19884360999999998</v>
      </c>
      <c r="H1006" s="58">
        <f t="shared" si="30"/>
        <v>-0.53618584977410133</v>
      </c>
      <c r="I1006" s="98">
        <f t="shared" si="31"/>
        <v>7.6435909820556048E-6</v>
      </c>
      <c r="J1006" s="99">
        <v>371.82283917215523</v>
      </c>
      <c r="K1006" s="99">
        <v>44.74560869565218</v>
      </c>
      <c r="O1006"/>
      <c r="P1006"/>
    </row>
    <row r="1007" spans="1:16" ht="12.75" x14ac:dyDescent="0.2">
      <c r="A1007" s="175" t="s">
        <v>2902</v>
      </c>
      <c r="B1007" s="188" t="s">
        <v>2360</v>
      </c>
      <c r="C1007" s="175" t="s">
        <v>515</v>
      </c>
      <c r="D1007" s="175" t="s">
        <v>614</v>
      </c>
      <c r="E1007" s="175" t="s">
        <v>184</v>
      </c>
      <c r="F1007" s="177">
        <v>9.0474789999999999E-2</v>
      </c>
      <c r="G1007" s="177">
        <v>0.21521751</v>
      </c>
      <c r="H1007" s="58">
        <f t="shared" si="30"/>
        <v>-0.57961231871886265</v>
      </c>
      <c r="I1007" s="98">
        <f t="shared" si="31"/>
        <v>7.4984135678535558E-6</v>
      </c>
      <c r="J1007" s="99">
        <v>67.715946723191038</v>
      </c>
      <c r="K1007" s="99">
        <v>17.406391304347821</v>
      </c>
      <c r="O1007"/>
      <c r="P1007"/>
    </row>
    <row r="1008" spans="1:16" ht="12.75" x14ac:dyDescent="0.2">
      <c r="A1008" s="175" t="s">
        <v>2056</v>
      </c>
      <c r="B1008" s="188" t="s">
        <v>2038</v>
      </c>
      <c r="C1008" s="175" t="s">
        <v>645</v>
      </c>
      <c r="D1008" s="175" t="s">
        <v>182</v>
      </c>
      <c r="E1008" s="175" t="s">
        <v>713</v>
      </c>
      <c r="F1008" s="177">
        <v>8.9408769999999999E-2</v>
      </c>
      <c r="G1008" s="177">
        <v>2.4997499999999998E-3</v>
      </c>
      <c r="H1008" s="58">
        <f t="shared" si="30"/>
        <v>34.767084708470847</v>
      </c>
      <c r="I1008" s="98">
        <f t="shared" si="31"/>
        <v>7.4100634447794562E-6</v>
      </c>
      <c r="J1008" s="99">
        <v>13.583088700000001</v>
      </c>
      <c r="K1008" s="99">
        <v>89.293260869565216</v>
      </c>
      <c r="O1008"/>
      <c r="P1008"/>
    </row>
    <row r="1009" spans="1:16" ht="12.75" x14ac:dyDescent="0.2">
      <c r="A1009" s="175" t="s">
        <v>2750</v>
      </c>
      <c r="B1009" s="188" t="s">
        <v>1095</v>
      </c>
      <c r="C1009" s="175" t="s">
        <v>515</v>
      </c>
      <c r="D1009" s="175" t="s">
        <v>182</v>
      </c>
      <c r="E1009" s="175" t="s">
        <v>184</v>
      </c>
      <c r="F1009" s="177">
        <v>8.8209650000000001E-2</v>
      </c>
      <c r="G1009" s="177">
        <v>0.26799600000000001</v>
      </c>
      <c r="H1009" s="58">
        <f t="shared" si="30"/>
        <v>-0.67085460230749716</v>
      </c>
      <c r="I1009" s="98">
        <f t="shared" si="31"/>
        <v>7.3106821952901283E-6</v>
      </c>
      <c r="J1009" s="99">
        <v>9.0206928000000008</v>
      </c>
      <c r="K1009" s="99">
        <v>11.14782608695652</v>
      </c>
      <c r="O1009"/>
      <c r="P1009"/>
    </row>
    <row r="1010" spans="1:16" ht="12.75" x14ac:dyDescent="0.2">
      <c r="A1010" s="175" t="s">
        <v>2865</v>
      </c>
      <c r="B1010" s="188" t="s">
        <v>2866</v>
      </c>
      <c r="C1010" s="175" t="s">
        <v>2663</v>
      </c>
      <c r="D1010" s="175" t="s">
        <v>182</v>
      </c>
      <c r="E1010" s="175" t="s">
        <v>713</v>
      </c>
      <c r="F1010" s="177">
        <v>8.618983999999999E-2</v>
      </c>
      <c r="G1010" s="177">
        <v>0.14885485000000001</v>
      </c>
      <c r="H1010" s="58">
        <f t="shared" si="30"/>
        <v>-0.42098063986494239</v>
      </c>
      <c r="I1010" s="98">
        <f t="shared" si="31"/>
        <v>7.1432834015655301E-6</v>
      </c>
      <c r="J1010" s="99">
        <v>53.788173880000002</v>
      </c>
      <c r="K1010" s="99">
        <v>13.78921739130435</v>
      </c>
      <c r="O1010"/>
      <c r="P1010"/>
    </row>
    <row r="1011" spans="1:16" ht="12.75" x14ac:dyDescent="0.2">
      <c r="A1011" s="175" t="s">
        <v>1926</v>
      </c>
      <c r="B1011" s="188" t="s">
        <v>160</v>
      </c>
      <c r="C1011" s="175" t="s">
        <v>642</v>
      </c>
      <c r="D1011" s="175" t="s">
        <v>182</v>
      </c>
      <c r="E1011" s="175" t="s">
        <v>713</v>
      </c>
      <c r="F1011" s="177">
        <v>8.4683559999999991E-2</v>
      </c>
      <c r="G1011" s="177">
        <v>0.16328086999999999</v>
      </c>
      <c r="H1011" s="58">
        <f t="shared" si="30"/>
        <v>-0.48136263605160856</v>
      </c>
      <c r="I1011" s="98">
        <f t="shared" si="31"/>
        <v>7.0184451964811474E-6</v>
      </c>
      <c r="J1011" s="99">
        <v>186.12664000000004</v>
      </c>
      <c r="K1011" s="99">
        <v>4.3194347826086954</v>
      </c>
      <c r="O1011"/>
      <c r="P1011"/>
    </row>
    <row r="1012" spans="1:16" ht="12.75" x14ac:dyDescent="0.2">
      <c r="A1012" s="175" t="s">
        <v>1436</v>
      </c>
      <c r="B1012" s="188" t="s">
        <v>379</v>
      </c>
      <c r="C1012" s="175" t="s">
        <v>1369</v>
      </c>
      <c r="D1012" s="175" t="s">
        <v>182</v>
      </c>
      <c r="E1012" s="175" t="s">
        <v>713</v>
      </c>
      <c r="F1012" s="177">
        <v>8.4580910000000009E-2</v>
      </c>
      <c r="G1012" s="177">
        <v>4.4030609999999998E-2</v>
      </c>
      <c r="H1012" s="58">
        <f t="shared" si="30"/>
        <v>0.9209570342087019</v>
      </c>
      <c r="I1012" s="98">
        <f t="shared" si="31"/>
        <v>7.0099377199482921E-6</v>
      </c>
      <c r="J1012" s="99">
        <v>4.4150921100000007</v>
      </c>
      <c r="K1012" s="99">
        <v>15.46260869565217</v>
      </c>
      <c r="O1012"/>
      <c r="P1012"/>
    </row>
    <row r="1013" spans="1:16" ht="12.75" x14ac:dyDescent="0.2">
      <c r="A1013" s="175" t="s">
        <v>2402</v>
      </c>
      <c r="B1013" s="188" t="s">
        <v>2398</v>
      </c>
      <c r="C1013" s="175" t="s">
        <v>644</v>
      </c>
      <c r="D1013" s="175" t="s">
        <v>614</v>
      </c>
      <c r="E1013" s="175" t="s">
        <v>184</v>
      </c>
      <c r="F1013" s="177">
        <v>8.4239800000000004E-2</v>
      </c>
      <c r="G1013" s="177">
        <v>8.1873559999999998E-2</v>
      </c>
      <c r="H1013" s="58">
        <f t="shared" si="30"/>
        <v>2.8901149528614667E-2</v>
      </c>
      <c r="I1013" s="98">
        <f t="shared" si="31"/>
        <v>6.9816670397717419E-6</v>
      </c>
      <c r="J1013" s="99">
        <v>251.8865142624</v>
      </c>
      <c r="K1013" s="99">
        <v>22.831434782608699</v>
      </c>
      <c r="O1013"/>
      <c r="P1013"/>
    </row>
    <row r="1014" spans="1:16" ht="12.75" x14ac:dyDescent="0.2">
      <c r="A1014" s="175" t="s">
        <v>1256</v>
      </c>
      <c r="B1014" s="188" t="s">
        <v>2447</v>
      </c>
      <c r="C1014" s="175" t="s">
        <v>644</v>
      </c>
      <c r="D1014" s="175" t="s">
        <v>614</v>
      </c>
      <c r="E1014" s="175" t="s">
        <v>184</v>
      </c>
      <c r="F1014" s="177">
        <v>8.308966000000001E-2</v>
      </c>
      <c r="G1014" s="177">
        <v>0.32558858000000002</v>
      </c>
      <c r="H1014" s="58">
        <f t="shared" si="30"/>
        <v>-0.74480167578359158</v>
      </c>
      <c r="I1014" s="98">
        <f t="shared" si="31"/>
        <v>6.8863451785004303E-6</v>
      </c>
      <c r="J1014" s="99">
        <v>116.419623425889</v>
      </c>
      <c r="K1014" s="99">
        <v>40.224086956521738</v>
      </c>
      <c r="O1014"/>
      <c r="P1014"/>
    </row>
    <row r="1015" spans="1:16" ht="12.75" x14ac:dyDescent="0.2">
      <c r="A1015" s="175" t="s">
        <v>2768</v>
      </c>
      <c r="B1015" s="188" t="s">
        <v>447</v>
      </c>
      <c r="C1015" s="175" t="s">
        <v>645</v>
      </c>
      <c r="D1015" s="175" t="s">
        <v>182</v>
      </c>
      <c r="E1015" s="175" t="s">
        <v>713</v>
      </c>
      <c r="F1015" s="177">
        <v>8.1902279999999994E-2</v>
      </c>
      <c r="G1015" s="177">
        <v>0.18327114999999999</v>
      </c>
      <c r="H1015" s="58">
        <f t="shared" si="30"/>
        <v>-0.55310871351000968</v>
      </c>
      <c r="I1015" s="98">
        <f t="shared" si="31"/>
        <v>6.7879369224304458E-6</v>
      </c>
      <c r="J1015" s="99">
        <v>12.8897844834</v>
      </c>
      <c r="K1015" s="99">
        <v>15.387521739130429</v>
      </c>
      <c r="O1015"/>
      <c r="P1015"/>
    </row>
    <row r="1016" spans="1:16" ht="12.75" x14ac:dyDescent="0.2">
      <c r="A1016" s="175" t="s">
        <v>2173</v>
      </c>
      <c r="B1016" s="188" t="s">
        <v>2164</v>
      </c>
      <c r="C1016" s="175" t="s">
        <v>642</v>
      </c>
      <c r="D1016" s="175" t="s">
        <v>182</v>
      </c>
      <c r="E1016" s="175" t="s">
        <v>713</v>
      </c>
      <c r="F1016" s="177">
        <v>8.1744990000000003E-2</v>
      </c>
      <c r="G1016" s="177">
        <v>0.16338786999999999</v>
      </c>
      <c r="H1016" s="58">
        <f t="shared" si="30"/>
        <v>-0.49968752270287864</v>
      </c>
      <c r="I1016" s="98">
        <f t="shared" si="31"/>
        <v>6.7749009654518482E-6</v>
      </c>
      <c r="J1016" s="99">
        <v>58.01174575000001</v>
      </c>
      <c r="K1016" s="99">
        <v>15.644478260869571</v>
      </c>
      <c r="O1016"/>
      <c r="P1016"/>
    </row>
    <row r="1017" spans="1:16" ht="12.75" x14ac:dyDescent="0.2">
      <c r="A1017" s="175" t="s">
        <v>1372</v>
      </c>
      <c r="B1017" s="188" t="s">
        <v>646</v>
      </c>
      <c r="C1017" s="175" t="s">
        <v>1369</v>
      </c>
      <c r="D1017" s="175" t="s">
        <v>182</v>
      </c>
      <c r="E1017" s="175" t="s">
        <v>713</v>
      </c>
      <c r="F1017" s="177">
        <v>8.1561640000000005E-2</v>
      </c>
      <c r="G1017" s="177">
        <v>0.63264310000000001</v>
      </c>
      <c r="H1017" s="58">
        <f t="shared" si="30"/>
        <v>-0.87107795848875935</v>
      </c>
      <c r="I1017" s="98">
        <f t="shared" si="31"/>
        <v>6.7597051951420645E-6</v>
      </c>
      <c r="J1017" s="99">
        <v>9.5597370299999991</v>
      </c>
      <c r="K1017" s="99">
        <v>16.392304347826091</v>
      </c>
      <c r="O1017"/>
      <c r="P1017"/>
    </row>
    <row r="1018" spans="1:16" ht="12.75" x14ac:dyDescent="0.2">
      <c r="A1018" s="175" t="s">
        <v>1546</v>
      </c>
      <c r="B1018" s="188" t="s">
        <v>67</v>
      </c>
      <c r="C1018" s="175" t="s">
        <v>2617</v>
      </c>
      <c r="D1018" s="175" t="s">
        <v>183</v>
      </c>
      <c r="E1018" s="175" t="s">
        <v>184</v>
      </c>
      <c r="F1018" s="177">
        <v>8.0900039999999993E-2</v>
      </c>
      <c r="G1018" s="177">
        <v>0.15868211999999998</v>
      </c>
      <c r="H1018" s="58">
        <f t="shared" si="30"/>
        <v>-0.49017545265969475</v>
      </c>
      <c r="I1018" s="98">
        <f t="shared" si="31"/>
        <v>6.7048727891592263E-6</v>
      </c>
      <c r="J1018" s="99">
        <v>10.420309473000001</v>
      </c>
      <c r="K1018" s="99">
        <v>41.944086956521737</v>
      </c>
      <c r="O1018"/>
      <c r="P1018"/>
    </row>
    <row r="1019" spans="1:16" ht="12.75" x14ac:dyDescent="0.2">
      <c r="A1019" s="175" t="s">
        <v>2853</v>
      </c>
      <c r="B1019" s="188" t="s">
        <v>2854</v>
      </c>
      <c r="C1019" s="175" t="s">
        <v>2663</v>
      </c>
      <c r="D1019" s="175" t="s">
        <v>182</v>
      </c>
      <c r="E1019" s="175" t="s">
        <v>713</v>
      </c>
      <c r="F1019" s="177">
        <v>8.0854549999999997E-2</v>
      </c>
      <c r="G1019" s="177">
        <v>0</v>
      </c>
      <c r="H1019" s="58" t="str">
        <f t="shared" si="30"/>
        <v/>
      </c>
      <c r="I1019" s="98">
        <f t="shared" si="31"/>
        <v>6.7011026468554793E-6</v>
      </c>
      <c r="J1019" s="99">
        <v>32.968678579999995</v>
      </c>
      <c r="K1019" s="99">
        <v>13.440782608695651</v>
      </c>
      <c r="O1019"/>
      <c r="P1019"/>
    </row>
    <row r="1020" spans="1:16" ht="12.75" x14ac:dyDescent="0.2">
      <c r="A1020" s="175" t="s">
        <v>1917</v>
      </c>
      <c r="B1020" s="188" t="s">
        <v>164</v>
      </c>
      <c r="C1020" s="175" t="s">
        <v>642</v>
      </c>
      <c r="D1020" s="175" t="s">
        <v>182</v>
      </c>
      <c r="E1020" s="175" t="s">
        <v>713</v>
      </c>
      <c r="F1020" s="177">
        <v>8.0687910000000002E-2</v>
      </c>
      <c r="G1020" s="177">
        <v>0</v>
      </c>
      <c r="H1020" s="58" t="str">
        <f t="shared" si="30"/>
        <v/>
      </c>
      <c r="I1020" s="98">
        <f t="shared" si="31"/>
        <v>6.6872917760377956E-6</v>
      </c>
      <c r="J1020" s="99">
        <v>260.78271999999998</v>
      </c>
      <c r="K1020" s="99">
        <v>4.9181304347826087</v>
      </c>
      <c r="O1020"/>
      <c r="P1020"/>
    </row>
    <row r="1021" spans="1:16" ht="12.75" x14ac:dyDescent="0.2">
      <c r="A1021" s="175" t="s">
        <v>1556</v>
      </c>
      <c r="B1021" s="188" t="s">
        <v>1824</v>
      </c>
      <c r="C1021" s="175" t="s">
        <v>2545</v>
      </c>
      <c r="D1021" s="175" t="s">
        <v>183</v>
      </c>
      <c r="E1021" s="175" t="s">
        <v>713</v>
      </c>
      <c r="F1021" s="177">
        <v>8.0274479999999995E-2</v>
      </c>
      <c r="G1021" s="177">
        <v>0.15872638</v>
      </c>
      <c r="H1021" s="58">
        <f t="shared" si="30"/>
        <v>-0.49425873632347694</v>
      </c>
      <c r="I1021" s="98">
        <f t="shared" si="31"/>
        <v>6.6530273237925041E-6</v>
      </c>
      <c r="J1021" s="99">
        <v>176.00943791999998</v>
      </c>
      <c r="K1021" s="99">
        <v>23.706826086956521</v>
      </c>
      <c r="O1021"/>
      <c r="P1021"/>
    </row>
    <row r="1022" spans="1:16" ht="12.75" x14ac:dyDescent="0.2">
      <c r="A1022" s="175" t="s">
        <v>1671</v>
      </c>
      <c r="B1022" s="188" t="s">
        <v>177</v>
      </c>
      <c r="C1022" s="175" t="s">
        <v>645</v>
      </c>
      <c r="D1022" s="175" t="s">
        <v>182</v>
      </c>
      <c r="E1022" s="175" t="s">
        <v>184</v>
      </c>
      <c r="F1022" s="177">
        <v>7.6303710000000011E-2</v>
      </c>
      <c r="G1022" s="177">
        <v>7.0712810000000001E-2</v>
      </c>
      <c r="H1022" s="58">
        <f t="shared" si="30"/>
        <v>7.9064882303503614E-2</v>
      </c>
      <c r="I1022" s="98">
        <f t="shared" si="31"/>
        <v>6.323935920067492E-6</v>
      </c>
      <c r="J1022" s="99">
        <v>13.365011357899999</v>
      </c>
      <c r="K1022" s="99">
        <v>85.230521739130424</v>
      </c>
      <c r="O1022"/>
      <c r="P1022"/>
    </row>
    <row r="1023" spans="1:16" ht="12.75" x14ac:dyDescent="0.2">
      <c r="A1023" s="175" t="s">
        <v>1389</v>
      </c>
      <c r="B1023" s="188" t="s">
        <v>486</v>
      </c>
      <c r="C1023" s="175" t="s">
        <v>1369</v>
      </c>
      <c r="D1023" s="175" t="s">
        <v>182</v>
      </c>
      <c r="E1023" s="175" t="s">
        <v>713</v>
      </c>
      <c r="F1023" s="177">
        <v>7.4304990000000001E-2</v>
      </c>
      <c r="G1023" s="177">
        <v>0.17516726999999999</v>
      </c>
      <c r="H1023" s="58">
        <f t="shared" si="30"/>
        <v>-0.57580551435208183</v>
      </c>
      <c r="I1023" s="98">
        <f t="shared" si="31"/>
        <v>6.1582850336013241E-6</v>
      </c>
      <c r="J1023" s="99">
        <v>4.8736411399999993</v>
      </c>
      <c r="K1023" s="99">
        <v>15.86817391304348</v>
      </c>
      <c r="O1023"/>
      <c r="P1023"/>
    </row>
    <row r="1024" spans="1:16" ht="12.75" x14ac:dyDescent="0.2">
      <c r="A1024" s="175" t="s">
        <v>1253</v>
      </c>
      <c r="B1024" s="188" t="s">
        <v>2445</v>
      </c>
      <c r="C1024" s="175" t="s">
        <v>644</v>
      </c>
      <c r="D1024" s="175" t="s">
        <v>614</v>
      </c>
      <c r="E1024" s="175" t="s">
        <v>184</v>
      </c>
      <c r="F1024" s="177">
        <v>7.3758600000000007E-2</v>
      </c>
      <c r="G1024" s="177">
        <v>4.7453139999999998E-2</v>
      </c>
      <c r="H1024" s="58">
        <f t="shared" si="30"/>
        <v>0.5543460348461664</v>
      </c>
      <c r="I1024" s="98">
        <f t="shared" si="31"/>
        <v>6.1130010579287704E-6</v>
      </c>
      <c r="J1024" s="99">
        <v>40.253338037247005</v>
      </c>
      <c r="K1024" s="99">
        <v>29.25508695652174</v>
      </c>
      <c r="O1024"/>
      <c r="P1024"/>
    </row>
    <row r="1025" spans="1:16" ht="12.75" x14ac:dyDescent="0.2">
      <c r="A1025" s="175" t="s">
        <v>2991</v>
      </c>
      <c r="B1025" s="188" t="s">
        <v>2994</v>
      </c>
      <c r="C1025" s="175" t="s">
        <v>2663</v>
      </c>
      <c r="D1025" s="175" t="s">
        <v>182</v>
      </c>
      <c r="E1025" s="175" t="s">
        <v>713</v>
      </c>
      <c r="F1025" s="177">
        <v>7.2921630000000001E-2</v>
      </c>
      <c r="G1025" s="177">
        <v>3.1803100000000001E-2</v>
      </c>
      <c r="H1025" s="58">
        <f t="shared" si="30"/>
        <v>1.2929094962440768</v>
      </c>
      <c r="I1025" s="98">
        <f t="shared" si="31"/>
        <v>6.0436342519501498E-6</v>
      </c>
      <c r="J1025" s="99">
        <v>92.405621400000001</v>
      </c>
      <c r="K1025" s="99">
        <v>8.5315217391304348</v>
      </c>
      <c r="O1025"/>
      <c r="P1025"/>
    </row>
    <row r="1026" spans="1:16" ht="12.75" x14ac:dyDescent="0.2">
      <c r="A1026" s="175" t="s">
        <v>2492</v>
      </c>
      <c r="B1026" s="188" t="s">
        <v>2493</v>
      </c>
      <c r="C1026" s="175" t="s">
        <v>1914</v>
      </c>
      <c r="D1026" s="175" t="s">
        <v>183</v>
      </c>
      <c r="E1026" s="175" t="s">
        <v>713</v>
      </c>
      <c r="F1026" s="177">
        <v>7.2859560000000004E-2</v>
      </c>
      <c r="G1026" s="177">
        <v>2.4809400000000001E-3</v>
      </c>
      <c r="H1026" s="58">
        <f t="shared" si="30"/>
        <v>28.367723524148104</v>
      </c>
      <c r="I1026" s="98">
        <f t="shared" si="31"/>
        <v>6.0384899843574131E-6</v>
      </c>
      <c r="J1026" s="99">
        <v>1.26051238</v>
      </c>
      <c r="K1026" s="99">
        <v>31.985749999999999</v>
      </c>
      <c r="O1026"/>
      <c r="P1026"/>
    </row>
    <row r="1027" spans="1:16" ht="12.75" x14ac:dyDescent="0.2">
      <c r="A1027" s="175" t="s">
        <v>1352</v>
      </c>
      <c r="B1027" s="188" t="s">
        <v>1353</v>
      </c>
      <c r="C1027" s="175" t="s">
        <v>2545</v>
      </c>
      <c r="D1027" s="175" t="s">
        <v>614</v>
      </c>
      <c r="E1027" s="175" t="s">
        <v>713</v>
      </c>
      <c r="F1027" s="177">
        <v>7.2145119999999993E-2</v>
      </c>
      <c r="G1027" s="177">
        <v>4.0625099999999997E-2</v>
      </c>
      <c r="H1027" s="58">
        <f t="shared" si="30"/>
        <v>0.77587550553721707</v>
      </c>
      <c r="I1027" s="98">
        <f t="shared" si="31"/>
        <v>5.9792782792026689E-6</v>
      </c>
      <c r="J1027" s="99">
        <v>3.5024390429309999</v>
      </c>
      <c r="K1027" s="99">
        <v>68.491130434782605</v>
      </c>
      <c r="O1027"/>
      <c r="P1027"/>
    </row>
    <row r="1028" spans="1:16" ht="12.75" x14ac:dyDescent="0.2">
      <c r="A1028" s="175" t="s">
        <v>2313</v>
      </c>
      <c r="B1028" s="188" t="s">
        <v>2040</v>
      </c>
      <c r="C1028" s="175" t="s">
        <v>515</v>
      </c>
      <c r="D1028" s="175" t="s">
        <v>614</v>
      </c>
      <c r="E1028" s="175" t="s">
        <v>184</v>
      </c>
      <c r="F1028" s="177">
        <v>7.1743340000000003E-2</v>
      </c>
      <c r="G1028" s="177">
        <v>9.9520400000000005E-3</v>
      </c>
      <c r="H1028" s="58">
        <f t="shared" si="30"/>
        <v>6.2089079223958104</v>
      </c>
      <c r="I1028" s="98">
        <f t="shared" si="31"/>
        <v>5.9459793613130324E-6</v>
      </c>
      <c r="J1028" s="99">
        <v>24.864105975000001</v>
      </c>
      <c r="K1028" s="99">
        <v>207.67882608695649</v>
      </c>
      <c r="O1028"/>
      <c r="P1028"/>
    </row>
    <row r="1029" spans="1:16" ht="12.75" x14ac:dyDescent="0.2">
      <c r="A1029" s="175" t="s">
        <v>1561</v>
      </c>
      <c r="B1029" s="188" t="s">
        <v>1087</v>
      </c>
      <c r="C1029" s="175" t="s">
        <v>2538</v>
      </c>
      <c r="D1029" s="175" t="s">
        <v>182</v>
      </c>
      <c r="E1029" s="175" t="s">
        <v>713</v>
      </c>
      <c r="F1029" s="177">
        <v>6.6650269999999998E-2</v>
      </c>
      <c r="G1029" s="177">
        <v>0.18290663000000001</v>
      </c>
      <c r="H1029" s="58">
        <f t="shared" si="30"/>
        <v>-0.63560495319387833</v>
      </c>
      <c r="I1029" s="98">
        <f t="shared" si="31"/>
        <v>5.5238734333520178E-6</v>
      </c>
      <c r="J1029" s="99">
        <v>38.405158297775095</v>
      </c>
      <c r="K1029" s="99">
        <v>57.86117391304348</v>
      </c>
      <c r="O1029"/>
      <c r="P1029"/>
    </row>
    <row r="1030" spans="1:16" ht="12.75" x14ac:dyDescent="0.2">
      <c r="A1030" s="175" t="s">
        <v>2947</v>
      </c>
      <c r="B1030" s="188" t="s">
        <v>2963</v>
      </c>
      <c r="C1030" s="175" t="s">
        <v>1914</v>
      </c>
      <c r="D1030" s="175" t="s">
        <v>183</v>
      </c>
      <c r="E1030" s="175" t="s">
        <v>713</v>
      </c>
      <c r="F1030" s="177">
        <v>6.5419790000000005E-2</v>
      </c>
      <c r="G1030" s="177">
        <v>4.7393769999999995E-2</v>
      </c>
      <c r="H1030" s="58">
        <f t="shared" si="30"/>
        <v>0.38034577118469404</v>
      </c>
      <c r="I1030" s="98">
        <f t="shared" si="31"/>
        <v>5.4218931145585462E-6</v>
      </c>
      <c r="J1030" s="99">
        <v>0.29391629999999996</v>
      </c>
      <c r="K1030" s="99">
        <v>53.582086956521742</v>
      </c>
      <c r="O1030"/>
      <c r="P1030"/>
    </row>
    <row r="1031" spans="1:16" ht="12.75" x14ac:dyDescent="0.2">
      <c r="A1031" s="175" t="s">
        <v>1371</v>
      </c>
      <c r="B1031" s="188" t="s">
        <v>648</v>
      </c>
      <c r="C1031" s="175" t="s">
        <v>1369</v>
      </c>
      <c r="D1031" s="175" t="s">
        <v>182</v>
      </c>
      <c r="E1031" s="175" t="s">
        <v>713</v>
      </c>
      <c r="F1031" s="177">
        <v>6.5236349999999999E-2</v>
      </c>
      <c r="G1031" s="177">
        <v>7.6521140000000001E-2</v>
      </c>
      <c r="H1031" s="58">
        <f t="shared" ref="H1031:H1094" si="32">IF(ISERROR(F1031/G1031-1),"",IF((F1031/G1031-1)&gt;10000%,"",F1031/G1031-1))</f>
        <v>-0.14747284214532097</v>
      </c>
      <c r="I1031" s="98">
        <f t="shared" ref="I1031:I1094" si="33">F1031/$F$1147</f>
        <v>5.4066898851850698E-6</v>
      </c>
      <c r="J1031" s="99">
        <v>2.7198269500000003</v>
      </c>
      <c r="K1031" s="99">
        <v>38.572173913043478</v>
      </c>
      <c r="O1031"/>
      <c r="P1031"/>
    </row>
    <row r="1032" spans="1:16" ht="12.75" x14ac:dyDescent="0.2">
      <c r="A1032" s="175" t="s">
        <v>1557</v>
      </c>
      <c r="B1032" s="188" t="s">
        <v>71</v>
      </c>
      <c r="C1032" s="175" t="s">
        <v>2617</v>
      </c>
      <c r="D1032" s="175" t="s">
        <v>183</v>
      </c>
      <c r="E1032" s="175" t="s">
        <v>184</v>
      </c>
      <c r="F1032" s="177">
        <v>6.4408939999999998E-2</v>
      </c>
      <c r="G1032" s="177">
        <v>0.37314767999999998</v>
      </c>
      <c r="H1032" s="58">
        <f t="shared" si="32"/>
        <v>-0.82739021719229233</v>
      </c>
      <c r="I1032" s="98">
        <f t="shared" si="33"/>
        <v>5.3381153975274834E-6</v>
      </c>
      <c r="J1032" s="99">
        <v>0</v>
      </c>
      <c r="K1032" s="99">
        <v>76.092500000000001</v>
      </c>
      <c r="O1032"/>
      <c r="P1032"/>
    </row>
    <row r="1033" spans="1:16" ht="12.75" x14ac:dyDescent="0.2">
      <c r="A1033" s="175" t="s">
        <v>1246</v>
      </c>
      <c r="B1033" s="188" t="s">
        <v>1009</v>
      </c>
      <c r="C1033" s="175" t="s">
        <v>699</v>
      </c>
      <c r="D1033" s="175" t="s">
        <v>182</v>
      </c>
      <c r="E1033" s="175" t="s">
        <v>713</v>
      </c>
      <c r="F1033" s="177">
        <v>6.1985860000000004E-2</v>
      </c>
      <c r="G1033" s="177">
        <v>1.4662905800000001</v>
      </c>
      <c r="H1033" s="58">
        <f t="shared" si="32"/>
        <v>-0.95772607364087414</v>
      </c>
      <c r="I1033" s="98">
        <f t="shared" si="33"/>
        <v>5.1372941969699074E-6</v>
      </c>
      <c r="J1033" s="99">
        <v>102.083364</v>
      </c>
      <c r="K1033" s="99">
        <v>53.805347826086951</v>
      </c>
      <c r="O1033"/>
      <c r="P1033"/>
    </row>
    <row r="1034" spans="1:16" ht="12.75" x14ac:dyDescent="0.2">
      <c r="A1034" s="175" t="s">
        <v>1536</v>
      </c>
      <c r="B1034" s="188" t="s">
        <v>1823</v>
      </c>
      <c r="C1034" s="175" t="s">
        <v>2545</v>
      </c>
      <c r="D1034" s="175" t="s">
        <v>183</v>
      </c>
      <c r="E1034" s="175" t="s">
        <v>713</v>
      </c>
      <c r="F1034" s="177">
        <v>5.9322220000000002E-2</v>
      </c>
      <c r="G1034" s="177">
        <v>5.5688700000000001E-3</v>
      </c>
      <c r="H1034" s="58">
        <f t="shared" si="32"/>
        <v>9.6524698906600435</v>
      </c>
      <c r="I1034" s="98">
        <f t="shared" si="33"/>
        <v>4.9165357479491644E-6</v>
      </c>
      <c r="J1034" s="99">
        <v>11.885306960000001</v>
      </c>
      <c r="K1034" s="99">
        <v>22.743565217391311</v>
      </c>
      <c r="O1034"/>
      <c r="P1034"/>
    </row>
    <row r="1035" spans="1:16" ht="12.75" x14ac:dyDescent="0.2">
      <c r="A1035" s="175" t="s">
        <v>2311</v>
      </c>
      <c r="B1035" s="188" t="s">
        <v>321</v>
      </c>
      <c r="C1035" s="175" t="s">
        <v>1369</v>
      </c>
      <c r="D1035" s="175" t="s">
        <v>182</v>
      </c>
      <c r="E1035" s="175" t="s">
        <v>713</v>
      </c>
      <c r="F1035" s="177">
        <v>5.836235E-2</v>
      </c>
      <c r="G1035" s="177">
        <v>1.534217E-2</v>
      </c>
      <c r="H1035" s="58">
        <f t="shared" si="32"/>
        <v>2.8040479280310411</v>
      </c>
      <c r="I1035" s="98">
        <f t="shared" si="33"/>
        <v>4.8369831761070459E-6</v>
      </c>
      <c r="J1035" s="99">
        <v>7.0903819199999996</v>
      </c>
      <c r="K1035" s="99">
        <v>25.976217391304349</v>
      </c>
      <c r="O1035"/>
      <c r="P1035"/>
    </row>
    <row r="1036" spans="1:16" ht="12.75" x14ac:dyDescent="0.2">
      <c r="A1036" s="175" t="s">
        <v>2837</v>
      </c>
      <c r="B1036" s="188" t="s">
        <v>2838</v>
      </c>
      <c r="C1036" s="175" t="s">
        <v>2663</v>
      </c>
      <c r="D1036" s="175" t="s">
        <v>183</v>
      </c>
      <c r="E1036" s="175" t="s">
        <v>713</v>
      </c>
      <c r="F1036" s="177">
        <v>5.7801459999999999E-2</v>
      </c>
      <c r="G1036" s="177">
        <v>2.78313E-2</v>
      </c>
      <c r="H1036" s="58">
        <f t="shared" si="32"/>
        <v>1.0768508837172535</v>
      </c>
      <c r="I1036" s="98">
        <f t="shared" si="33"/>
        <v>4.7904974623952658E-6</v>
      </c>
      <c r="J1036" s="99">
        <v>20.1317457</v>
      </c>
      <c r="K1036" s="99">
        <v>39.250173913043483</v>
      </c>
      <c r="O1036"/>
      <c r="P1036"/>
    </row>
    <row r="1037" spans="1:16" ht="12.75" x14ac:dyDescent="0.2">
      <c r="A1037" s="175" t="s">
        <v>2955</v>
      </c>
      <c r="B1037" s="188" t="s">
        <v>2971</v>
      </c>
      <c r="C1037" s="175" t="s">
        <v>645</v>
      </c>
      <c r="D1037" s="175" t="s">
        <v>183</v>
      </c>
      <c r="E1037" s="175" t="s">
        <v>2871</v>
      </c>
      <c r="F1037" s="177">
        <v>5.7321150000000001E-2</v>
      </c>
      <c r="G1037" s="177">
        <v>0.21925526000000001</v>
      </c>
      <c r="H1037" s="58">
        <f t="shared" si="32"/>
        <v>-0.73856431084025076</v>
      </c>
      <c r="I1037" s="98">
        <f t="shared" si="33"/>
        <v>4.7506900970421577E-6</v>
      </c>
      <c r="J1037" s="99">
        <v>203.67833566359681</v>
      </c>
      <c r="K1037" s="99">
        <v>27.34139130434783</v>
      </c>
      <c r="O1037"/>
      <c r="P1037"/>
    </row>
    <row r="1038" spans="1:16" ht="12.75" x14ac:dyDescent="0.2">
      <c r="A1038" s="175" t="s">
        <v>1406</v>
      </c>
      <c r="B1038" s="188" t="s">
        <v>415</v>
      </c>
      <c r="C1038" s="175" t="s">
        <v>1369</v>
      </c>
      <c r="D1038" s="175" t="s">
        <v>182</v>
      </c>
      <c r="E1038" s="175" t="s">
        <v>713</v>
      </c>
      <c r="F1038" s="177">
        <v>5.680868E-2</v>
      </c>
      <c r="G1038" s="177">
        <v>2.349793E-2</v>
      </c>
      <c r="H1038" s="58">
        <f t="shared" si="32"/>
        <v>1.4176035931675686</v>
      </c>
      <c r="I1038" s="98">
        <f t="shared" si="33"/>
        <v>4.708217359596534E-6</v>
      </c>
      <c r="J1038" s="99">
        <v>9.4967648499999999</v>
      </c>
      <c r="K1038" s="99">
        <v>45.985913043478263</v>
      </c>
      <c r="O1038"/>
      <c r="P1038"/>
    </row>
    <row r="1039" spans="1:16" ht="12.75" x14ac:dyDescent="0.2">
      <c r="A1039" s="175" t="s">
        <v>3273</v>
      </c>
      <c r="B1039" s="176" t="s">
        <v>3274</v>
      </c>
      <c r="C1039" s="176" t="s">
        <v>515</v>
      </c>
      <c r="D1039" s="175" t="s">
        <v>183</v>
      </c>
      <c r="E1039" s="175" t="s">
        <v>713</v>
      </c>
      <c r="F1039" s="177">
        <v>5.5825859999999998E-2</v>
      </c>
      <c r="G1039" s="177"/>
      <c r="H1039" s="58" t="str">
        <f t="shared" si="32"/>
        <v/>
      </c>
      <c r="I1039" s="98">
        <f t="shared" si="33"/>
        <v>4.6267627265130216E-6</v>
      </c>
      <c r="J1039" s="99">
        <v>2.2269600000000001</v>
      </c>
      <c r="K1039" s="99">
        <v>62.8977</v>
      </c>
      <c r="O1039"/>
      <c r="P1039"/>
    </row>
    <row r="1040" spans="1:16" ht="12.75" x14ac:dyDescent="0.2">
      <c r="A1040" s="175" t="s">
        <v>2896</v>
      </c>
      <c r="B1040" s="188" t="s">
        <v>2363</v>
      </c>
      <c r="C1040" s="175" t="s">
        <v>515</v>
      </c>
      <c r="D1040" s="175" t="s">
        <v>614</v>
      </c>
      <c r="E1040" s="175" t="s">
        <v>184</v>
      </c>
      <c r="F1040" s="177">
        <v>5.5103599999999996E-2</v>
      </c>
      <c r="G1040" s="177">
        <v>0.23091967999999999</v>
      </c>
      <c r="H1040" s="58">
        <f t="shared" si="32"/>
        <v>-0.76137330521157831</v>
      </c>
      <c r="I1040" s="98">
        <f t="shared" si="33"/>
        <v>4.5669029116019519E-6</v>
      </c>
      <c r="J1040" s="99">
        <v>34.349074659900005</v>
      </c>
      <c r="K1040" s="99">
        <v>65.151565217391308</v>
      </c>
      <c r="O1040"/>
      <c r="P1040"/>
    </row>
    <row r="1041" spans="1:16" ht="12.75" x14ac:dyDescent="0.2">
      <c r="A1041" s="175" t="s">
        <v>1627</v>
      </c>
      <c r="B1041" s="188" t="s">
        <v>1628</v>
      </c>
      <c r="C1041" s="175" t="s">
        <v>642</v>
      </c>
      <c r="D1041" s="175" t="s">
        <v>182</v>
      </c>
      <c r="E1041" s="175" t="s">
        <v>2321</v>
      </c>
      <c r="F1041" s="177">
        <v>5.3674359999999997E-2</v>
      </c>
      <c r="G1041" s="177">
        <v>0.14301773000000001</v>
      </c>
      <c r="H1041" s="58">
        <f t="shared" si="32"/>
        <v>-0.6247013569576304</v>
      </c>
      <c r="I1041" s="98">
        <f t="shared" si="33"/>
        <v>4.4484496650376986E-6</v>
      </c>
      <c r="J1041" s="99">
        <v>27.41531136</v>
      </c>
      <c r="K1041" s="99">
        <v>18.9555652173913</v>
      </c>
      <c r="O1041"/>
      <c r="P1041"/>
    </row>
    <row r="1042" spans="1:16" ht="12.75" x14ac:dyDescent="0.2">
      <c r="A1042" s="175" t="s">
        <v>2779</v>
      </c>
      <c r="B1042" s="188" t="s">
        <v>2327</v>
      </c>
      <c r="C1042" s="175" t="s">
        <v>2545</v>
      </c>
      <c r="D1042" s="175" t="s">
        <v>614</v>
      </c>
      <c r="E1042" s="175" t="s">
        <v>184</v>
      </c>
      <c r="F1042" s="177">
        <v>5.2560000000000003E-2</v>
      </c>
      <c r="G1042" s="177">
        <v>0</v>
      </c>
      <c r="H1042" s="58" t="str">
        <f t="shared" si="32"/>
        <v/>
      </c>
      <c r="I1042" s="98">
        <f t="shared" si="33"/>
        <v>4.3560931959762814E-6</v>
      </c>
      <c r="J1042" s="99">
        <v>2.9035799713860002</v>
      </c>
      <c r="K1042" s="99">
        <v>22.93717391304348</v>
      </c>
      <c r="O1042"/>
      <c r="P1042"/>
    </row>
    <row r="1043" spans="1:16" ht="12.75" x14ac:dyDescent="0.2">
      <c r="A1043" s="175" t="s">
        <v>2665</v>
      </c>
      <c r="B1043" s="188" t="s">
        <v>98</v>
      </c>
      <c r="C1043" s="175" t="s">
        <v>515</v>
      </c>
      <c r="D1043" s="175" t="s">
        <v>183</v>
      </c>
      <c r="E1043" s="175" t="s">
        <v>184</v>
      </c>
      <c r="F1043" s="177">
        <v>5.1802190000000005E-2</v>
      </c>
      <c r="G1043" s="177">
        <v>0.15036223999999998</v>
      </c>
      <c r="H1043" s="58">
        <f t="shared" si="32"/>
        <v>-0.65548404971886554</v>
      </c>
      <c r="I1043" s="98">
        <f t="shared" si="33"/>
        <v>4.2932870509069744E-6</v>
      </c>
      <c r="J1043" s="99">
        <v>86.483240575278685</v>
      </c>
      <c r="K1043" s="99">
        <v>22.513521739130439</v>
      </c>
      <c r="O1043"/>
      <c r="P1043"/>
    </row>
    <row r="1044" spans="1:16" ht="12.75" x14ac:dyDescent="0.2">
      <c r="A1044" s="175" t="s">
        <v>1398</v>
      </c>
      <c r="B1044" s="188" t="s">
        <v>424</v>
      </c>
      <c r="C1044" s="175" t="s">
        <v>1369</v>
      </c>
      <c r="D1044" s="175" t="s">
        <v>182</v>
      </c>
      <c r="E1044" s="175" t="s">
        <v>713</v>
      </c>
      <c r="F1044" s="177">
        <v>4.7347190000000004E-2</v>
      </c>
      <c r="G1044" s="177">
        <v>5.2139650000000003E-2</v>
      </c>
      <c r="H1044" s="58">
        <f t="shared" si="32"/>
        <v>-9.1915845234864402E-2</v>
      </c>
      <c r="I1044" s="98">
        <f t="shared" si="33"/>
        <v>3.9240633981658336E-6</v>
      </c>
      <c r="J1044" s="99">
        <v>18.09091179</v>
      </c>
      <c r="K1044" s="99">
        <v>20.980782608695652</v>
      </c>
      <c r="O1044"/>
      <c r="P1044"/>
    </row>
    <row r="1045" spans="1:16" ht="12.75" x14ac:dyDescent="0.2">
      <c r="A1045" s="175" t="s">
        <v>1555</v>
      </c>
      <c r="B1045" s="188" t="s">
        <v>1827</v>
      </c>
      <c r="C1045" s="175" t="s">
        <v>2545</v>
      </c>
      <c r="D1045" s="175" t="s">
        <v>183</v>
      </c>
      <c r="E1045" s="175" t="s">
        <v>713</v>
      </c>
      <c r="F1045" s="177">
        <v>4.6834279999999999E-2</v>
      </c>
      <c r="G1045" s="177">
        <v>0.37957766999999998</v>
      </c>
      <c r="H1045" s="58">
        <f t="shared" si="32"/>
        <v>-0.87661476503609914</v>
      </c>
      <c r="I1045" s="98">
        <f t="shared" si="33"/>
        <v>3.8815541941866063E-6</v>
      </c>
      <c r="J1045" s="99">
        <v>16.546363499999998</v>
      </c>
      <c r="K1045" s="99">
        <v>29.183652173913039</v>
      </c>
      <c r="O1045"/>
      <c r="P1045"/>
    </row>
    <row r="1046" spans="1:16" ht="12.75" x14ac:dyDescent="0.2">
      <c r="A1046" s="175" t="s">
        <v>2224</v>
      </c>
      <c r="B1046" s="188" t="s">
        <v>2216</v>
      </c>
      <c r="C1046" s="175" t="s">
        <v>644</v>
      </c>
      <c r="D1046" s="175" t="s">
        <v>183</v>
      </c>
      <c r="E1046" s="175" t="s">
        <v>713</v>
      </c>
      <c r="F1046" s="177">
        <v>4.3627690000000004E-2</v>
      </c>
      <c r="G1046" s="177">
        <v>0.23619597000000001</v>
      </c>
      <c r="H1046" s="58">
        <f t="shared" si="32"/>
        <v>-0.8152902862821918</v>
      </c>
      <c r="I1046" s="98">
        <f t="shared" si="33"/>
        <v>3.6157968714833038E-6</v>
      </c>
      <c r="J1046" s="99">
        <v>9.7746673891110003</v>
      </c>
      <c r="K1046" s="99">
        <v>57.718434782608689</v>
      </c>
      <c r="O1046"/>
      <c r="P1046"/>
    </row>
    <row r="1047" spans="1:16" ht="12.75" x14ac:dyDescent="0.2">
      <c r="A1047" s="175" t="s">
        <v>2778</v>
      </c>
      <c r="B1047" s="188" t="s">
        <v>2158</v>
      </c>
      <c r="C1047" s="175" t="s">
        <v>1914</v>
      </c>
      <c r="D1047" s="175" t="s">
        <v>183</v>
      </c>
      <c r="E1047" s="175" t="s">
        <v>713</v>
      </c>
      <c r="F1047" s="177">
        <v>4.2229240000000001E-2</v>
      </c>
      <c r="G1047" s="177">
        <v>2.914806E-2</v>
      </c>
      <c r="H1047" s="58">
        <f t="shared" si="32"/>
        <v>0.44878389848243772</v>
      </c>
      <c r="I1047" s="98">
        <f t="shared" si="33"/>
        <v>3.4998954534864803E-6</v>
      </c>
      <c r="J1047" s="99">
        <v>1.9230326899999999</v>
      </c>
      <c r="K1047" s="99">
        <v>38.514434782608703</v>
      </c>
      <c r="O1047"/>
      <c r="P1047"/>
    </row>
    <row r="1048" spans="1:16" ht="12.75" x14ac:dyDescent="0.2">
      <c r="A1048" s="175" t="s">
        <v>3019</v>
      </c>
      <c r="B1048" s="176" t="s">
        <v>3020</v>
      </c>
      <c r="C1048" s="176" t="s">
        <v>2663</v>
      </c>
      <c r="D1048" s="175" t="s">
        <v>183</v>
      </c>
      <c r="E1048" s="175" t="s">
        <v>713</v>
      </c>
      <c r="F1048" s="177">
        <v>3.9374140000000002E-2</v>
      </c>
      <c r="G1048" s="177">
        <v>0</v>
      </c>
      <c r="H1048" s="58" t="str">
        <f t="shared" si="32"/>
        <v/>
      </c>
      <c r="I1048" s="98">
        <f t="shared" si="33"/>
        <v>3.2632690896388422E-6</v>
      </c>
      <c r="J1048" s="99">
        <v>0.98968086</v>
      </c>
      <c r="K1048" s="99">
        <v>15.967478260869569</v>
      </c>
      <c r="O1048"/>
      <c r="P1048"/>
    </row>
    <row r="1049" spans="1:16" ht="12.75" x14ac:dyDescent="0.2">
      <c r="A1049" s="175" t="s">
        <v>1290</v>
      </c>
      <c r="B1049" s="188" t="s">
        <v>1291</v>
      </c>
      <c r="C1049" s="175" t="s">
        <v>2538</v>
      </c>
      <c r="D1049" s="175" t="s">
        <v>183</v>
      </c>
      <c r="E1049" s="175" t="s">
        <v>184</v>
      </c>
      <c r="F1049" s="177">
        <v>3.9370910000000002E-2</v>
      </c>
      <c r="G1049" s="177">
        <v>0.35073604999999997</v>
      </c>
      <c r="H1049" s="58">
        <f t="shared" si="32"/>
        <v>-0.8877477521914271</v>
      </c>
      <c r="I1049" s="98">
        <f t="shared" si="33"/>
        <v>3.2630013921307941E-6</v>
      </c>
      <c r="J1049" s="99">
        <v>101.11588453</v>
      </c>
      <c r="K1049" s="99">
        <v>85.22647826086957</v>
      </c>
      <c r="O1049"/>
      <c r="P1049"/>
    </row>
    <row r="1050" spans="1:16" ht="12.75" x14ac:dyDescent="0.2">
      <c r="A1050" s="175" t="s">
        <v>3015</v>
      </c>
      <c r="B1050" s="176" t="s">
        <v>3016</v>
      </c>
      <c r="C1050" s="176" t="s">
        <v>2663</v>
      </c>
      <c r="D1050" s="175" t="s">
        <v>182</v>
      </c>
      <c r="E1050" s="175" t="s">
        <v>2871</v>
      </c>
      <c r="F1050" s="177">
        <v>3.9328099999999998E-2</v>
      </c>
      <c r="G1050" s="177">
        <v>0</v>
      </c>
      <c r="H1050" s="58" t="str">
        <f t="shared" si="32"/>
        <v/>
      </c>
      <c r="I1050" s="98">
        <f t="shared" si="33"/>
        <v>3.2594533641680891E-6</v>
      </c>
      <c r="J1050" s="99">
        <v>6.3410090000000002E-2</v>
      </c>
      <c r="K1050" s="99">
        <v>25.046782608695651</v>
      </c>
      <c r="O1050"/>
      <c r="P1050"/>
    </row>
    <row r="1051" spans="1:16" ht="12.75" x14ac:dyDescent="0.2">
      <c r="A1051" s="175" t="s">
        <v>2714</v>
      </c>
      <c r="B1051" s="188" t="s">
        <v>1718</v>
      </c>
      <c r="C1051" s="175" t="s">
        <v>515</v>
      </c>
      <c r="D1051" s="175" t="s">
        <v>614</v>
      </c>
      <c r="E1051" s="175" t="s">
        <v>713</v>
      </c>
      <c r="F1051" s="177">
        <v>3.9176910000000002E-2</v>
      </c>
      <c r="G1051" s="177">
        <v>4.7945519999999998E-2</v>
      </c>
      <c r="H1051" s="58">
        <f t="shared" si="32"/>
        <v>-0.18288695169016822</v>
      </c>
      <c r="I1051" s="98">
        <f t="shared" si="33"/>
        <v>3.2469229659508207E-6</v>
      </c>
      <c r="J1051" s="99">
        <v>33.428180351999998</v>
      </c>
      <c r="K1051" s="99">
        <v>27.946086956521739</v>
      </c>
      <c r="O1051"/>
      <c r="P1051"/>
    </row>
    <row r="1052" spans="1:16" ht="12.75" x14ac:dyDescent="0.2">
      <c r="A1052" s="175" t="s">
        <v>1545</v>
      </c>
      <c r="B1052" s="188" t="s">
        <v>66</v>
      </c>
      <c r="C1052" s="175" t="s">
        <v>2617</v>
      </c>
      <c r="D1052" s="175" t="s">
        <v>183</v>
      </c>
      <c r="E1052" s="175" t="s">
        <v>184</v>
      </c>
      <c r="F1052" s="177">
        <v>3.7647910000000007E-2</v>
      </c>
      <c r="G1052" s="177">
        <v>0.12769016</v>
      </c>
      <c r="H1052" s="58">
        <f t="shared" si="32"/>
        <v>-0.7051620109176775</v>
      </c>
      <c r="I1052" s="98">
        <f t="shared" si="33"/>
        <v>3.1202017616767015E-6</v>
      </c>
      <c r="J1052" s="99">
        <v>13.09501455</v>
      </c>
      <c r="K1052" s="99">
        <v>43.803391304347826</v>
      </c>
      <c r="O1052"/>
      <c r="P1052"/>
    </row>
    <row r="1053" spans="1:16" ht="12.75" x14ac:dyDescent="0.2">
      <c r="A1053" s="175" t="s">
        <v>2851</v>
      </c>
      <c r="B1053" s="188" t="s">
        <v>2852</v>
      </c>
      <c r="C1053" s="175" t="s">
        <v>2663</v>
      </c>
      <c r="D1053" s="175" t="s">
        <v>182</v>
      </c>
      <c r="E1053" s="175" t="s">
        <v>713</v>
      </c>
      <c r="F1053" s="177">
        <v>3.7400040000000002E-2</v>
      </c>
      <c r="G1053" s="177">
        <v>2.6220650000000002E-2</v>
      </c>
      <c r="H1053" s="58">
        <f t="shared" si="32"/>
        <v>0.42635823291947372</v>
      </c>
      <c r="I1053" s="98">
        <f t="shared" si="33"/>
        <v>3.0996586714847936E-6</v>
      </c>
      <c r="J1053" s="99">
        <v>54.699996234927006</v>
      </c>
      <c r="K1053" s="99">
        <v>32.468565217391308</v>
      </c>
      <c r="O1053"/>
      <c r="P1053"/>
    </row>
    <row r="1054" spans="1:16" ht="12.75" x14ac:dyDescent="0.2">
      <c r="A1054" s="175" t="s">
        <v>2849</v>
      </c>
      <c r="B1054" s="188" t="s">
        <v>2850</v>
      </c>
      <c r="C1054" s="175" t="s">
        <v>2663</v>
      </c>
      <c r="D1054" s="175" t="s">
        <v>182</v>
      </c>
      <c r="E1054" s="175" t="s">
        <v>713</v>
      </c>
      <c r="F1054" s="177">
        <v>3.6363069999999997E-2</v>
      </c>
      <c r="G1054" s="177">
        <v>3.6521569999999996E-2</v>
      </c>
      <c r="H1054" s="58">
        <f t="shared" si="32"/>
        <v>-4.3399010502560564E-3</v>
      </c>
      <c r="I1054" s="98">
        <f t="shared" si="33"/>
        <v>3.0137161684134176E-6</v>
      </c>
      <c r="J1054" s="99">
        <v>26.512466359999998</v>
      </c>
      <c r="K1054" s="99">
        <v>13.72678260869565</v>
      </c>
      <c r="O1054"/>
      <c r="P1054"/>
    </row>
    <row r="1055" spans="1:16" ht="12.75" x14ac:dyDescent="0.2">
      <c r="A1055" s="175" t="s">
        <v>1244</v>
      </c>
      <c r="B1055" s="188" t="s">
        <v>2386</v>
      </c>
      <c r="C1055" s="175" t="s">
        <v>644</v>
      </c>
      <c r="D1055" s="175" t="s">
        <v>183</v>
      </c>
      <c r="E1055" s="175" t="s">
        <v>184</v>
      </c>
      <c r="F1055" s="177">
        <v>3.5469210000000001E-2</v>
      </c>
      <c r="G1055" s="177">
        <v>0.42273529999999998</v>
      </c>
      <c r="H1055" s="58">
        <f t="shared" si="32"/>
        <v>-0.91609593521052057</v>
      </c>
      <c r="I1055" s="98">
        <f t="shared" si="33"/>
        <v>2.9396344053967633E-6</v>
      </c>
      <c r="J1055" s="99">
        <v>27.958932219999998</v>
      </c>
      <c r="K1055" s="99">
        <v>19.90860869565217</v>
      </c>
      <c r="O1055"/>
      <c r="P1055"/>
    </row>
    <row r="1056" spans="1:16" ht="12.75" x14ac:dyDescent="0.2">
      <c r="A1056" s="175" t="s">
        <v>2225</v>
      </c>
      <c r="B1056" s="188" t="s">
        <v>2218</v>
      </c>
      <c r="C1056" s="175" t="s">
        <v>699</v>
      </c>
      <c r="D1056" s="175" t="s">
        <v>183</v>
      </c>
      <c r="E1056" s="175" t="s">
        <v>713</v>
      </c>
      <c r="F1056" s="177">
        <v>3.5001350000000001E-2</v>
      </c>
      <c r="G1056" s="177">
        <v>4.4749999999999998E-3</v>
      </c>
      <c r="H1056" s="58">
        <f t="shared" si="32"/>
        <v>6.8215307262569835</v>
      </c>
      <c r="I1056" s="98">
        <f t="shared" si="33"/>
        <v>2.900858877187679E-6</v>
      </c>
      <c r="J1056" s="99">
        <v>5.2805474299999995</v>
      </c>
      <c r="K1056" s="99">
        <v>22.838304347826089</v>
      </c>
      <c r="O1056"/>
      <c r="P1056"/>
    </row>
    <row r="1057" spans="1:16" ht="12.75" x14ac:dyDescent="0.2">
      <c r="A1057" s="175" t="s">
        <v>2990</v>
      </c>
      <c r="B1057" s="188" t="s">
        <v>2993</v>
      </c>
      <c r="C1057" s="175" t="s">
        <v>2663</v>
      </c>
      <c r="D1057" s="175" t="s">
        <v>183</v>
      </c>
      <c r="E1057" s="175" t="s">
        <v>713</v>
      </c>
      <c r="F1057" s="177">
        <v>3.4987799999999999E-2</v>
      </c>
      <c r="G1057" s="177">
        <v>3.63635E-3</v>
      </c>
      <c r="H1057" s="58">
        <f t="shared" si="32"/>
        <v>8.6216810813040539</v>
      </c>
      <c r="I1057" s="98">
        <f t="shared" si="33"/>
        <v>2.8997358737096446E-6</v>
      </c>
      <c r="J1057" s="99">
        <v>54.83029389</v>
      </c>
      <c r="K1057" s="99">
        <v>28.868913043478251</v>
      </c>
      <c r="O1057"/>
      <c r="P1057"/>
    </row>
    <row r="1058" spans="1:16" ht="12.75" x14ac:dyDescent="0.2">
      <c r="A1058" s="175" t="s">
        <v>2765</v>
      </c>
      <c r="B1058" s="188" t="s">
        <v>257</v>
      </c>
      <c r="C1058" s="175" t="s">
        <v>515</v>
      </c>
      <c r="D1058" s="175" t="s">
        <v>183</v>
      </c>
      <c r="E1058" s="175" t="s">
        <v>713</v>
      </c>
      <c r="F1058" s="177">
        <v>3.4066970000000002E-2</v>
      </c>
      <c r="G1058" s="177">
        <v>5.0001839999999999E-2</v>
      </c>
      <c r="H1058" s="58">
        <f t="shared" si="32"/>
        <v>-0.31868567236725687</v>
      </c>
      <c r="I1058" s="98">
        <f t="shared" si="33"/>
        <v>2.8234188779400322E-6</v>
      </c>
      <c r="J1058" s="99">
        <v>25.200387897900001</v>
      </c>
      <c r="K1058" s="99">
        <v>19.780782608695649</v>
      </c>
      <c r="O1058"/>
      <c r="P1058"/>
    </row>
    <row r="1059" spans="1:16" ht="12.75" x14ac:dyDescent="0.2">
      <c r="A1059" s="175" t="s">
        <v>3003</v>
      </c>
      <c r="B1059" s="176" t="s">
        <v>3004</v>
      </c>
      <c r="C1059" s="176" t="s">
        <v>699</v>
      </c>
      <c r="D1059" s="175" t="s">
        <v>182</v>
      </c>
      <c r="E1059" s="175" t="s">
        <v>713</v>
      </c>
      <c r="F1059" s="177">
        <v>3.3916599999999998E-2</v>
      </c>
      <c r="G1059" s="177">
        <v>0.11714688000000001</v>
      </c>
      <c r="H1059" s="58">
        <f t="shared" si="32"/>
        <v>-0.71047799138995427</v>
      </c>
      <c r="I1059" s="98">
        <f t="shared" si="33"/>
        <v>2.8109564400808432E-6</v>
      </c>
      <c r="J1059" s="99">
        <v>25.874543119999998</v>
      </c>
      <c r="K1059" s="99">
        <v>53.175652173913043</v>
      </c>
      <c r="O1059"/>
      <c r="P1059"/>
    </row>
    <row r="1060" spans="1:16" ht="12.75" x14ac:dyDescent="0.2">
      <c r="A1060" s="175" t="s">
        <v>1960</v>
      </c>
      <c r="B1060" s="188" t="s">
        <v>2451</v>
      </c>
      <c r="C1060" s="175" t="s">
        <v>644</v>
      </c>
      <c r="D1060" s="175" t="s">
        <v>183</v>
      </c>
      <c r="E1060" s="175" t="s">
        <v>184</v>
      </c>
      <c r="F1060" s="177">
        <v>3.2862280000000001E-2</v>
      </c>
      <c r="G1060" s="177">
        <v>1.1415100000000001E-3</v>
      </c>
      <c r="H1060" s="58">
        <f t="shared" si="32"/>
        <v>27.788429361109404</v>
      </c>
      <c r="I1060" s="98">
        <f t="shared" si="33"/>
        <v>2.723575995286671E-6</v>
      </c>
      <c r="J1060" s="99">
        <v>11.1766277518013</v>
      </c>
      <c r="K1060" s="99">
        <v>51.174695652173916</v>
      </c>
      <c r="O1060"/>
      <c r="P1060"/>
    </row>
    <row r="1061" spans="1:16" ht="12.75" x14ac:dyDescent="0.2">
      <c r="A1061" s="175" t="s">
        <v>1102</v>
      </c>
      <c r="B1061" s="188" t="s">
        <v>1103</v>
      </c>
      <c r="C1061" s="175" t="s">
        <v>2545</v>
      </c>
      <c r="D1061" s="175" t="s">
        <v>614</v>
      </c>
      <c r="E1061" s="175" t="s">
        <v>184</v>
      </c>
      <c r="F1061" s="177">
        <v>3.2098990000000001E-2</v>
      </c>
      <c r="G1061" s="177">
        <v>2.7574012200000002</v>
      </c>
      <c r="H1061" s="58">
        <f t="shared" si="32"/>
        <v>-0.9883589701175225</v>
      </c>
      <c r="I1061" s="98">
        <f t="shared" si="33"/>
        <v>2.6603156761170221E-6</v>
      </c>
      <c r="J1061" s="99">
        <v>21.895880500704003</v>
      </c>
      <c r="K1061" s="99">
        <v>91.024608695652191</v>
      </c>
      <c r="O1061"/>
      <c r="P1061"/>
    </row>
    <row r="1062" spans="1:16" ht="12.75" x14ac:dyDescent="0.2">
      <c r="A1062" s="175" t="s">
        <v>1588</v>
      </c>
      <c r="B1062" s="188" t="s">
        <v>174</v>
      </c>
      <c r="C1062" s="175" t="s">
        <v>642</v>
      </c>
      <c r="D1062" s="175" t="s">
        <v>182</v>
      </c>
      <c r="E1062" s="175" t="s">
        <v>2321</v>
      </c>
      <c r="F1062" s="177">
        <v>3.1784880000000001E-2</v>
      </c>
      <c r="G1062" s="177">
        <v>3.4120529999999996E-2</v>
      </c>
      <c r="H1062" s="58">
        <f t="shared" si="32"/>
        <v>-6.8452922624589796E-2</v>
      </c>
      <c r="I1062" s="98">
        <f t="shared" si="33"/>
        <v>2.6342827150479942E-6</v>
      </c>
      <c r="J1062" s="99">
        <v>61.352971300000007</v>
      </c>
      <c r="K1062" s="99">
        <v>15.812913043478259</v>
      </c>
      <c r="O1062"/>
      <c r="P1062"/>
    </row>
    <row r="1063" spans="1:16" ht="12.75" x14ac:dyDescent="0.2">
      <c r="A1063" s="175" t="s">
        <v>2296</v>
      </c>
      <c r="B1063" s="188" t="s">
        <v>696</v>
      </c>
      <c r="C1063" s="175" t="s">
        <v>1369</v>
      </c>
      <c r="D1063" s="175" t="s">
        <v>182</v>
      </c>
      <c r="E1063" s="175" t="s">
        <v>713</v>
      </c>
      <c r="F1063" s="177">
        <v>3.006696E-2</v>
      </c>
      <c r="G1063" s="177">
        <v>0.10555649</v>
      </c>
      <c r="H1063" s="58">
        <f t="shared" si="32"/>
        <v>-0.71515763739396787</v>
      </c>
      <c r="I1063" s="98">
        <f t="shared" si="33"/>
        <v>2.4919041073000572E-6</v>
      </c>
      <c r="J1063" s="99">
        <v>4.2803040000000001</v>
      </c>
      <c r="K1063" s="99">
        <v>17.93021739130435</v>
      </c>
      <c r="O1063"/>
      <c r="P1063"/>
    </row>
    <row r="1064" spans="1:16" ht="12.75" x14ac:dyDescent="0.2">
      <c r="A1064" s="175" t="s">
        <v>1333</v>
      </c>
      <c r="B1064" s="188" t="s">
        <v>1334</v>
      </c>
      <c r="C1064" s="175" t="s">
        <v>238</v>
      </c>
      <c r="D1064" s="175" t="s">
        <v>183</v>
      </c>
      <c r="E1064" s="175" t="s">
        <v>184</v>
      </c>
      <c r="F1064" s="177">
        <v>2.9581310000000003E-2</v>
      </c>
      <c r="G1064" s="177">
        <v>0.22238390999999999</v>
      </c>
      <c r="H1064" s="58">
        <f t="shared" si="32"/>
        <v>-0.86698088904003889</v>
      </c>
      <c r="I1064" s="98">
        <f t="shared" si="33"/>
        <v>2.4516541708345728E-6</v>
      </c>
      <c r="J1064" s="99">
        <v>6.0758951339999996</v>
      </c>
      <c r="K1064" s="99">
        <v>49.335913043478257</v>
      </c>
      <c r="O1064"/>
      <c r="P1064"/>
    </row>
    <row r="1065" spans="1:16" ht="12.75" x14ac:dyDescent="0.2">
      <c r="A1065" s="175" t="s">
        <v>2867</v>
      </c>
      <c r="B1065" s="188" t="s">
        <v>2868</v>
      </c>
      <c r="C1065" s="175" t="s">
        <v>2171</v>
      </c>
      <c r="D1065" s="175" t="s">
        <v>614</v>
      </c>
      <c r="E1065" s="175" t="s">
        <v>713</v>
      </c>
      <c r="F1065" s="177">
        <v>2.9359549999999998E-2</v>
      </c>
      <c r="G1065" s="177">
        <v>4.2899099999999996E-2</v>
      </c>
      <c r="H1065" s="58">
        <f t="shared" si="32"/>
        <v>-0.31561384737675147</v>
      </c>
      <c r="I1065" s="98">
        <f t="shared" si="33"/>
        <v>2.4332750378981243E-6</v>
      </c>
      <c r="J1065" s="99">
        <v>2.8152059999999999</v>
      </c>
      <c r="K1065" s="99">
        <v>159.94999999999999</v>
      </c>
      <c r="O1065"/>
      <c r="P1065"/>
    </row>
    <row r="1066" spans="1:16" ht="12.75" x14ac:dyDescent="0.2">
      <c r="A1066" s="175" t="s">
        <v>2976</v>
      </c>
      <c r="B1066" s="188" t="s">
        <v>2981</v>
      </c>
      <c r="C1066" s="175" t="s">
        <v>699</v>
      </c>
      <c r="D1066" s="175" t="s">
        <v>182</v>
      </c>
      <c r="E1066" s="175" t="s">
        <v>2871</v>
      </c>
      <c r="F1066" s="177">
        <v>2.8935099999999998E-2</v>
      </c>
      <c r="G1066" s="177">
        <v>2.1537090000000002E-2</v>
      </c>
      <c r="H1066" s="58">
        <f t="shared" si="32"/>
        <v>0.34350090936147804</v>
      </c>
      <c r="I1066" s="98">
        <f t="shared" si="33"/>
        <v>2.398097264743023E-6</v>
      </c>
      <c r="J1066" s="99">
        <v>18.020800000000001</v>
      </c>
      <c r="K1066" s="99">
        <v>21.46778260869565</v>
      </c>
      <c r="O1066"/>
      <c r="P1066"/>
    </row>
    <row r="1067" spans="1:16" ht="12.75" x14ac:dyDescent="0.2">
      <c r="A1067" s="175" t="s">
        <v>2318</v>
      </c>
      <c r="B1067" s="188" t="s">
        <v>2232</v>
      </c>
      <c r="C1067" s="175" t="s">
        <v>2538</v>
      </c>
      <c r="D1067" s="175" t="s">
        <v>183</v>
      </c>
      <c r="E1067" s="175" t="s">
        <v>184</v>
      </c>
      <c r="F1067" s="177">
        <v>2.777876E-2</v>
      </c>
      <c r="G1067" s="177">
        <v>1.3344548600000001</v>
      </c>
      <c r="H1067" s="58">
        <f t="shared" si="32"/>
        <v>-0.9791834397455752</v>
      </c>
      <c r="I1067" s="98">
        <f t="shared" si="33"/>
        <v>2.3022615568618355E-6</v>
      </c>
      <c r="J1067" s="99">
        <v>27.235925850000001</v>
      </c>
      <c r="K1067" s="99">
        <v>52.039782608695653</v>
      </c>
      <c r="O1067"/>
      <c r="P1067"/>
    </row>
    <row r="1068" spans="1:16" ht="12.75" x14ac:dyDescent="0.2">
      <c r="A1068" s="175" t="s">
        <v>1549</v>
      </c>
      <c r="B1068" s="188" t="s">
        <v>1826</v>
      </c>
      <c r="C1068" s="175" t="s">
        <v>2545</v>
      </c>
      <c r="D1068" s="175" t="s">
        <v>183</v>
      </c>
      <c r="E1068" s="175" t="s">
        <v>713</v>
      </c>
      <c r="F1068" s="177">
        <v>2.73447E-2</v>
      </c>
      <c r="G1068" s="177">
        <v>0.22298885000000002</v>
      </c>
      <c r="H1068" s="58">
        <f t="shared" si="32"/>
        <v>-0.87737189550060468</v>
      </c>
      <c r="I1068" s="98">
        <f t="shared" si="33"/>
        <v>2.266287321461427E-6</v>
      </c>
      <c r="J1068" s="99">
        <v>200.51831911000002</v>
      </c>
      <c r="K1068" s="99">
        <v>23.695782608695659</v>
      </c>
      <c r="O1068"/>
      <c r="P1068"/>
    </row>
    <row r="1069" spans="1:16" ht="12.75" x14ac:dyDescent="0.2">
      <c r="A1069" s="175" t="s">
        <v>1918</v>
      </c>
      <c r="B1069" s="188" t="s">
        <v>705</v>
      </c>
      <c r="C1069" s="175" t="s">
        <v>642</v>
      </c>
      <c r="D1069" s="175" t="s">
        <v>182</v>
      </c>
      <c r="E1069" s="175" t="s">
        <v>713</v>
      </c>
      <c r="F1069" s="177">
        <v>2.6760139999999998E-2</v>
      </c>
      <c r="G1069" s="177">
        <v>0.92121992000000008</v>
      </c>
      <c r="H1069" s="58">
        <f t="shared" si="32"/>
        <v>-0.97095140973503913</v>
      </c>
      <c r="I1069" s="98">
        <f t="shared" si="33"/>
        <v>2.2178398739987199E-6</v>
      </c>
      <c r="J1069" s="99">
        <v>52.105620000000002</v>
      </c>
      <c r="K1069" s="99">
        <v>13.69778260869565</v>
      </c>
      <c r="O1069"/>
      <c r="P1069"/>
    </row>
    <row r="1070" spans="1:16" ht="12.75" x14ac:dyDescent="0.2">
      <c r="A1070" s="175" t="s">
        <v>2293</v>
      </c>
      <c r="B1070" s="188" t="s">
        <v>318</v>
      </c>
      <c r="C1070" s="175" t="s">
        <v>1369</v>
      </c>
      <c r="D1070" s="175" t="s">
        <v>182</v>
      </c>
      <c r="E1070" s="175" t="s">
        <v>713</v>
      </c>
      <c r="F1070" s="177">
        <v>2.4356259999999998E-2</v>
      </c>
      <c r="G1070" s="177">
        <v>0.40260202</v>
      </c>
      <c r="H1070" s="58">
        <f t="shared" si="32"/>
        <v>-0.93950288674656923</v>
      </c>
      <c r="I1070" s="98">
        <f t="shared" si="33"/>
        <v>2.0186099403620482E-6</v>
      </c>
      <c r="J1070" s="99">
        <v>10.485233539999999</v>
      </c>
      <c r="K1070" s="99">
        <v>12.75795652173913</v>
      </c>
      <c r="O1070"/>
      <c r="P1070"/>
    </row>
    <row r="1071" spans="1:16" ht="12.75" x14ac:dyDescent="0.2">
      <c r="A1071" s="175" t="s">
        <v>1434</v>
      </c>
      <c r="B1071" s="188" t="s">
        <v>377</v>
      </c>
      <c r="C1071" s="175" t="s">
        <v>1369</v>
      </c>
      <c r="D1071" s="175" t="s">
        <v>182</v>
      </c>
      <c r="E1071" s="175" t="s">
        <v>713</v>
      </c>
      <c r="F1071" s="177">
        <v>2.320786E-2</v>
      </c>
      <c r="G1071" s="177">
        <v>1.5381229999999999E-2</v>
      </c>
      <c r="H1071" s="58">
        <f t="shared" si="32"/>
        <v>0.5088429208847407</v>
      </c>
      <c r="I1071" s="98">
        <f t="shared" si="33"/>
        <v>1.9234322876554434E-6</v>
      </c>
      <c r="J1071" s="99">
        <v>5.4098775999999997</v>
      </c>
      <c r="K1071" s="99">
        <v>15.400478260869569</v>
      </c>
      <c r="O1071"/>
      <c r="P1071"/>
    </row>
    <row r="1072" spans="1:16" ht="12.75" x14ac:dyDescent="0.2">
      <c r="A1072" s="175" t="s">
        <v>2400</v>
      </c>
      <c r="B1072" s="190" t="s">
        <v>2396</v>
      </c>
      <c r="C1072" s="175" t="s">
        <v>2538</v>
      </c>
      <c r="D1072" s="175" t="s">
        <v>183</v>
      </c>
      <c r="E1072" s="175" t="s">
        <v>713</v>
      </c>
      <c r="F1072" s="177">
        <v>2.2896220000000002E-2</v>
      </c>
      <c r="G1072" s="177">
        <v>1.4343581000000001</v>
      </c>
      <c r="H1072" s="58">
        <f t="shared" si="32"/>
        <v>-0.98403730560729574</v>
      </c>
      <c r="I1072" s="98">
        <f t="shared" si="33"/>
        <v>1.897604036445511E-6</v>
      </c>
      <c r="J1072" s="99">
        <v>11.642357550000002</v>
      </c>
      <c r="K1072" s="99">
        <v>54.379913043478261</v>
      </c>
      <c r="O1072"/>
      <c r="P1072"/>
    </row>
    <row r="1073" spans="1:16" ht="12.75" x14ac:dyDescent="0.2">
      <c r="A1073" s="175" t="s">
        <v>2725</v>
      </c>
      <c r="B1073" s="190" t="s">
        <v>450</v>
      </c>
      <c r="C1073" s="175" t="s">
        <v>645</v>
      </c>
      <c r="D1073" s="175" t="s">
        <v>182</v>
      </c>
      <c r="E1073" s="175" t="s">
        <v>713</v>
      </c>
      <c r="F1073" s="177">
        <v>2.2371529999999997E-2</v>
      </c>
      <c r="G1073" s="177">
        <v>0.34443471000000003</v>
      </c>
      <c r="H1073" s="58">
        <f t="shared" si="32"/>
        <v>-0.93504856116272372</v>
      </c>
      <c r="I1073" s="98">
        <f t="shared" si="33"/>
        <v>1.8541185239075197E-6</v>
      </c>
      <c r="J1073" s="99">
        <v>13.0403502775</v>
      </c>
      <c r="K1073" s="99">
        <v>22.514869565217388</v>
      </c>
      <c r="O1073"/>
      <c r="P1073"/>
    </row>
    <row r="1074" spans="1:16" ht="12.75" x14ac:dyDescent="0.2">
      <c r="A1074" s="175" t="s">
        <v>1885</v>
      </c>
      <c r="B1074" s="190" t="s">
        <v>1886</v>
      </c>
      <c r="C1074" s="175" t="s">
        <v>2545</v>
      </c>
      <c r="D1074" s="175" t="s">
        <v>614</v>
      </c>
      <c r="E1074" s="175" t="s">
        <v>713</v>
      </c>
      <c r="F1074" s="177">
        <v>2.07175E-2</v>
      </c>
      <c r="G1074" s="177">
        <v>0.4599762</v>
      </c>
      <c r="H1074" s="58">
        <f t="shared" si="32"/>
        <v>-0.95495962617196284</v>
      </c>
      <c r="I1074" s="98">
        <f t="shared" si="33"/>
        <v>1.7170350225958638E-6</v>
      </c>
      <c r="J1074" s="99">
        <v>3.20712318</v>
      </c>
      <c r="K1074" s="99">
        <v>34.481086956521743</v>
      </c>
      <c r="O1074"/>
      <c r="P1074"/>
    </row>
    <row r="1075" spans="1:16" ht="12.75" x14ac:dyDescent="0.2">
      <c r="A1075" s="175" t="s">
        <v>2308</v>
      </c>
      <c r="B1075" s="190" t="s">
        <v>687</v>
      </c>
      <c r="C1075" s="175" t="s">
        <v>1369</v>
      </c>
      <c r="D1075" s="175" t="s">
        <v>182</v>
      </c>
      <c r="E1075" s="175" t="s">
        <v>713</v>
      </c>
      <c r="F1075" s="177">
        <v>2.057026E-2</v>
      </c>
      <c r="G1075" s="177">
        <v>6.0559000000000003E-4</v>
      </c>
      <c r="H1075" s="58">
        <f t="shared" si="32"/>
        <v>32.967304612031242</v>
      </c>
      <c r="I1075" s="98">
        <f t="shared" si="33"/>
        <v>1.7048319943961768E-6</v>
      </c>
      <c r="J1075" s="99">
        <v>8.0476972</v>
      </c>
      <c r="K1075" s="99">
        <v>11.20904347826087</v>
      </c>
      <c r="O1075"/>
      <c r="P1075"/>
    </row>
    <row r="1076" spans="1:16" ht="12.75" x14ac:dyDescent="0.2">
      <c r="A1076" s="175" t="s">
        <v>1112</v>
      </c>
      <c r="B1076" s="190" t="s">
        <v>1080</v>
      </c>
      <c r="C1076" s="175" t="s">
        <v>2545</v>
      </c>
      <c r="D1076" s="175" t="s">
        <v>183</v>
      </c>
      <c r="E1076" s="175" t="s">
        <v>184</v>
      </c>
      <c r="F1076" s="177">
        <v>1.9479009999999998E-2</v>
      </c>
      <c r="G1076" s="177">
        <v>0</v>
      </c>
      <c r="H1076" s="58" t="str">
        <f t="shared" si="32"/>
        <v/>
      </c>
      <c r="I1076" s="98">
        <f t="shared" si="33"/>
        <v>1.6143908471338266E-6</v>
      </c>
      <c r="J1076" s="99">
        <v>34.500103087967808</v>
      </c>
      <c r="K1076" s="99">
        <v>21.468043478260871</v>
      </c>
      <c r="O1076"/>
      <c r="P1076"/>
    </row>
    <row r="1077" spans="1:16" ht="12.75" x14ac:dyDescent="0.2">
      <c r="A1077" s="175" t="s">
        <v>2727</v>
      </c>
      <c r="B1077" s="190" t="s">
        <v>444</v>
      </c>
      <c r="C1077" s="175" t="s">
        <v>645</v>
      </c>
      <c r="D1077" s="175" t="s">
        <v>182</v>
      </c>
      <c r="E1077" s="175" t="s">
        <v>713</v>
      </c>
      <c r="F1077" s="177">
        <v>1.9017389999999999E-2</v>
      </c>
      <c r="G1077" s="177">
        <v>1.087815E-2</v>
      </c>
      <c r="H1077" s="58">
        <f t="shared" si="32"/>
        <v>0.74821913652597183</v>
      </c>
      <c r="I1077" s="98">
        <f t="shared" si="33"/>
        <v>1.5761324806740365E-6</v>
      </c>
      <c r="J1077" s="99">
        <v>8.4049117629999994</v>
      </c>
      <c r="K1077" s="99">
        <v>15.560956521739129</v>
      </c>
      <c r="O1077"/>
      <c r="P1077"/>
    </row>
    <row r="1078" spans="1:16" ht="12.75" x14ac:dyDescent="0.2">
      <c r="A1078" s="175" t="s">
        <v>2762</v>
      </c>
      <c r="B1078" s="190" t="s">
        <v>2159</v>
      </c>
      <c r="C1078" s="175" t="s">
        <v>1914</v>
      </c>
      <c r="D1078" s="175" t="s">
        <v>183</v>
      </c>
      <c r="E1078" s="175" t="s">
        <v>713</v>
      </c>
      <c r="F1078" s="177">
        <v>1.8769900000000003E-2</v>
      </c>
      <c r="G1078" s="177">
        <v>0</v>
      </c>
      <c r="H1078" s="58" t="str">
        <f t="shared" si="32"/>
        <v/>
      </c>
      <c r="I1078" s="98">
        <f t="shared" si="33"/>
        <v>1.5556208843066059E-6</v>
      </c>
      <c r="J1078" s="99">
        <v>2.4808457900000001</v>
      </c>
      <c r="K1078" s="99">
        <v>42.139565217391308</v>
      </c>
      <c r="O1078"/>
      <c r="P1078"/>
    </row>
    <row r="1079" spans="1:16" ht="12.75" x14ac:dyDescent="0.2">
      <c r="A1079" s="175" t="s">
        <v>2259</v>
      </c>
      <c r="B1079" s="190" t="s">
        <v>325</v>
      </c>
      <c r="C1079" s="175" t="s">
        <v>1369</v>
      </c>
      <c r="D1079" s="175" t="s">
        <v>182</v>
      </c>
      <c r="E1079" s="175" t="s">
        <v>713</v>
      </c>
      <c r="F1079" s="177">
        <v>1.7860040000000001E-2</v>
      </c>
      <c r="G1079" s="177">
        <v>1.375787E-2</v>
      </c>
      <c r="H1079" s="58">
        <f t="shared" si="32"/>
        <v>0.29816897528469166</v>
      </c>
      <c r="I1079" s="98">
        <f t="shared" si="33"/>
        <v>1.4802130655225309E-6</v>
      </c>
      <c r="J1079" s="99">
        <v>5.3883904000000005</v>
      </c>
      <c r="K1079" s="99">
        <v>18.363913043478259</v>
      </c>
      <c r="O1079"/>
      <c r="P1079"/>
    </row>
    <row r="1080" spans="1:16" ht="12.75" x14ac:dyDescent="0.2">
      <c r="A1080" s="175" t="s">
        <v>2054</v>
      </c>
      <c r="B1080" s="190" t="s">
        <v>2035</v>
      </c>
      <c r="C1080" s="175" t="s">
        <v>645</v>
      </c>
      <c r="D1080" s="175" t="s">
        <v>182</v>
      </c>
      <c r="E1080" s="175" t="s">
        <v>713</v>
      </c>
      <c r="F1080" s="177">
        <v>1.7132629999999999E-2</v>
      </c>
      <c r="G1080" s="177">
        <v>3.3874769999999998E-2</v>
      </c>
      <c r="H1080" s="58">
        <f t="shared" si="32"/>
        <v>-0.49423627082929267</v>
      </c>
      <c r="I1080" s="98">
        <f t="shared" si="33"/>
        <v>1.4199264264113225E-6</v>
      </c>
      <c r="J1080" s="99">
        <v>14.3828742</v>
      </c>
      <c r="K1080" s="99">
        <v>89.304826086956524</v>
      </c>
      <c r="O1080"/>
      <c r="P1080"/>
    </row>
    <row r="1081" spans="1:16" ht="12.75" x14ac:dyDescent="0.2">
      <c r="A1081" s="175" t="s">
        <v>2174</v>
      </c>
      <c r="B1081" s="190" t="s">
        <v>2165</v>
      </c>
      <c r="C1081" s="175" t="s">
        <v>2171</v>
      </c>
      <c r="D1081" s="175" t="s">
        <v>614</v>
      </c>
      <c r="E1081" s="175" t="s">
        <v>713</v>
      </c>
      <c r="F1081" s="177">
        <v>1.456112E-2</v>
      </c>
      <c r="G1081" s="177">
        <v>3.0592770000000002E-2</v>
      </c>
      <c r="H1081" s="58">
        <f t="shared" si="32"/>
        <v>-0.52403394658280367</v>
      </c>
      <c r="I1081" s="98">
        <f t="shared" si="33"/>
        <v>1.2068035722563573E-6</v>
      </c>
      <c r="J1081" s="99">
        <v>10.03770267</v>
      </c>
      <c r="K1081" s="99">
        <v>234.2768695652174</v>
      </c>
      <c r="O1081"/>
      <c r="P1081"/>
    </row>
    <row r="1082" spans="1:16" ht="12.75" x14ac:dyDescent="0.2">
      <c r="A1082" s="175" t="s">
        <v>2855</v>
      </c>
      <c r="B1082" s="190" t="s">
        <v>2856</v>
      </c>
      <c r="C1082" s="175" t="s">
        <v>2663</v>
      </c>
      <c r="D1082" s="175" t="s">
        <v>183</v>
      </c>
      <c r="E1082" s="175" t="s">
        <v>713</v>
      </c>
      <c r="F1082" s="177">
        <v>1.433538E-2</v>
      </c>
      <c r="G1082" s="177">
        <v>0</v>
      </c>
      <c r="H1082" s="58" t="str">
        <f t="shared" si="32"/>
        <v/>
      </c>
      <c r="I1082" s="98">
        <f t="shared" si="33"/>
        <v>1.1880945829477637E-6</v>
      </c>
      <c r="J1082" s="99">
        <v>32.302157960000002</v>
      </c>
      <c r="K1082" s="99">
        <v>16.613173913043479</v>
      </c>
      <c r="O1082"/>
      <c r="P1082"/>
    </row>
    <row r="1083" spans="1:16" ht="12.75" x14ac:dyDescent="0.2">
      <c r="A1083" s="175" t="s">
        <v>1708</v>
      </c>
      <c r="B1083" s="190" t="s">
        <v>1709</v>
      </c>
      <c r="C1083" s="175" t="s">
        <v>2617</v>
      </c>
      <c r="D1083" s="175" t="s">
        <v>183</v>
      </c>
      <c r="E1083" s="175" t="s">
        <v>184</v>
      </c>
      <c r="F1083" s="177">
        <v>1.16226E-2</v>
      </c>
      <c r="G1083" s="177">
        <v>0.10707700000000001</v>
      </c>
      <c r="H1083" s="58">
        <f t="shared" si="32"/>
        <v>-0.89145568142551623</v>
      </c>
      <c r="I1083" s="98">
        <f t="shared" si="33"/>
        <v>9.6326348515133043E-7</v>
      </c>
      <c r="J1083" s="99">
        <v>0</v>
      </c>
      <c r="K1083" s="99">
        <v>48.247</v>
      </c>
      <c r="O1083"/>
      <c r="P1083"/>
    </row>
    <row r="1084" spans="1:16" ht="12.75" x14ac:dyDescent="0.2">
      <c r="A1084" s="175" t="s">
        <v>1268</v>
      </c>
      <c r="B1084" s="190" t="s">
        <v>220</v>
      </c>
      <c r="C1084" s="175" t="s">
        <v>1266</v>
      </c>
      <c r="D1084" s="175" t="s">
        <v>183</v>
      </c>
      <c r="E1084" s="175" t="s">
        <v>184</v>
      </c>
      <c r="F1084" s="177">
        <v>1.131733E-2</v>
      </c>
      <c r="G1084" s="177">
        <v>4.4575169999999997E-2</v>
      </c>
      <c r="H1084" s="58">
        <f t="shared" si="32"/>
        <v>-0.74610685724810466</v>
      </c>
      <c r="I1084" s="98">
        <f t="shared" si="33"/>
        <v>9.3796316989380227E-7</v>
      </c>
      <c r="J1084" s="99">
        <v>12.856803797868769</v>
      </c>
      <c r="K1084" s="99">
        <v>21.08447826086957</v>
      </c>
      <c r="O1084"/>
      <c r="P1084"/>
    </row>
    <row r="1085" spans="1:16" ht="12.75" x14ac:dyDescent="0.2">
      <c r="A1085" s="175" t="s">
        <v>1720</v>
      </c>
      <c r="B1085" s="190" t="s">
        <v>1721</v>
      </c>
      <c r="C1085" s="175" t="s">
        <v>2538</v>
      </c>
      <c r="D1085" s="175" t="s">
        <v>183</v>
      </c>
      <c r="E1085" s="175" t="s">
        <v>184</v>
      </c>
      <c r="F1085" s="177">
        <v>1.1050000000000001E-2</v>
      </c>
      <c r="G1085" s="177">
        <v>5.0979499999999997E-2</v>
      </c>
      <c r="H1085" s="58">
        <f t="shared" si="32"/>
        <v>-0.78324620680861912</v>
      </c>
      <c r="I1085" s="98">
        <f t="shared" si="33"/>
        <v>9.1580726437477001E-7</v>
      </c>
      <c r="J1085" s="99">
        <v>17.557835280000003</v>
      </c>
      <c r="K1085" s="99">
        <v>36.369304347826088</v>
      </c>
      <c r="O1085"/>
      <c r="P1085"/>
    </row>
    <row r="1086" spans="1:16" ht="12.75" x14ac:dyDescent="0.2">
      <c r="A1086" s="175" t="s">
        <v>2306</v>
      </c>
      <c r="B1086" s="190" t="s">
        <v>324</v>
      </c>
      <c r="C1086" s="175" t="s">
        <v>1369</v>
      </c>
      <c r="D1086" s="175" t="s">
        <v>182</v>
      </c>
      <c r="E1086" s="175" t="s">
        <v>713</v>
      </c>
      <c r="F1086" s="177">
        <v>1.1030469999999999E-2</v>
      </c>
      <c r="G1086" s="177">
        <v>1.4351579999999999E-2</v>
      </c>
      <c r="H1086" s="58">
        <f t="shared" si="32"/>
        <v>-0.23141075756118845</v>
      </c>
      <c r="I1086" s="98">
        <f t="shared" si="33"/>
        <v>9.1418864755366221E-7</v>
      </c>
      <c r="J1086" s="99">
        <v>12.46696332</v>
      </c>
      <c r="K1086" s="99">
        <v>12.822434782608701</v>
      </c>
      <c r="O1086"/>
      <c r="P1086"/>
    </row>
    <row r="1087" spans="1:16" ht="12.75" x14ac:dyDescent="0.2">
      <c r="A1087" s="175" t="s">
        <v>3005</v>
      </c>
      <c r="B1087" s="149" t="s">
        <v>3006</v>
      </c>
      <c r="C1087" s="176" t="s">
        <v>2171</v>
      </c>
      <c r="D1087" s="175" t="s">
        <v>614</v>
      </c>
      <c r="E1087" s="175" t="s">
        <v>713</v>
      </c>
      <c r="F1087" s="177">
        <v>1.09175E-2</v>
      </c>
      <c r="G1087" s="177">
        <v>7.9634500000000004E-3</v>
      </c>
      <c r="H1087" s="58">
        <f t="shared" si="32"/>
        <v>0.37095103252987083</v>
      </c>
      <c r="I1087" s="98">
        <f t="shared" si="33"/>
        <v>9.0482586505081903E-7</v>
      </c>
      <c r="J1087" s="99">
        <v>0.74550000000000005</v>
      </c>
      <c r="K1087" s="99">
        <v>409.59199999999998</v>
      </c>
      <c r="O1087"/>
      <c r="P1087"/>
    </row>
    <row r="1088" spans="1:16" ht="12.75" x14ac:dyDescent="0.2">
      <c r="A1088" s="175" t="s">
        <v>1623</v>
      </c>
      <c r="B1088" s="190" t="s">
        <v>1624</v>
      </c>
      <c r="C1088" s="175" t="s">
        <v>642</v>
      </c>
      <c r="D1088" s="175" t="s">
        <v>182</v>
      </c>
      <c r="E1088" s="175" t="s">
        <v>2321</v>
      </c>
      <c r="F1088" s="177">
        <v>1.0620649999999999E-2</v>
      </c>
      <c r="G1088" s="177">
        <v>6.8701000000000005E-3</v>
      </c>
      <c r="H1088" s="58">
        <f t="shared" si="32"/>
        <v>0.54592364012168648</v>
      </c>
      <c r="I1088" s="98">
        <f t="shared" si="33"/>
        <v>8.8022338664089581E-7</v>
      </c>
      <c r="J1088" s="99">
        <v>131.71103145000001</v>
      </c>
      <c r="K1088" s="99">
        <v>17.679695652173908</v>
      </c>
      <c r="O1088"/>
      <c r="P1088"/>
    </row>
    <row r="1089" spans="1:16" ht="12.75" x14ac:dyDescent="0.2">
      <c r="A1089" s="175" t="s">
        <v>2285</v>
      </c>
      <c r="B1089" s="190" t="s">
        <v>481</v>
      </c>
      <c r="C1089" s="175" t="s">
        <v>1369</v>
      </c>
      <c r="D1089" s="175" t="s">
        <v>182</v>
      </c>
      <c r="E1089" s="175" t="s">
        <v>713</v>
      </c>
      <c r="F1089" s="177">
        <v>1.06068E-2</v>
      </c>
      <c r="G1089" s="177">
        <v>4.3256949999999995E-2</v>
      </c>
      <c r="H1089" s="58">
        <f t="shared" si="32"/>
        <v>-0.75479547217267973</v>
      </c>
      <c r="I1089" s="98">
        <f t="shared" si="33"/>
        <v>8.7907551961722254E-7</v>
      </c>
      <c r="J1089" s="99">
        <v>10.1883266</v>
      </c>
      <c r="K1089" s="99">
        <v>18.59321739130435</v>
      </c>
      <c r="O1089"/>
      <c r="P1089"/>
    </row>
    <row r="1090" spans="1:16" ht="12.75" x14ac:dyDescent="0.2">
      <c r="A1090" s="175" t="s">
        <v>2287</v>
      </c>
      <c r="B1090" s="190" t="s">
        <v>323</v>
      </c>
      <c r="C1090" s="175" t="s">
        <v>1369</v>
      </c>
      <c r="D1090" s="175" t="s">
        <v>182</v>
      </c>
      <c r="E1090" s="175" t="s">
        <v>713</v>
      </c>
      <c r="F1090" s="177">
        <v>1.0436309999999999E-2</v>
      </c>
      <c r="G1090" s="177">
        <v>5.91882E-3</v>
      </c>
      <c r="H1090" s="58">
        <f t="shared" si="32"/>
        <v>0.76324165965513369</v>
      </c>
      <c r="I1090" s="98">
        <f t="shared" si="33"/>
        <v>8.6494556663050261E-7</v>
      </c>
      <c r="J1090" s="99">
        <v>4.5318016800000001</v>
      </c>
      <c r="K1090" s="99">
        <v>8.6455652173913045</v>
      </c>
      <c r="O1090"/>
      <c r="P1090"/>
    </row>
    <row r="1091" spans="1:16" ht="12.75" x14ac:dyDescent="0.2">
      <c r="A1091" s="175" t="s">
        <v>1260</v>
      </c>
      <c r="B1091" s="190" t="s">
        <v>2528</v>
      </c>
      <c r="C1091" s="175" t="s">
        <v>644</v>
      </c>
      <c r="D1091" s="175" t="s">
        <v>614</v>
      </c>
      <c r="E1091" s="175" t="s">
        <v>184</v>
      </c>
      <c r="F1091" s="177">
        <v>9.8549999999999992E-3</v>
      </c>
      <c r="G1091" s="177">
        <v>1.34439368</v>
      </c>
      <c r="H1091" s="58">
        <f t="shared" si="32"/>
        <v>-0.99266955792294409</v>
      </c>
      <c r="I1091" s="98">
        <f t="shared" si="33"/>
        <v>8.1676747424555265E-7</v>
      </c>
      <c r="J1091" s="99">
        <v>7.0949692100000004</v>
      </c>
      <c r="K1091" s="99">
        <v>10.699869565217391</v>
      </c>
      <c r="O1091"/>
      <c r="P1091"/>
    </row>
    <row r="1092" spans="1:16" ht="12.75" x14ac:dyDescent="0.2">
      <c r="A1092" s="175" t="s">
        <v>1227</v>
      </c>
      <c r="B1092" s="190" t="s">
        <v>2391</v>
      </c>
      <c r="C1092" s="175" t="s">
        <v>644</v>
      </c>
      <c r="D1092" s="175" t="s">
        <v>183</v>
      </c>
      <c r="E1092" s="175" t="s">
        <v>184</v>
      </c>
      <c r="F1092" s="177">
        <v>9.2999299999999997E-3</v>
      </c>
      <c r="G1092" s="177">
        <v>1.3505E-4</v>
      </c>
      <c r="H1092" s="58">
        <f t="shared" si="32"/>
        <v>67.862865605331351</v>
      </c>
      <c r="I1092" s="98">
        <f t="shared" si="33"/>
        <v>7.7076411331917222E-7</v>
      </c>
      <c r="J1092" s="99">
        <v>32.627304170000002</v>
      </c>
      <c r="K1092" s="99">
        <v>25.147434782608691</v>
      </c>
      <c r="O1092"/>
      <c r="P1092"/>
    </row>
    <row r="1093" spans="1:16" ht="12.75" x14ac:dyDescent="0.2">
      <c r="A1093" s="175" t="s">
        <v>1543</v>
      </c>
      <c r="B1093" s="190" t="s">
        <v>1829</v>
      </c>
      <c r="C1093" s="175" t="s">
        <v>2545</v>
      </c>
      <c r="D1093" s="175" t="s">
        <v>183</v>
      </c>
      <c r="E1093" s="175" t="s">
        <v>713</v>
      </c>
      <c r="F1093" s="177">
        <v>9.2860300000000007E-3</v>
      </c>
      <c r="G1093" s="177">
        <v>0</v>
      </c>
      <c r="H1093" s="58" t="str">
        <f t="shared" si="32"/>
        <v/>
      </c>
      <c r="I1093" s="98">
        <f t="shared" si="33"/>
        <v>7.6961210237122582E-7</v>
      </c>
      <c r="J1093" s="99">
        <v>7.8465008300000001</v>
      </c>
      <c r="K1093" s="99">
        <v>29.600434782608691</v>
      </c>
      <c r="O1093"/>
      <c r="P1093"/>
    </row>
    <row r="1094" spans="1:16" ht="12.75" x14ac:dyDescent="0.2">
      <c r="A1094" s="175" t="s">
        <v>1539</v>
      </c>
      <c r="B1094" s="190" t="s">
        <v>70</v>
      </c>
      <c r="C1094" s="175" t="s">
        <v>2617</v>
      </c>
      <c r="D1094" s="175" t="s">
        <v>183</v>
      </c>
      <c r="E1094" s="175" t="s">
        <v>184</v>
      </c>
      <c r="F1094" s="177">
        <v>8.8710000000000004E-3</v>
      </c>
      <c r="G1094" s="177">
        <v>7.4110700000000002E-2</v>
      </c>
      <c r="H1094" s="58">
        <f t="shared" si="32"/>
        <v>-0.88030068532614048</v>
      </c>
      <c r="I1094" s="98">
        <f t="shared" si="33"/>
        <v>7.3521504454919309E-7</v>
      </c>
      <c r="J1094" s="99">
        <v>0</v>
      </c>
      <c r="K1094" s="99">
        <v>76.652166666666673</v>
      </c>
      <c r="O1094"/>
      <c r="P1094"/>
    </row>
    <row r="1095" spans="1:16" ht="12.75" x14ac:dyDescent="0.2">
      <c r="A1095" s="175" t="s">
        <v>1587</v>
      </c>
      <c r="B1095" s="190" t="s">
        <v>171</v>
      </c>
      <c r="C1095" s="175" t="s">
        <v>642</v>
      </c>
      <c r="D1095" s="175" t="s">
        <v>182</v>
      </c>
      <c r="E1095" s="175" t="s">
        <v>2321</v>
      </c>
      <c r="F1095" s="177">
        <v>8.8503499999999999E-3</v>
      </c>
      <c r="G1095" s="177">
        <v>2.841196E-2</v>
      </c>
      <c r="H1095" s="58">
        <f t="shared" ref="H1095:H1145" si="34">IF(ISERROR(F1095/G1095-1),"",IF((F1095/G1095-1)&gt;10000%,"",F1095/G1095-1))</f>
        <v>-0.68849913909494453</v>
      </c>
      <c r="I1095" s="98">
        <f t="shared" ref="I1095:I1146" si="35">F1095/$F$1147</f>
        <v>7.3350360382436602E-7</v>
      </c>
      <c r="J1095" s="99">
        <v>17.801574800000001</v>
      </c>
      <c r="K1095" s="99">
        <v>16.077217391304352</v>
      </c>
      <c r="O1095"/>
      <c r="P1095"/>
    </row>
    <row r="1096" spans="1:16" ht="12.75" x14ac:dyDescent="0.2">
      <c r="A1096" s="175" t="s">
        <v>2835</v>
      </c>
      <c r="B1096" s="190" t="s">
        <v>2836</v>
      </c>
      <c r="C1096" s="175" t="s">
        <v>2663</v>
      </c>
      <c r="D1096" s="175" t="s">
        <v>182</v>
      </c>
      <c r="E1096" s="175" t="s">
        <v>713</v>
      </c>
      <c r="F1096" s="177">
        <v>7.9957199999999996E-3</v>
      </c>
      <c r="G1096" s="177">
        <v>1.33323054</v>
      </c>
      <c r="H1096" s="58">
        <f t="shared" si="34"/>
        <v>-0.9940027476418295</v>
      </c>
      <c r="I1096" s="98">
        <f t="shared" si="35"/>
        <v>6.6267316379245563E-7</v>
      </c>
      <c r="J1096" s="99">
        <v>4.6739214000000002</v>
      </c>
      <c r="K1096" s="99">
        <v>23.623521739130439</v>
      </c>
      <c r="O1096"/>
      <c r="P1096"/>
    </row>
    <row r="1097" spans="1:16" ht="12.75" x14ac:dyDescent="0.2">
      <c r="A1097" s="175" t="s">
        <v>2949</v>
      </c>
      <c r="B1097" s="190" t="s">
        <v>2965</v>
      </c>
      <c r="C1097" s="175" t="s">
        <v>2974</v>
      </c>
      <c r="D1097" s="175" t="s">
        <v>614</v>
      </c>
      <c r="E1097" s="175" t="s">
        <v>2871</v>
      </c>
      <c r="F1097" s="177">
        <v>7.2378E-3</v>
      </c>
      <c r="G1097" s="177">
        <v>2.0100000000000001E-3</v>
      </c>
      <c r="H1097" s="58">
        <f t="shared" si="34"/>
        <v>2.6008955223880594</v>
      </c>
      <c r="I1097" s="98">
        <f t="shared" si="35"/>
        <v>5.9985790208974752E-7</v>
      </c>
      <c r="J1097" s="99">
        <v>4.01814797825</v>
      </c>
      <c r="K1097" s="99">
        <v>132.66360869565219</v>
      </c>
      <c r="O1097"/>
      <c r="P1097"/>
    </row>
    <row r="1098" spans="1:16" ht="12.75" x14ac:dyDescent="0.2">
      <c r="A1098" s="175" t="s">
        <v>2906</v>
      </c>
      <c r="B1098" s="190" t="s">
        <v>2361</v>
      </c>
      <c r="C1098" s="175" t="s">
        <v>515</v>
      </c>
      <c r="D1098" s="175" t="s">
        <v>614</v>
      </c>
      <c r="E1098" s="175" t="s">
        <v>184</v>
      </c>
      <c r="F1098" s="177">
        <v>7.1558199999999994E-3</v>
      </c>
      <c r="G1098" s="177">
        <v>0.33602968</v>
      </c>
      <c r="H1098" s="58">
        <f t="shared" si="34"/>
        <v>-0.97870479774286601</v>
      </c>
      <c r="I1098" s="98">
        <f t="shared" si="35"/>
        <v>5.9306352385142673E-7</v>
      </c>
      <c r="J1098" s="99">
        <v>17.208302983896964</v>
      </c>
      <c r="K1098" s="99">
        <v>33.630869565217388</v>
      </c>
      <c r="O1098"/>
      <c r="P1098"/>
    </row>
    <row r="1099" spans="1:16" ht="12.75" x14ac:dyDescent="0.2">
      <c r="A1099" s="175" t="s">
        <v>2775</v>
      </c>
      <c r="B1099" s="190" t="s">
        <v>2326</v>
      </c>
      <c r="C1099" s="175" t="s">
        <v>2545</v>
      </c>
      <c r="D1099" s="175" t="s">
        <v>614</v>
      </c>
      <c r="E1099" s="175" t="s">
        <v>184</v>
      </c>
      <c r="F1099" s="177">
        <v>5.74633E-3</v>
      </c>
      <c r="G1099" s="177">
        <v>3.28986E-2</v>
      </c>
      <c r="H1099" s="58">
        <f t="shared" si="34"/>
        <v>-0.82533208100040734</v>
      </c>
      <c r="I1099" s="98">
        <f t="shared" si="35"/>
        <v>4.7624712737508339E-7</v>
      </c>
      <c r="J1099" s="99">
        <v>2.7111871718730001</v>
      </c>
      <c r="K1099" s="99">
        <v>20.957217391304351</v>
      </c>
      <c r="O1099"/>
      <c r="P1099"/>
    </row>
    <row r="1100" spans="1:16" ht="12.75" x14ac:dyDescent="0.2">
      <c r="A1100" s="175" t="s">
        <v>2350</v>
      </c>
      <c r="B1100" s="190" t="s">
        <v>2336</v>
      </c>
      <c r="C1100" s="175" t="s">
        <v>642</v>
      </c>
      <c r="D1100" s="175" t="s">
        <v>182</v>
      </c>
      <c r="E1100" s="175" t="s">
        <v>713</v>
      </c>
      <c r="F1100" s="177">
        <v>5.5865799999999998E-3</v>
      </c>
      <c r="G1100" s="177">
        <v>8.8500415700000001</v>
      </c>
      <c r="H1100" s="58">
        <f t="shared" si="34"/>
        <v>-0.99936875098768607</v>
      </c>
      <c r="I1100" s="98">
        <f t="shared" si="35"/>
        <v>4.630072893222445E-7</v>
      </c>
      <c r="J1100" s="99">
        <v>269.76724208999997</v>
      </c>
      <c r="K1100" s="99">
        <v>33.082782608695652</v>
      </c>
      <c r="O1100"/>
      <c r="P1100"/>
    </row>
    <row r="1101" spans="1:16" ht="12.75" x14ac:dyDescent="0.2">
      <c r="A1101" s="175" t="s">
        <v>2761</v>
      </c>
      <c r="B1101" s="190" t="s">
        <v>2235</v>
      </c>
      <c r="C1101" s="175" t="s">
        <v>2545</v>
      </c>
      <c r="D1101" s="175" t="s">
        <v>614</v>
      </c>
      <c r="E1101" s="175" t="s">
        <v>184</v>
      </c>
      <c r="F1101" s="177">
        <v>4.3620000000000004E-3</v>
      </c>
      <c r="G1101" s="177">
        <v>5.1450000000000003E-3</v>
      </c>
      <c r="H1101" s="58">
        <f t="shared" si="34"/>
        <v>-0.15218658892128278</v>
      </c>
      <c r="I1101" s="98">
        <f t="shared" si="35"/>
        <v>3.6151595359300873E-7</v>
      </c>
      <c r="J1101" s="99">
        <v>30.494360220539999</v>
      </c>
      <c r="K1101" s="99">
        <v>40.893521739130428</v>
      </c>
      <c r="O1101"/>
      <c r="P1101"/>
    </row>
    <row r="1102" spans="1:16" ht="12.75" x14ac:dyDescent="0.2">
      <c r="A1102" s="175" t="s">
        <v>3007</v>
      </c>
      <c r="B1102" s="149" t="s">
        <v>3008</v>
      </c>
      <c r="C1102" s="176" t="s">
        <v>2663</v>
      </c>
      <c r="D1102" s="175" t="s">
        <v>182</v>
      </c>
      <c r="E1102" s="175" t="s">
        <v>2871</v>
      </c>
      <c r="F1102" s="177">
        <v>3.73135E-3</v>
      </c>
      <c r="G1102" s="177">
        <v>0</v>
      </c>
      <c r="H1102" s="58" t="str">
        <f t="shared" si="34"/>
        <v/>
      </c>
      <c r="I1102" s="98">
        <f t="shared" si="35"/>
        <v>3.0924863673527581E-7</v>
      </c>
      <c r="J1102" s="99">
        <v>1.0991969999999998E-2</v>
      </c>
      <c r="K1102" s="99">
        <v>12.90604347826087</v>
      </c>
      <c r="O1102"/>
      <c r="P1102"/>
    </row>
    <row r="1103" spans="1:16" ht="12.75" x14ac:dyDescent="0.2">
      <c r="A1103" s="175" t="s">
        <v>2120</v>
      </c>
      <c r="B1103" s="190" t="s">
        <v>2111</v>
      </c>
      <c r="C1103" s="175" t="s">
        <v>1369</v>
      </c>
      <c r="D1103" s="175" t="s">
        <v>182</v>
      </c>
      <c r="E1103" s="175" t="s">
        <v>713</v>
      </c>
      <c r="F1103" s="177">
        <v>3.2585000000000001E-3</v>
      </c>
      <c r="G1103" s="177">
        <v>3.5293899999999999E-3</v>
      </c>
      <c r="H1103" s="58">
        <f t="shared" si="34"/>
        <v>-7.6752639974613124E-2</v>
      </c>
      <c r="I1103" s="98">
        <f t="shared" si="35"/>
        <v>2.7005954488372743E-7</v>
      </c>
      <c r="J1103" s="99">
        <v>17.25830199</v>
      </c>
      <c r="K1103" s="99">
        <v>27.003173913043479</v>
      </c>
      <c r="O1103"/>
      <c r="P1103"/>
    </row>
    <row r="1104" spans="1:16" ht="12.75" x14ac:dyDescent="0.2">
      <c r="A1104" s="175" t="s">
        <v>2086</v>
      </c>
      <c r="B1104" s="190" t="s">
        <v>2071</v>
      </c>
      <c r="C1104" s="175" t="s">
        <v>2538</v>
      </c>
      <c r="D1104" s="175" t="s">
        <v>183</v>
      </c>
      <c r="E1104" s="175" t="s">
        <v>184</v>
      </c>
      <c r="F1104" s="177">
        <v>2.4599999999999999E-3</v>
      </c>
      <c r="G1104" s="177">
        <v>6.7477759999999998E-2</v>
      </c>
      <c r="H1104" s="58">
        <f t="shared" si="34"/>
        <v>-0.9635435438283666</v>
      </c>
      <c r="I1104" s="98">
        <f t="shared" si="35"/>
        <v>2.03881074240899E-7</v>
      </c>
      <c r="J1104" s="99">
        <v>6.7105181500000004</v>
      </c>
      <c r="K1104" s="99">
        <v>39.287652173913052</v>
      </c>
      <c r="O1104"/>
      <c r="P1104"/>
    </row>
    <row r="1105" spans="1:16" ht="12.75" x14ac:dyDescent="0.2">
      <c r="A1105" s="175" t="s">
        <v>2863</v>
      </c>
      <c r="B1105" s="190" t="s">
        <v>2864</v>
      </c>
      <c r="C1105" s="175" t="s">
        <v>2663</v>
      </c>
      <c r="D1105" s="175" t="s">
        <v>183</v>
      </c>
      <c r="E1105" s="175" t="s">
        <v>713</v>
      </c>
      <c r="F1105" s="177">
        <v>2.1535999999999999E-3</v>
      </c>
      <c r="G1105" s="177">
        <v>0.74663811999999996</v>
      </c>
      <c r="H1105" s="58">
        <f t="shared" si="34"/>
        <v>-0.99711560400907473</v>
      </c>
      <c r="I1105" s="98">
        <f t="shared" si="35"/>
        <v>1.7848710629479678E-7</v>
      </c>
      <c r="J1105" s="99">
        <v>28.21739651</v>
      </c>
      <c r="K1105" s="99">
        <v>29.24</v>
      </c>
      <c r="O1105"/>
      <c r="P1105"/>
    </row>
    <row r="1106" spans="1:16" ht="12.75" x14ac:dyDescent="0.2">
      <c r="A1106" s="175" t="s">
        <v>1581</v>
      </c>
      <c r="B1106" s="190" t="s">
        <v>167</v>
      </c>
      <c r="C1106" s="175" t="s">
        <v>642</v>
      </c>
      <c r="D1106" s="175" t="s">
        <v>182</v>
      </c>
      <c r="E1106" s="175" t="s">
        <v>2321</v>
      </c>
      <c r="F1106" s="177">
        <v>1.9819400000000002E-3</v>
      </c>
      <c r="G1106" s="177">
        <v>2.9101560000000002E-2</v>
      </c>
      <c r="H1106" s="58">
        <f t="shared" si="34"/>
        <v>-0.93189574716956758</v>
      </c>
      <c r="I1106" s="98">
        <f t="shared" si="35"/>
        <v>1.642601854800843E-7</v>
      </c>
      <c r="J1106" s="99">
        <v>21.02321882</v>
      </c>
      <c r="K1106" s="99">
        <v>13.940565217391301</v>
      </c>
      <c r="O1106"/>
      <c r="P1106"/>
    </row>
    <row r="1107" spans="1:16" ht="12.75" x14ac:dyDescent="0.2">
      <c r="A1107" s="175" t="s">
        <v>2221</v>
      </c>
      <c r="B1107" s="190" t="s">
        <v>2213</v>
      </c>
      <c r="C1107" s="175" t="s">
        <v>2538</v>
      </c>
      <c r="D1107" s="175" t="s">
        <v>183</v>
      </c>
      <c r="E1107" s="175" t="s">
        <v>713</v>
      </c>
      <c r="F1107" s="177">
        <v>1.1108499999999998E-3</v>
      </c>
      <c r="G1107" s="177">
        <v>5.1312679999999999E-2</v>
      </c>
      <c r="H1107" s="58">
        <f t="shared" si="34"/>
        <v>-0.97835135486979052</v>
      </c>
      <c r="I1107" s="98">
        <f t="shared" si="35"/>
        <v>9.2065565577440091E-8</v>
      </c>
      <c r="J1107" s="99">
        <v>10.745745422178002</v>
      </c>
      <c r="K1107" s="99">
        <v>86.258086956521751</v>
      </c>
      <c r="O1107"/>
      <c r="P1107"/>
    </row>
    <row r="1108" spans="1:16" ht="12.75" x14ac:dyDescent="0.2">
      <c r="A1108" s="175" t="s">
        <v>1927</v>
      </c>
      <c r="B1108" s="190" t="s">
        <v>161</v>
      </c>
      <c r="C1108" s="175" t="s">
        <v>642</v>
      </c>
      <c r="D1108" s="175" t="s">
        <v>182</v>
      </c>
      <c r="E1108" s="175" t="s">
        <v>713</v>
      </c>
      <c r="F1108" s="177">
        <v>9.9749999999999991E-4</v>
      </c>
      <c r="G1108" s="177">
        <v>3.394279E-2</v>
      </c>
      <c r="H1108" s="58">
        <f t="shared" si="34"/>
        <v>-0.97061231560516981</v>
      </c>
      <c r="I1108" s="98">
        <f t="shared" si="35"/>
        <v>8.2671289250120626E-8</v>
      </c>
      <c r="J1108" s="99">
        <v>260.70228967999998</v>
      </c>
      <c r="K1108" s="99">
        <v>5.6162173913043478</v>
      </c>
      <c r="O1108"/>
      <c r="P1108"/>
    </row>
    <row r="1109" spans="1:16" ht="12.75" x14ac:dyDescent="0.2">
      <c r="A1109" s="175" t="s">
        <v>2219</v>
      </c>
      <c r="B1109" s="190" t="s">
        <v>2211</v>
      </c>
      <c r="C1109" s="175" t="s">
        <v>2538</v>
      </c>
      <c r="D1109" s="175" t="s">
        <v>183</v>
      </c>
      <c r="E1109" s="175" t="s">
        <v>713</v>
      </c>
      <c r="F1109" s="177">
        <v>9.858E-4</v>
      </c>
      <c r="G1109" s="177">
        <v>1.5357000000000001E-2</v>
      </c>
      <c r="H1109" s="58">
        <f t="shared" si="34"/>
        <v>-0.93580777495604606</v>
      </c>
      <c r="I1109" s="98">
        <f t="shared" si="35"/>
        <v>8.170161097019441E-8</v>
      </c>
      <c r="J1109" s="99">
        <v>7.4897181287759995</v>
      </c>
      <c r="K1109" s="99">
        <v>79.026391304347825</v>
      </c>
      <c r="O1109"/>
      <c r="P1109"/>
    </row>
    <row r="1110" spans="1:16" ht="12.75" x14ac:dyDescent="0.2">
      <c r="A1110" s="175" t="s">
        <v>2198</v>
      </c>
      <c r="B1110" s="190" t="s">
        <v>2188</v>
      </c>
      <c r="C1110" s="175" t="s">
        <v>2545</v>
      </c>
      <c r="D1110" s="175" t="s">
        <v>614</v>
      </c>
      <c r="E1110" s="175" t="s">
        <v>713</v>
      </c>
      <c r="F1110" s="177">
        <v>6.0698999999999996E-4</v>
      </c>
      <c r="G1110" s="177">
        <v>3.381812E-2</v>
      </c>
      <c r="H1110" s="58">
        <f t="shared" si="34"/>
        <v>-0.9820513381583601</v>
      </c>
      <c r="I1110" s="98">
        <f t="shared" si="35"/>
        <v>5.0306411891659867E-8</v>
      </c>
      <c r="J1110" s="99">
        <v>6.5276933847</v>
      </c>
      <c r="K1110" s="99">
        <v>44.465043478260867</v>
      </c>
      <c r="O1110"/>
      <c r="P1110"/>
    </row>
    <row r="1111" spans="1:16" ht="12.75" x14ac:dyDescent="0.2">
      <c r="A1111" s="175" t="s">
        <v>2452</v>
      </c>
      <c r="B1111" s="190" t="s">
        <v>2459</v>
      </c>
      <c r="C1111" s="175" t="s">
        <v>2171</v>
      </c>
      <c r="D1111" s="175" t="s">
        <v>614</v>
      </c>
      <c r="E1111" s="175" t="s">
        <v>713</v>
      </c>
      <c r="F1111" s="177">
        <v>4.6260000000000002E-4</v>
      </c>
      <c r="G1111" s="177">
        <v>0</v>
      </c>
      <c r="H1111" s="58" t="str">
        <f t="shared" si="34"/>
        <v/>
      </c>
      <c r="I1111" s="98">
        <f t="shared" si="35"/>
        <v>3.8339587375544665E-8</v>
      </c>
      <c r="J1111" s="99">
        <v>8.3893891050000011</v>
      </c>
      <c r="K1111" s="99">
        <v>466.41879999999998</v>
      </c>
      <c r="O1111"/>
      <c r="P1111"/>
    </row>
    <row r="1112" spans="1:16" ht="12.75" x14ac:dyDescent="0.2">
      <c r="A1112" s="175" t="s">
        <v>2316</v>
      </c>
      <c r="B1112" s="190" t="s">
        <v>686</v>
      </c>
      <c r="C1112" s="175" t="s">
        <v>1369</v>
      </c>
      <c r="D1112" s="175" t="s">
        <v>182</v>
      </c>
      <c r="E1112" s="175" t="s">
        <v>713</v>
      </c>
      <c r="F1112" s="177">
        <v>4.6186000000000003E-4</v>
      </c>
      <c r="G1112" s="177">
        <v>4.6298999999999998E-4</v>
      </c>
      <c r="H1112" s="58">
        <f t="shared" si="34"/>
        <v>-2.440657465603957E-3</v>
      </c>
      <c r="I1112" s="98">
        <f t="shared" si="35"/>
        <v>3.8278257296301468E-8</v>
      </c>
      <c r="J1112" s="99">
        <v>5.8953211100000003</v>
      </c>
      <c r="K1112" s="99">
        <v>16.018999999999998</v>
      </c>
      <c r="O1112"/>
      <c r="P1112"/>
    </row>
    <row r="1113" spans="1:16" ht="12.75" x14ac:dyDescent="0.2">
      <c r="A1113" s="175" t="s">
        <v>1254</v>
      </c>
      <c r="B1113" s="190" t="s">
        <v>2531</v>
      </c>
      <c r="C1113" s="175" t="s">
        <v>644</v>
      </c>
      <c r="D1113" s="175" t="s">
        <v>614</v>
      </c>
      <c r="E1113" s="175" t="s">
        <v>184</v>
      </c>
      <c r="F1113" s="177">
        <v>2.7962000000000001E-4</v>
      </c>
      <c r="G1113" s="177">
        <v>0</v>
      </c>
      <c r="H1113" s="58" t="str">
        <f t="shared" si="34"/>
        <v/>
      </c>
      <c r="I1113" s="98">
        <f t="shared" si="35"/>
        <v>2.3174482105382186E-8</v>
      </c>
      <c r="J1113" s="99">
        <v>3.16082207</v>
      </c>
      <c r="K1113" s="99">
        <v>11.661304347826089</v>
      </c>
      <c r="O1113"/>
      <c r="P1113"/>
    </row>
    <row r="1114" spans="1:16" ht="12.75" x14ac:dyDescent="0.2">
      <c r="A1114" s="175" t="s">
        <v>2950</v>
      </c>
      <c r="B1114" s="190" t="s">
        <v>2966</v>
      </c>
      <c r="C1114" s="175" t="s">
        <v>515</v>
      </c>
      <c r="D1114" s="175" t="s">
        <v>183</v>
      </c>
      <c r="E1114" s="175" t="s">
        <v>2871</v>
      </c>
      <c r="F1114" s="177">
        <v>1.4835E-4</v>
      </c>
      <c r="G1114" s="177">
        <v>2.1879900000000001E-2</v>
      </c>
      <c r="H1114" s="58">
        <f t="shared" si="34"/>
        <v>-0.99321980447808267</v>
      </c>
      <c r="I1114" s="98">
        <f t="shared" si="35"/>
        <v>1.2295023318551775E-8</v>
      </c>
      <c r="J1114" s="99">
        <v>7.7679799999999997</v>
      </c>
      <c r="K1114" s="99">
        <v>18.936391304347829</v>
      </c>
      <c r="O1114"/>
      <c r="P1114"/>
    </row>
    <row r="1115" spans="1:16" ht="12.75" x14ac:dyDescent="0.2">
      <c r="A1115" s="175" t="s">
        <v>1932</v>
      </c>
      <c r="B1115" s="190" t="s">
        <v>1872</v>
      </c>
      <c r="C1115" s="175" t="s">
        <v>642</v>
      </c>
      <c r="D1115" s="175" t="s">
        <v>182</v>
      </c>
      <c r="E1115" s="175" t="s">
        <v>713</v>
      </c>
      <c r="F1115" s="177">
        <v>0</v>
      </c>
      <c r="G1115" s="177">
        <v>4.84974E-3</v>
      </c>
      <c r="H1115" s="58">
        <f t="shared" si="34"/>
        <v>-1</v>
      </c>
      <c r="I1115" s="98">
        <f t="shared" si="35"/>
        <v>0</v>
      </c>
      <c r="J1115" s="99">
        <v>143.63576537</v>
      </c>
      <c r="K1115" s="99">
        <v>5.8602608695652174</v>
      </c>
      <c r="O1115"/>
      <c r="P1115"/>
    </row>
    <row r="1116" spans="1:16" ht="12.75" x14ac:dyDescent="0.2">
      <c r="A1116" s="175" t="s">
        <v>1668</v>
      </c>
      <c r="B1116" s="190" t="s">
        <v>1013</v>
      </c>
      <c r="C1116" s="175" t="s">
        <v>645</v>
      </c>
      <c r="D1116" s="175" t="s">
        <v>183</v>
      </c>
      <c r="E1116" s="175" t="s">
        <v>713</v>
      </c>
      <c r="F1116" s="177">
        <v>0</v>
      </c>
      <c r="G1116" s="177">
        <v>2.0249279999999998E-2</v>
      </c>
      <c r="H1116" s="58">
        <f t="shared" si="34"/>
        <v>-1</v>
      </c>
      <c r="I1116" s="98">
        <f t="shared" si="35"/>
        <v>0</v>
      </c>
      <c r="J1116" s="99">
        <v>33.061711199999998</v>
      </c>
      <c r="K1116" s="99">
        <v>8.819826086956521</v>
      </c>
      <c r="O1116"/>
      <c r="P1116"/>
    </row>
    <row r="1117" spans="1:16" ht="12.75" x14ac:dyDescent="0.2">
      <c r="A1117" s="175" t="s">
        <v>1672</v>
      </c>
      <c r="B1117" s="190" t="s">
        <v>1014</v>
      </c>
      <c r="C1117" s="175" t="s">
        <v>645</v>
      </c>
      <c r="D1117" s="175" t="s">
        <v>183</v>
      </c>
      <c r="E1117" s="175" t="s">
        <v>713</v>
      </c>
      <c r="F1117" s="177">
        <v>0</v>
      </c>
      <c r="G1117" s="177">
        <v>0</v>
      </c>
      <c r="H1117" s="58" t="str">
        <f t="shared" si="34"/>
        <v/>
      </c>
      <c r="I1117" s="98">
        <f t="shared" si="35"/>
        <v>0</v>
      </c>
      <c r="J1117" s="99">
        <v>9.7704960000000014</v>
      </c>
      <c r="K1117" s="99">
        <v>10.630217391304351</v>
      </c>
      <c r="O1117"/>
      <c r="P1117"/>
    </row>
    <row r="1118" spans="1:16" ht="12.75" x14ac:dyDescent="0.2">
      <c r="A1118" s="175" t="s">
        <v>2618</v>
      </c>
      <c r="B1118" s="190" t="s">
        <v>1365</v>
      </c>
      <c r="C1118" s="175" t="s">
        <v>515</v>
      </c>
      <c r="D1118" s="175" t="s">
        <v>182</v>
      </c>
      <c r="E1118" s="175" t="s">
        <v>184</v>
      </c>
      <c r="F1118" s="177">
        <v>0</v>
      </c>
      <c r="G1118" s="177">
        <v>0.2400264</v>
      </c>
      <c r="H1118" s="58">
        <f t="shared" si="34"/>
        <v>-1</v>
      </c>
      <c r="I1118" s="98">
        <f t="shared" si="35"/>
        <v>0</v>
      </c>
      <c r="J1118" s="99">
        <v>0.9553466451</v>
      </c>
      <c r="K1118" s="99">
        <v>14.082826086956519</v>
      </c>
      <c r="O1118"/>
      <c r="P1118"/>
    </row>
    <row r="1119" spans="1:16" ht="12.75" x14ac:dyDescent="0.2">
      <c r="A1119" s="175" t="s">
        <v>3023</v>
      </c>
      <c r="B1119" s="149" t="s">
        <v>3024</v>
      </c>
      <c r="C1119" s="176" t="s">
        <v>2663</v>
      </c>
      <c r="D1119" s="175" t="s">
        <v>183</v>
      </c>
      <c r="E1119" s="175" t="s">
        <v>713</v>
      </c>
      <c r="F1119" s="177">
        <v>0</v>
      </c>
      <c r="G1119" s="177">
        <v>0</v>
      </c>
      <c r="H1119" s="58" t="str">
        <f t="shared" si="34"/>
        <v/>
      </c>
      <c r="I1119" s="98">
        <f t="shared" si="35"/>
        <v>0</v>
      </c>
      <c r="J1119" s="99">
        <v>2.8185514129140001</v>
      </c>
      <c r="K1119" s="99">
        <v>15.619521739130439</v>
      </c>
      <c r="O1119"/>
      <c r="P1119"/>
    </row>
    <row r="1120" spans="1:16" ht="12.75" x14ac:dyDescent="0.2">
      <c r="A1120" s="175" t="s">
        <v>1255</v>
      </c>
      <c r="B1120" s="190" t="s">
        <v>2527</v>
      </c>
      <c r="C1120" s="175" t="s">
        <v>644</v>
      </c>
      <c r="D1120" s="175" t="s">
        <v>614</v>
      </c>
      <c r="E1120" s="175" t="s">
        <v>184</v>
      </c>
      <c r="F1120" s="177">
        <v>0</v>
      </c>
      <c r="G1120" s="177">
        <v>2.9304719700000001</v>
      </c>
      <c r="H1120" s="58">
        <f t="shared" si="34"/>
        <v>-1</v>
      </c>
      <c r="I1120" s="98">
        <f t="shared" si="35"/>
        <v>0</v>
      </c>
      <c r="J1120" s="99">
        <v>8.7601156400000004</v>
      </c>
      <c r="K1120" s="99">
        <v>15.85726086956522</v>
      </c>
      <c r="O1120"/>
      <c r="P1120"/>
    </row>
    <row r="1121" spans="1:16" ht="12.75" x14ac:dyDescent="0.2">
      <c r="A1121" s="175" t="s">
        <v>2857</v>
      </c>
      <c r="B1121" s="190" t="s">
        <v>2858</v>
      </c>
      <c r="C1121" s="175" t="s">
        <v>2663</v>
      </c>
      <c r="D1121" s="175" t="s">
        <v>183</v>
      </c>
      <c r="E1121" s="175" t="s">
        <v>713</v>
      </c>
      <c r="F1121" s="177">
        <v>0</v>
      </c>
      <c r="G1121" s="177">
        <v>0</v>
      </c>
      <c r="H1121" s="58" t="str">
        <f t="shared" si="34"/>
        <v/>
      </c>
      <c r="I1121" s="98">
        <f t="shared" si="35"/>
        <v>0</v>
      </c>
      <c r="J1121" s="99">
        <v>1.0854708851670001</v>
      </c>
      <c r="K1121" s="99">
        <v>15.92313043478261</v>
      </c>
      <c r="O1121"/>
      <c r="P1121"/>
    </row>
    <row r="1122" spans="1:16" ht="12.75" x14ac:dyDescent="0.2">
      <c r="A1122" s="175" t="s">
        <v>1262</v>
      </c>
      <c r="B1122" s="190" t="s">
        <v>2530</v>
      </c>
      <c r="C1122" s="175" t="s">
        <v>644</v>
      </c>
      <c r="D1122" s="175" t="s">
        <v>614</v>
      </c>
      <c r="E1122" s="175" t="s">
        <v>184</v>
      </c>
      <c r="F1122" s="177">
        <v>0</v>
      </c>
      <c r="G1122" s="177">
        <v>4.8176694600000003</v>
      </c>
      <c r="H1122" s="58">
        <f t="shared" si="34"/>
        <v>-1</v>
      </c>
      <c r="I1122" s="98">
        <f t="shared" si="35"/>
        <v>0</v>
      </c>
      <c r="J1122" s="99">
        <v>15.09015282</v>
      </c>
      <c r="K1122" s="99">
        <v>16.31078260869565</v>
      </c>
      <c r="O1122"/>
      <c r="P1122"/>
    </row>
    <row r="1123" spans="1:16" ht="12.75" x14ac:dyDescent="0.2">
      <c r="A1123" s="175" t="s">
        <v>2784</v>
      </c>
      <c r="B1123" s="190" t="s">
        <v>2325</v>
      </c>
      <c r="C1123" s="175" t="s">
        <v>2545</v>
      </c>
      <c r="D1123" s="175" t="s">
        <v>614</v>
      </c>
      <c r="E1123" s="175" t="s">
        <v>184</v>
      </c>
      <c r="F1123" s="177">
        <v>0</v>
      </c>
      <c r="G1123" s="177">
        <v>0</v>
      </c>
      <c r="H1123" s="58" t="str">
        <f t="shared" si="34"/>
        <v/>
      </c>
      <c r="I1123" s="98">
        <f t="shared" si="35"/>
        <v>0</v>
      </c>
      <c r="J1123" s="99">
        <v>2.7473110576230004</v>
      </c>
      <c r="K1123" s="99">
        <v>17.311130434782608</v>
      </c>
      <c r="O1123"/>
      <c r="P1123"/>
    </row>
    <row r="1124" spans="1:16" ht="12.75" x14ac:dyDescent="0.2">
      <c r="A1124" s="175" t="s">
        <v>2783</v>
      </c>
      <c r="B1124" s="190" t="s">
        <v>2330</v>
      </c>
      <c r="C1124" s="175" t="s">
        <v>2545</v>
      </c>
      <c r="D1124" s="175" t="s">
        <v>614</v>
      </c>
      <c r="E1124" s="175" t="s">
        <v>184</v>
      </c>
      <c r="F1124" s="177">
        <v>0</v>
      </c>
      <c r="G1124" s="177">
        <v>0.20070407999999998</v>
      </c>
      <c r="H1124" s="58">
        <f t="shared" si="34"/>
        <v>-1</v>
      </c>
      <c r="I1124" s="98">
        <f t="shared" si="35"/>
        <v>0</v>
      </c>
      <c r="J1124" s="99">
        <v>4.9990564699999993</v>
      </c>
      <c r="K1124" s="99">
        <v>18.20169565217391</v>
      </c>
      <c r="O1124"/>
      <c r="P1124"/>
    </row>
    <row r="1125" spans="1:16" ht="12.75" x14ac:dyDescent="0.2">
      <c r="A1125" s="175" t="s">
        <v>2782</v>
      </c>
      <c r="B1125" s="190" t="s">
        <v>2331</v>
      </c>
      <c r="C1125" s="175" t="s">
        <v>2545</v>
      </c>
      <c r="D1125" s="175" t="s">
        <v>614</v>
      </c>
      <c r="E1125" s="175" t="s">
        <v>184</v>
      </c>
      <c r="F1125" s="177">
        <v>0</v>
      </c>
      <c r="G1125" s="177">
        <v>0</v>
      </c>
      <c r="H1125" s="58" t="str">
        <f t="shared" si="34"/>
        <v/>
      </c>
      <c r="I1125" s="98">
        <f t="shared" si="35"/>
        <v>0</v>
      </c>
      <c r="J1125" s="99">
        <v>4.9974802999999994</v>
      </c>
      <c r="K1125" s="99">
        <v>18.63834782608695</v>
      </c>
      <c r="O1125"/>
      <c r="P1125"/>
    </row>
    <row r="1126" spans="1:16" ht="12.75" x14ac:dyDescent="0.2">
      <c r="A1126" s="175" t="s">
        <v>3017</v>
      </c>
      <c r="B1126" s="149" t="s">
        <v>3018</v>
      </c>
      <c r="C1126" s="176" t="s">
        <v>2663</v>
      </c>
      <c r="D1126" s="175" t="s">
        <v>182</v>
      </c>
      <c r="E1126" s="175" t="s">
        <v>2871</v>
      </c>
      <c r="F1126" s="177">
        <v>0</v>
      </c>
      <c r="G1126" s="177">
        <v>0</v>
      </c>
      <c r="H1126" s="58" t="str">
        <f t="shared" si="34"/>
        <v/>
      </c>
      <c r="I1126" s="98">
        <f t="shared" si="35"/>
        <v>0</v>
      </c>
      <c r="J1126" s="99">
        <v>6.433498E-2</v>
      </c>
      <c r="K1126" s="99">
        <v>19.215782608695651</v>
      </c>
      <c r="O1126"/>
      <c r="P1126"/>
    </row>
    <row r="1127" spans="1:16" ht="12.75" x14ac:dyDescent="0.2">
      <c r="A1127" s="175" t="s">
        <v>3013</v>
      </c>
      <c r="B1127" s="149" t="s">
        <v>3014</v>
      </c>
      <c r="C1127" s="176" t="s">
        <v>2663</v>
      </c>
      <c r="D1127" s="175" t="s">
        <v>182</v>
      </c>
      <c r="E1127" s="175" t="s">
        <v>2871</v>
      </c>
      <c r="F1127" s="177">
        <v>0</v>
      </c>
      <c r="G1127" s="177">
        <v>0</v>
      </c>
      <c r="H1127" s="58" t="str">
        <f t="shared" si="34"/>
        <v/>
      </c>
      <c r="I1127" s="98">
        <f t="shared" si="35"/>
        <v>0</v>
      </c>
      <c r="J1127" s="99">
        <v>1.100129E-2</v>
      </c>
      <c r="K1127" s="99">
        <v>20.475478260869561</v>
      </c>
      <c r="O1127"/>
      <c r="P1127"/>
    </row>
    <row r="1128" spans="1:16" ht="12.75" x14ac:dyDescent="0.2">
      <c r="A1128" s="175" t="s">
        <v>3009</v>
      </c>
      <c r="B1128" s="176" t="s">
        <v>3010</v>
      </c>
      <c r="C1128" s="176" t="s">
        <v>2663</v>
      </c>
      <c r="D1128" s="175" t="s">
        <v>182</v>
      </c>
      <c r="E1128" s="175" t="s">
        <v>2871</v>
      </c>
      <c r="F1128" s="177">
        <v>0</v>
      </c>
      <c r="G1128" s="177">
        <v>6.2105999999999999E-4</v>
      </c>
      <c r="H1128" s="58">
        <f t="shared" si="34"/>
        <v>-1</v>
      </c>
      <c r="I1128" s="98">
        <f t="shared" si="35"/>
        <v>0</v>
      </c>
      <c r="J1128" s="99">
        <v>1.082753E-2</v>
      </c>
      <c r="K1128" s="99">
        <v>20.543782608695651</v>
      </c>
      <c r="O1128"/>
      <c r="P1128"/>
    </row>
    <row r="1129" spans="1:16" ht="12.75" x14ac:dyDescent="0.2">
      <c r="A1129" s="175" t="s">
        <v>2845</v>
      </c>
      <c r="B1129" s="188" t="s">
        <v>2846</v>
      </c>
      <c r="C1129" s="175" t="s">
        <v>2663</v>
      </c>
      <c r="D1129" s="175" t="s">
        <v>182</v>
      </c>
      <c r="E1129" s="175" t="s">
        <v>713</v>
      </c>
      <c r="F1129" s="177">
        <v>0</v>
      </c>
      <c r="G1129" s="177">
        <v>7.0807700000000001E-3</v>
      </c>
      <c r="H1129" s="58">
        <f t="shared" si="34"/>
        <v>-1</v>
      </c>
      <c r="I1129" s="98">
        <f t="shared" si="35"/>
        <v>0</v>
      </c>
      <c r="J1129" s="99">
        <v>0.15944750613600001</v>
      </c>
      <c r="K1129" s="99">
        <v>21.11621739130435</v>
      </c>
      <c r="O1129"/>
      <c r="P1129"/>
    </row>
    <row r="1130" spans="1:16" ht="12.75" x14ac:dyDescent="0.2">
      <c r="A1130" s="175" t="s">
        <v>2484</v>
      </c>
      <c r="B1130" s="188" t="s">
        <v>2485</v>
      </c>
      <c r="C1130" s="175" t="s">
        <v>642</v>
      </c>
      <c r="D1130" s="175" t="s">
        <v>182</v>
      </c>
      <c r="E1130" s="175" t="s">
        <v>713</v>
      </c>
      <c r="F1130" s="177">
        <v>0</v>
      </c>
      <c r="G1130" s="177">
        <v>9.0278789999999998E-2</v>
      </c>
      <c r="H1130" s="58">
        <f t="shared" si="34"/>
        <v>-1</v>
      </c>
      <c r="I1130" s="98">
        <f t="shared" si="35"/>
        <v>0</v>
      </c>
      <c r="J1130" s="99">
        <v>178.59342335999997</v>
      </c>
      <c r="K1130" s="99">
        <v>21.18369565217391</v>
      </c>
      <c r="O1130"/>
      <c r="P1130"/>
    </row>
    <row r="1131" spans="1:16" ht="12.75" x14ac:dyDescent="0.2">
      <c r="A1131" s="175" t="s">
        <v>3011</v>
      </c>
      <c r="B1131" s="176" t="s">
        <v>3012</v>
      </c>
      <c r="C1131" s="176" t="s">
        <v>2663</v>
      </c>
      <c r="D1131" s="175" t="s">
        <v>182</v>
      </c>
      <c r="E1131" s="175" t="s">
        <v>713</v>
      </c>
      <c r="F1131" s="177">
        <v>0</v>
      </c>
      <c r="G1131" s="177">
        <v>0</v>
      </c>
      <c r="H1131" s="58" t="str">
        <f t="shared" si="34"/>
        <v/>
      </c>
      <c r="I1131" s="98">
        <f t="shared" si="35"/>
        <v>0</v>
      </c>
      <c r="J1131" s="99">
        <v>1.04081387</v>
      </c>
      <c r="K1131" s="99">
        <v>25.996391304347821</v>
      </c>
      <c r="O1131"/>
      <c r="P1131"/>
    </row>
    <row r="1132" spans="1:16" ht="12.75" x14ac:dyDescent="0.2">
      <c r="A1132" s="175" t="s">
        <v>2084</v>
      </c>
      <c r="B1132" s="188" t="s">
        <v>2069</v>
      </c>
      <c r="C1132" s="175" t="s">
        <v>2538</v>
      </c>
      <c r="D1132" s="175" t="s">
        <v>183</v>
      </c>
      <c r="E1132" s="175" t="s">
        <v>184</v>
      </c>
      <c r="F1132" s="177">
        <v>0</v>
      </c>
      <c r="G1132" s="177">
        <v>0</v>
      </c>
      <c r="H1132" s="58" t="str">
        <f t="shared" si="34"/>
        <v/>
      </c>
      <c r="I1132" s="98">
        <f t="shared" si="35"/>
        <v>0</v>
      </c>
      <c r="J1132" s="99">
        <v>18.471218010000001</v>
      </c>
      <c r="K1132" s="99">
        <v>26.136130434782611</v>
      </c>
      <c r="O1132"/>
      <c r="P1132"/>
    </row>
    <row r="1133" spans="1:16" ht="12.75" x14ac:dyDescent="0.2">
      <c r="A1133" s="175" t="s">
        <v>3021</v>
      </c>
      <c r="B1133" s="175" t="s">
        <v>3022</v>
      </c>
      <c r="C1133" s="175" t="s">
        <v>2663</v>
      </c>
      <c r="D1133" s="175" t="s">
        <v>183</v>
      </c>
      <c r="E1133" s="175" t="s">
        <v>713</v>
      </c>
      <c r="F1133" s="177">
        <v>0</v>
      </c>
      <c r="G1133" s="177">
        <v>0</v>
      </c>
      <c r="H1133" s="58" t="str">
        <f t="shared" si="34"/>
        <v/>
      </c>
      <c r="I1133" s="98">
        <f t="shared" si="35"/>
        <v>0</v>
      </c>
      <c r="J1133" s="99">
        <v>1.0076559300000001</v>
      </c>
      <c r="K1133" s="99">
        <v>27.421454545454541</v>
      </c>
      <c r="O1133"/>
      <c r="P1133"/>
    </row>
    <row r="1134" spans="1:16" ht="12.75" x14ac:dyDescent="0.2">
      <c r="A1134" s="175" t="s">
        <v>1879</v>
      </c>
      <c r="B1134" s="188" t="s">
        <v>1880</v>
      </c>
      <c r="C1134" s="175" t="s">
        <v>2538</v>
      </c>
      <c r="D1134" s="175" t="s">
        <v>183</v>
      </c>
      <c r="E1134" s="175" t="s">
        <v>184</v>
      </c>
      <c r="F1134" s="177">
        <v>0</v>
      </c>
      <c r="G1134" s="177">
        <v>0.47392828000000004</v>
      </c>
      <c r="H1134" s="58">
        <f t="shared" si="34"/>
        <v>-1</v>
      </c>
      <c r="I1134" s="98">
        <f t="shared" si="35"/>
        <v>0</v>
      </c>
      <c r="J1134" s="99">
        <v>24.544670280000002</v>
      </c>
      <c r="K1134" s="99">
        <v>29.452217391304341</v>
      </c>
      <c r="O1134"/>
      <c r="P1134"/>
    </row>
    <row r="1135" spans="1:16" ht="12.75" x14ac:dyDescent="0.2">
      <c r="A1135" s="175" t="s">
        <v>1959</v>
      </c>
      <c r="B1135" s="188" t="s">
        <v>1961</v>
      </c>
      <c r="C1135" s="175" t="s">
        <v>2538</v>
      </c>
      <c r="D1135" s="175" t="s">
        <v>182</v>
      </c>
      <c r="E1135" s="175" t="s">
        <v>713</v>
      </c>
      <c r="F1135" s="177">
        <v>0</v>
      </c>
      <c r="G1135" s="177">
        <v>0</v>
      </c>
      <c r="H1135" s="58" t="str">
        <f t="shared" si="34"/>
        <v/>
      </c>
      <c r="I1135" s="98">
        <f t="shared" si="35"/>
        <v>0</v>
      </c>
      <c r="J1135" s="99">
        <v>3.3594698730600001</v>
      </c>
      <c r="K1135" s="99">
        <v>31.30430434782609</v>
      </c>
      <c r="O1135"/>
      <c r="P1135"/>
    </row>
    <row r="1136" spans="1:16" ht="12.75" x14ac:dyDescent="0.2">
      <c r="A1136" s="175" t="s">
        <v>3281</v>
      </c>
      <c r="B1136" s="176" t="s">
        <v>3282</v>
      </c>
      <c r="C1136" s="176" t="s">
        <v>644</v>
      </c>
      <c r="D1136" s="175" t="s">
        <v>183</v>
      </c>
      <c r="E1136" s="175" t="s">
        <v>713</v>
      </c>
      <c r="F1136" s="177">
        <v>0</v>
      </c>
      <c r="G1136" s="177"/>
      <c r="H1136" s="58" t="str">
        <f t="shared" si="34"/>
        <v/>
      </c>
      <c r="I1136" s="98">
        <f t="shared" si="35"/>
        <v>0</v>
      </c>
      <c r="J1136" s="99">
        <v>1.1736839272800001</v>
      </c>
      <c r="K1136" s="99">
        <v>37.28171428571428</v>
      </c>
      <c r="O1136"/>
      <c r="P1136"/>
    </row>
    <row r="1137" spans="1:16" ht="12.75" x14ac:dyDescent="0.2">
      <c r="A1137" s="175" t="s">
        <v>3277</v>
      </c>
      <c r="B1137" s="176" t="s">
        <v>3278</v>
      </c>
      <c r="C1137" s="176" t="s">
        <v>644</v>
      </c>
      <c r="D1137" s="175" t="s">
        <v>183</v>
      </c>
      <c r="E1137" s="175" t="s">
        <v>713</v>
      </c>
      <c r="F1137" s="177">
        <v>0</v>
      </c>
      <c r="G1137" s="177"/>
      <c r="H1137" s="58" t="str">
        <f t="shared" si="34"/>
        <v/>
      </c>
      <c r="I1137" s="98">
        <f t="shared" si="35"/>
        <v>0</v>
      </c>
      <c r="J1137" s="99">
        <v>1.1718180088560002</v>
      </c>
      <c r="K1137" s="99">
        <v>37.715714285714277</v>
      </c>
      <c r="O1137"/>
      <c r="P1137"/>
    </row>
    <row r="1138" spans="1:16" ht="12.75" x14ac:dyDescent="0.2">
      <c r="A1138" s="175" t="s">
        <v>3279</v>
      </c>
      <c r="B1138" s="176" t="s">
        <v>3280</v>
      </c>
      <c r="C1138" s="176" t="s">
        <v>644</v>
      </c>
      <c r="D1138" s="175" t="s">
        <v>183</v>
      </c>
      <c r="E1138" s="175" t="s">
        <v>713</v>
      </c>
      <c r="F1138" s="177">
        <v>0</v>
      </c>
      <c r="G1138" s="177"/>
      <c r="H1138" s="58" t="str">
        <f t="shared" si="34"/>
        <v/>
      </c>
      <c r="I1138" s="98">
        <f t="shared" si="35"/>
        <v>0</v>
      </c>
      <c r="J1138" s="99">
        <v>1.1637620282010002</v>
      </c>
      <c r="K1138" s="99">
        <v>38.371000000000002</v>
      </c>
      <c r="O1138"/>
      <c r="P1138"/>
    </row>
    <row r="1139" spans="1:16" ht="12.75" x14ac:dyDescent="0.2">
      <c r="A1139" s="175" t="s">
        <v>3283</v>
      </c>
      <c r="B1139" s="176" t="s">
        <v>3284</v>
      </c>
      <c r="C1139" s="176" t="s">
        <v>644</v>
      </c>
      <c r="D1139" s="175" t="s">
        <v>183</v>
      </c>
      <c r="E1139" s="175" t="s">
        <v>713</v>
      </c>
      <c r="F1139" s="177">
        <v>0</v>
      </c>
      <c r="G1139" s="177"/>
      <c r="H1139" s="58" t="str">
        <f t="shared" si="34"/>
        <v/>
      </c>
      <c r="I1139" s="98">
        <f t="shared" si="35"/>
        <v>0</v>
      </c>
      <c r="J1139" s="99">
        <v>1.162459860972</v>
      </c>
      <c r="K1139" s="99">
        <v>38.374571428571429</v>
      </c>
      <c r="O1139"/>
      <c r="P1139"/>
    </row>
    <row r="1140" spans="1:16" ht="12.75" x14ac:dyDescent="0.2">
      <c r="A1140" s="175" t="s">
        <v>2945</v>
      </c>
      <c r="B1140" s="188" t="s">
        <v>2961</v>
      </c>
      <c r="C1140" s="175" t="s">
        <v>1914</v>
      </c>
      <c r="D1140" s="175" t="s">
        <v>183</v>
      </c>
      <c r="E1140" s="175" t="s">
        <v>713</v>
      </c>
      <c r="F1140" s="177">
        <v>0</v>
      </c>
      <c r="G1140" s="177">
        <v>4.5570000000000003E-3</v>
      </c>
      <c r="H1140" s="58">
        <f t="shared" si="34"/>
        <v>-1</v>
      </c>
      <c r="I1140" s="98">
        <f t="shared" si="35"/>
        <v>0</v>
      </c>
      <c r="J1140" s="99">
        <v>1.1029316</v>
      </c>
      <c r="K1140" s="99">
        <v>39.371086956521737</v>
      </c>
      <c r="O1140"/>
      <c r="P1140"/>
    </row>
    <row r="1141" spans="1:16" ht="12.75" x14ac:dyDescent="0.2">
      <c r="A1141" s="175" t="s">
        <v>2841</v>
      </c>
      <c r="B1141" s="188" t="s">
        <v>2842</v>
      </c>
      <c r="C1141" s="175" t="s">
        <v>2663</v>
      </c>
      <c r="D1141" s="175" t="s">
        <v>183</v>
      </c>
      <c r="E1141" s="175" t="s">
        <v>713</v>
      </c>
      <c r="F1141" s="177">
        <v>0</v>
      </c>
      <c r="G1141" s="177">
        <v>0</v>
      </c>
      <c r="H1141" s="58" t="str">
        <f t="shared" si="34"/>
        <v/>
      </c>
      <c r="I1141" s="98">
        <f t="shared" si="35"/>
        <v>0</v>
      </c>
      <c r="J1141" s="99">
        <v>2.3973355299999999</v>
      </c>
      <c r="K1141" s="99">
        <v>39.788391304347833</v>
      </c>
      <c r="O1141"/>
      <c r="P1141"/>
    </row>
    <row r="1142" spans="1:16" ht="12.75" x14ac:dyDescent="0.2">
      <c r="A1142" s="175" t="s">
        <v>2089</v>
      </c>
      <c r="B1142" s="188" t="s">
        <v>2074</v>
      </c>
      <c r="C1142" s="175" t="s">
        <v>2538</v>
      </c>
      <c r="D1142" s="175" t="s">
        <v>183</v>
      </c>
      <c r="E1142" s="175" t="s">
        <v>184</v>
      </c>
      <c r="F1142" s="177">
        <v>0</v>
      </c>
      <c r="G1142" s="177">
        <v>0</v>
      </c>
      <c r="H1142" s="58" t="str">
        <f t="shared" si="34"/>
        <v/>
      </c>
      <c r="I1142" s="98">
        <f t="shared" si="35"/>
        <v>0</v>
      </c>
      <c r="J1142" s="99">
        <v>22.047566261250001</v>
      </c>
      <c r="K1142" s="99">
        <v>47.484391304347831</v>
      </c>
      <c r="O1142"/>
      <c r="P1142"/>
    </row>
    <row r="1143" spans="1:16" ht="12.75" x14ac:dyDescent="0.2">
      <c r="A1143" s="175" t="s">
        <v>2948</v>
      </c>
      <c r="B1143" s="188" t="s">
        <v>2964</v>
      </c>
      <c r="C1143" s="175" t="s">
        <v>1914</v>
      </c>
      <c r="D1143" s="175" t="s">
        <v>614</v>
      </c>
      <c r="E1143" s="175" t="s">
        <v>713</v>
      </c>
      <c r="F1143" s="177">
        <v>0</v>
      </c>
      <c r="G1143" s="177">
        <v>6.04413E-3</v>
      </c>
      <c r="H1143" s="58">
        <f t="shared" si="34"/>
        <v>-1</v>
      </c>
      <c r="I1143" s="98">
        <f t="shared" si="35"/>
        <v>0</v>
      </c>
      <c r="J1143" s="99">
        <v>0.26022639774899997</v>
      </c>
      <c r="K1143" s="99">
        <v>49.565565217391303</v>
      </c>
      <c r="O1143"/>
      <c r="P1143"/>
    </row>
    <row r="1144" spans="1:16" ht="12.75" x14ac:dyDescent="0.2">
      <c r="A1144" s="175" t="s">
        <v>2055</v>
      </c>
      <c r="B1144" s="188" t="s">
        <v>2037</v>
      </c>
      <c r="C1144" s="175" t="s">
        <v>645</v>
      </c>
      <c r="D1144" s="175" t="s">
        <v>182</v>
      </c>
      <c r="E1144" s="175" t="s">
        <v>713</v>
      </c>
      <c r="F1144" s="177">
        <v>0</v>
      </c>
      <c r="G1144" s="177">
        <v>0</v>
      </c>
      <c r="H1144" s="58" t="str">
        <f t="shared" si="34"/>
        <v/>
      </c>
      <c r="I1144" s="98">
        <f t="shared" si="35"/>
        <v>0</v>
      </c>
      <c r="J1144" s="99">
        <v>12.052474699999999</v>
      </c>
      <c r="K1144" s="99">
        <v>89.27765217391304</v>
      </c>
      <c r="O1144"/>
      <c r="P1144"/>
    </row>
    <row r="1145" spans="1:16" ht="12.75" x14ac:dyDescent="0.2">
      <c r="A1145" s="175" t="s">
        <v>2057</v>
      </c>
      <c r="B1145" s="188" t="s">
        <v>2039</v>
      </c>
      <c r="C1145" s="175" t="s">
        <v>645</v>
      </c>
      <c r="D1145" s="175" t="s">
        <v>182</v>
      </c>
      <c r="E1145" s="175" t="s">
        <v>713</v>
      </c>
      <c r="F1145" s="177">
        <v>0</v>
      </c>
      <c r="G1145" s="177">
        <v>0</v>
      </c>
      <c r="H1145" s="58" t="str">
        <f t="shared" si="34"/>
        <v/>
      </c>
      <c r="I1145" s="98">
        <f t="shared" si="35"/>
        <v>0</v>
      </c>
      <c r="J1145" s="99">
        <v>19.926266500000001</v>
      </c>
      <c r="K1145" s="99">
        <v>90.332260869565204</v>
      </c>
      <c r="O1145"/>
      <c r="P1145"/>
    </row>
    <row r="1146" spans="1:16" ht="12.75" x14ac:dyDescent="0.2">
      <c r="A1146" s="175" t="s">
        <v>2317</v>
      </c>
      <c r="B1146" s="188" t="s">
        <v>2979</v>
      </c>
      <c r="C1146" s="175" t="s">
        <v>2157</v>
      </c>
      <c r="D1146" s="175" t="s">
        <v>614</v>
      </c>
      <c r="E1146" s="175" t="s">
        <v>2871</v>
      </c>
      <c r="F1146" s="177">
        <v>0</v>
      </c>
      <c r="G1146" s="177">
        <v>0</v>
      </c>
      <c r="H1146" s="58" t="str">
        <f t="shared" ref="H1146" si="36">IF(ISERROR(F1146/G1146-1),"",IF((F1146/G1146-1)&gt;10000%,"",F1146/G1146-1))</f>
        <v/>
      </c>
      <c r="I1146" s="98">
        <f t="shared" si="35"/>
        <v>0</v>
      </c>
      <c r="J1146" s="99">
        <v>0.90432081571659995</v>
      </c>
      <c r="K1146" s="99">
        <v>124.18804347826089</v>
      </c>
      <c r="O1146"/>
      <c r="P1146"/>
    </row>
    <row r="1147" spans="1:16" ht="12.75" x14ac:dyDescent="0.2">
      <c r="A1147" s="45" t="s">
        <v>16</v>
      </c>
      <c r="B1147" s="46">
        <f>COUNTA(B7:B1146)</f>
        <v>1140</v>
      </c>
      <c r="C1147" s="46"/>
      <c r="D1147" s="46"/>
      <c r="E1147" s="46"/>
      <c r="F1147" s="111">
        <f>SUM(F7:F1146)</f>
        <v>12065.857555240007</v>
      </c>
      <c r="G1147" s="111">
        <f>SUM(G7:G1146)</f>
        <v>9974.1918084299978</v>
      </c>
      <c r="H1147" s="56">
        <f>IF(ISERROR(F1147/G1147-1),"",((F1147/G1147-1)))</f>
        <v>0.20970779256943639</v>
      </c>
      <c r="I1147" s="48">
        <f>SUM(I7:I1146)</f>
        <v>0.99999999999999833</v>
      </c>
      <c r="J1147" s="49">
        <f>SUM(J7:J1146)</f>
        <v>438922.0810210557</v>
      </c>
      <c r="K1147" s="170"/>
      <c r="N1147"/>
      <c r="O1147"/>
      <c r="P1147"/>
    </row>
    <row r="1148" spans="1:16" ht="12.75" x14ac:dyDescent="0.2">
      <c r="A1148" s="51"/>
      <c r="B1148" s="51"/>
      <c r="C1148" s="51"/>
      <c r="D1148" s="51"/>
      <c r="E1148" s="51"/>
      <c r="F1148" s="51"/>
      <c r="G1148" s="51"/>
      <c r="H1148" s="52"/>
      <c r="I1148" s="53"/>
      <c r="N1148"/>
      <c r="O1148"/>
      <c r="P1148"/>
    </row>
    <row r="1149" spans="1:16" s="51" customFormat="1" ht="12.75" x14ac:dyDescent="0.2">
      <c r="F1149" s="100"/>
      <c r="G1149" s="100"/>
      <c r="H1149" s="100"/>
      <c r="I1149" s="100"/>
      <c r="J1149" s="100"/>
      <c r="K1149" s="100"/>
      <c r="M1149" s="131"/>
      <c r="N1149"/>
      <c r="O1149"/>
      <c r="P1149"/>
    </row>
    <row r="1150" spans="1:16" s="132" customFormat="1" ht="22.5" x14ac:dyDescent="0.2">
      <c r="A1150" s="41" t="s">
        <v>1440</v>
      </c>
      <c r="B1150" s="41" t="s">
        <v>80</v>
      </c>
      <c r="C1150" s="41" t="s">
        <v>1493</v>
      </c>
      <c r="D1150" s="41" t="s">
        <v>181</v>
      </c>
      <c r="E1150" s="84" t="s">
        <v>96</v>
      </c>
      <c r="F1150" s="41" t="s">
        <v>509</v>
      </c>
      <c r="G1150" s="41"/>
      <c r="H1150" s="41"/>
      <c r="I1150" s="41"/>
      <c r="J1150" s="41" t="s">
        <v>242</v>
      </c>
      <c r="K1150" s="41" t="s">
        <v>141</v>
      </c>
      <c r="M1150" s="131"/>
      <c r="N1150"/>
      <c r="O1150"/>
      <c r="P1150"/>
    </row>
    <row r="1151" spans="1:16" ht="12.75" x14ac:dyDescent="0.2">
      <c r="A1151" s="87"/>
      <c r="B1151" s="87"/>
      <c r="C1151" s="87"/>
      <c r="D1151" s="87"/>
      <c r="E1151" s="42"/>
      <c r="F1151" s="88" t="s">
        <v>3269</v>
      </c>
      <c r="G1151" s="88" t="s">
        <v>3001</v>
      </c>
      <c r="H1151" s="43" t="s">
        <v>77</v>
      </c>
      <c r="I1151" s="89" t="s">
        <v>78</v>
      </c>
      <c r="J1151" s="90" t="s">
        <v>243</v>
      </c>
      <c r="K1151" s="90" t="s">
        <v>3002</v>
      </c>
      <c r="N1151"/>
      <c r="O1151"/>
      <c r="P1151"/>
    </row>
    <row r="1152" spans="1:16" ht="12.75" x14ac:dyDescent="0.2">
      <c r="A1152" s="175" t="s">
        <v>1564</v>
      </c>
      <c r="B1152" s="86" t="s">
        <v>1052</v>
      </c>
      <c r="C1152" s="175" t="s">
        <v>2536</v>
      </c>
      <c r="D1152" s="175" t="s">
        <v>2537</v>
      </c>
      <c r="E1152" s="175" t="s">
        <v>184</v>
      </c>
      <c r="F1152" s="177">
        <v>43.990793700000005</v>
      </c>
      <c r="G1152" s="177">
        <v>28.78095291</v>
      </c>
      <c r="H1152" s="58">
        <f t="shared" ref="H1152:H1160" si="37">IF(ISERROR(F1152/G1152-1),"",IF((F1152/G1152-1)&gt;10000%,"",F1152/G1152-1))</f>
        <v>0.52846897868747478</v>
      </c>
      <c r="I1152" s="44">
        <f t="shared" ref="I1152:I1160" si="38">F1152/$F$1161</f>
        <v>0.77332537321703809</v>
      </c>
      <c r="J1152" s="99">
        <v>2252.4102932800001</v>
      </c>
      <c r="K1152" s="99">
        <v>3.3798260869565211</v>
      </c>
      <c r="N1152"/>
      <c r="O1152"/>
      <c r="P1152"/>
    </row>
    <row r="1153" spans="1:16" ht="12.75" x14ac:dyDescent="0.2">
      <c r="A1153" s="175" t="s">
        <v>1816</v>
      </c>
      <c r="B1153" s="176" t="s">
        <v>1817</v>
      </c>
      <c r="C1153" s="175" t="s">
        <v>2536</v>
      </c>
      <c r="D1153" s="175" t="s">
        <v>2537</v>
      </c>
      <c r="E1153" s="175" t="s">
        <v>184</v>
      </c>
      <c r="F1153" s="177">
        <v>5.8574628499999992</v>
      </c>
      <c r="G1153" s="177">
        <v>7.3123761799999993</v>
      </c>
      <c r="H1153" s="58">
        <f t="shared" si="37"/>
        <v>-0.19896587568611657</v>
      </c>
      <c r="I1153" s="44">
        <f t="shared" si="38"/>
        <v>0.10296983217607152</v>
      </c>
      <c r="J1153" s="99">
        <v>292.36691486000001</v>
      </c>
      <c r="K1153" s="99">
        <v>29.144217391304348</v>
      </c>
      <c r="N1153"/>
      <c r="O1153"/>
      <c r="P1153"/>
    </row>
    <row r="1154" spans="1:16" ht="12.75" x14ac:dyDescent="0.2">
      <c r="A1154" s="175" t="s">
        <v>2351</v>
      </c>
      <c r="B1154" s="176" t="s">
        <v>2352</v>
      </c>
      <c r="C1154" s="175" t="s">
        <v>1369</v>
      </c>
      <c r="D1154" s="175" t="s">
        <v>2537</v>
      </c>
      <c r="E1154" s="175" t="s">
        <v>713</v>
      </c>
      <c r="F1154" s="177">
        <v>4.8365931600000005</v>
      </c>
      <c r="G1154" s="177">
        <v>4.8858458300000001</v>
      </c>
      <c r="H1154" s="58">
        <f t="shared" si="37"/>
        <v>-1.0080684432893672E-2</v>
      </c>
      <c r="I1154" s="44">
        <f t="shared" si="38"/>
        <v>8.5023703733628553E-2</v>
      </c>
      <c r="J1154" s="99">
        <v>40.074840770000002</v>
      </c>
      <c r="K1154" s="99">
        <v>29.37343478260869</v>
      </c>
      <c r="N1154"/>
      <c r="O1154"/>
      <c r="P1154"/>
    </row>
    <row r="1155" spans="1:16" ht="12.75" x14ac:dyDescent="0.2">
      <c r="A1155" s="175" t="s">
        <v>2502</v>
      </c>
      <c r="B1155" s="176" t="s">
        <v>2503</v>
      </c>
      <c r="C1155" s="175" t="s">
        <v>1369</v>
      </c>
      <c r="D1155" s="175" t="s">
        <v>2537</v>
      </c>
      <c r="E1155" s="175" t="s">
        <v>184</v>
      </c>
      <c r="F1155" s="177">
        <v>0.93856757999999996</v>
      </c>
      <c r="G1155" s="177">
        <v>1.00413705</v>
      </c>
      <c r="H1155" s="58">
        <f t="shared" si="37"/>
        <v>-6.5299323433987477E-2</v>
      </c>
      <c r="I1155" s="44">
        <f t="shared" si="38"/>
        <v>1.649931867660101E-2</v>
      </c>
      <c r="J1155" s="99">
        <v>20.470448559999998</v>
      </c>
      <c r="K1155" s="99">
        <v>106.02361904761911</v>
      </c>
      <c r="N1155"/>
      <c r="O1155"/>
      <c r="P1155"/>
    </row>
    <row r="1156" spans="1:16" ht="12.75" x14ac:dyDescent="0.2">
      <c r="A1156" s="175" t="s">
        <v>1564</v>
      </c>
      <c r="B1156" s="176" t="s">
        <v>1991</v>
      </c>
      <c r="C1156" s="175" t="s">
        <v>2536</v>
      </c>
      <c r="D1156" s="175" t="s">
        <v>2537</v>
      </c>
      <c r="E1156" s="175" t="s">
        <v>713</v>
      </c>
      <c r="F1156" s="177">
        <v>0.58049356000000008</v>
      </c>
      <c r="G1156" s="177">
        <v>0.14217403000000001</v>
      </c>
      <c r="H1156" s="58">
        <f t="shared" si="37"/>
        <v>3.0829788675189134</v>
      </c>
      <c r="I1156" s="44">
        <f t="shared" si="38"/>
        <v>1.0204644226209701E-2</v>
      </c>
      <c r="J1156" s="99">
        <v>51.94148817</v>
      </c>
      <c r="K1156" s="99">
        <v>3.251913043478261</v>
      </c>
      <c r="N1156"/>
      <c r="O1156"/>
      <c r="P1156"/>
    </row>
    <row r="1157" spans="1:16" ht="12.75" x14ac:dyDescent="0.2">
      <c r="A1157" s="175" t="s">
        <v>1444</v>
      </c>
      <c r="B1157" s="176" t="s">
        <v>1445</v>
      </c>
      <c r="C1157" s="175" t="s">
        <v>2536</v>
      </c>
      <c r="D1157" s="175" t="s">
        <v>2537</v>
      </c>
      <c r="E1157" s="175" t="s">
        <v>184</v>
      </c>
      <c r="F1157" s="177">
        <v>0.47228893999999999</v>
      </c>
      <c r="G1157" s="177">
        <v>1.29027019</v>
      </c>
      <c r="H1157" s="58">
        <f t="shared" si="37"/>
        <v>-0.63396120931849165</v>
      </c>
      <c r="I1157" s="44">
        <f t="shared" si="38"/>
        <v>8.302487635993238E-3</v>
      </c>
      <c r="J1157" s="99">
        <v>212.82708465000002</v>
      </c>
      <c r="K1157" s="99">
        <v>15.552782608695651</v>
      </c>
      <c r="N1157"/>
      <c r="O1157"/>
      <c r="P1157"/>
    </row>
    <row r="1158" spans="1:16" ht="12.75" x14ac:dyDescent="0.2">
      <c r="A1158" s="175" t="s">
        <v>1267</v>
      </c>
      <c r="B1158" s="176" t="s">
        <v>1298</v>
      </c>
      <c r="C1158" s="175" t="s">
        <v>2157</v>
      </c>
      <c r="D1158" s="175" t="s">
        <v>2537</v>
      </c>
      <c r="E1158" s="175" t="s">
        <v>713</v>
      </c>
      <c r="F1158" s="177">
        <v>0.20903276999999998</v>
      </c>
      <c r="G1158" s="177">
        <v>0.45648036999999997</v>
      </c>
      <c r="H1158" s="58">
        <f t="shared" si="37"/>
        <v>-0.54207719819364852</v>
      </c>
      <c r="I1158" s="44">
        <f t="shared" si="38"/>
        <v>3.6746403344580084E-3</v>
      </c>
      <c r="J1158" s="99">
        <v>11.38657049</v>
      </c>
      <c r="K1158" s="99">
        <v>11.03495454545455</v>
      </c>
      <c r="N1158"/>
      <c r="O1158"/>
      <c r="P1158"/>
    </row>
    <row r="1159" spans="1:16" ht="12.75" x14ac:dyDescent="0.2">
      <c r="A1159" s="175" t="s">
        <v>2155</v>
      </c>
      <c r="B1159" s="176" t="s">
        <v>2153</v>
      </c>
      <c r="C1159" s="175" t="s">
        <v>2157</v>
      </c>
      <c r="D1159" s="175" t="s">
        <v>2537</v>
      </c>
      <c r="E1159" s="175" t="s">
        <v>184</v>
      </c>
      <c r="F1159" s="177">
        <v>0</v>
      </c>
      <c r="G1159" s="177">
        <v>0</v>
      </c>
      <c r="H1159" s="58" t="str">
        <f t="shared" si="37"/>
        <v/>
      </c>
      <c r="I1159" s="44">
        <f t="shared" si="38"/>
        <v>0</v>
      </c>
      <c r="J1159" s="99">
        <v>33.770373699999993</v>
      </c>
      <c r="K1159" s="99">
        <v>12.34795652173913</v>
      </c>
      <c r="N1159"/>
      <c r="O1159"/>
      <c r="P1159"/>
    </row>
    <row r="1160" spans="1:16" ht="12.75" x14ac:dyDescent="0.2">
      <c r="A1160" s="175" t="s">
        <v>2156</v>
      </c>
      <c r="B1160" s="176" t="s">
        <v>2154</v>
      </c>
      <c r="C1160" s="175" t="s">
        <v>2157</v>
      </c>
      <c r="D1160" s="175" t="s">
        <v>2537</v>
      </c>
      <c r="E1160" s="175" t="s">
        <v>184</v>
      </c>
      <c r="F1160" s="177">
        <v>0</v>
      </c>
      <c r="G1160" s="177">
        <v>0</v>
      </c>
      <c r="H1160" s="58" t="str">
        <f t="shared" si="37"/>
        <v/>
      </c>
      <c r="I1160" s="44">
        <f t="shared" si="38"/>
        <v>0</v>
      </c>
      <c r="J1160" s="99">
        <v>0.32422149999999994</v>
      </c>
      <c r="K1160" s="99">
        <v>86.132217391304351</v>
      </c>
      <c r="N1160"/>
      <c r="O1160"/>
      <c r="P1160"/>
    </row>
    <row r="1161" spans="1:16" ht="12.75" x14ac:dyDescent="0.2">
      <c r="A1161" s="45" t="s">
        <v>16</v>
      </c>
      <c r="B1161" s="46">
        <f>COUNTA(B1152:B1160)</f>
        <v>9</v>
      </c>
      <c r="C1161" s="46"/>
      <c r="D1161" s="46"/>
      <c r="E1161" s="46"/>
      <c r="F1161" s="47">
        <f>SUM(F1152:F1160)</f>
        <v>56.885232559999999</v>
      </c>
      <c r="G1161" s="47">
        <f>SUM(G1152:G1160)</f>
        <v>43.872236559999997</v>
      </c>
      <c r="H1161" s="56">
        <f>IF(ISERROR(F1161/G1161-1),"",((F1161/G1161-1)))</f>
        <v>0.29661118329819658</v>
      </c>
      <c r="I1161" s="48">
        <f>SUM(I1152:I1160)</f>
        <v>1.0000000000000002</v>
      </c>
      <c r="J1161" s="49">
        <f>SUM(J1152:J1160)</f>
        <v>2915.5722359800002</v>
      </c>
      <c r="K1161" s="50"/>
      <c r="M1161"/>
    </row>
    <row r="1162" spans="1:16" ht="12.75" x14ac:dyDescent="0.2">
      <c r="A1162" s="51"/>
      <c r="B1162" s="51"/>
      <c r="C1162" s="51"/>
      <c r="D1162" s="51"/>
      <c r="E1162" s="51"/>
      <c r="F1162" s="91"/>
      <c r="G1162" s="91"/>
      <c r="H1162" s="51"/>
      <c r="I1162" s="51"/>
      <c r="J1162" s="91"/>
      <c r="K1162" s="51"/>
      <c r="M1162"/>
    </row>
    <row r="1163" spans="1:16" ht="12.75" x14ac:dyDescent="0.2">
      <c r="A1163" s="39" t="s">
        <v>244</v>
      </c>
      <c r="B1163" s="51"/>
      <c r="C1163" s="51"/>
      <c r="D1163" s="51"/>
      <c r="E1163" s="51"/>
      <c r="F1163" s="69"/>
      <c r="G1163" s="59"/>
      <c r="H1163" s="52"/>
      <c r="I1163" s="51"/>
      <c r="J1163" s="106"/>
      <c r="M1163"/>
    </row>
    <row r="1164" spans="1:16" ht="12.75" x14ac:dyDescent="0.2">
      <c r="A1164" s="51"/>
      <c r="B1164" s="51"/>
      <c r="C1164" s="51"/>
      <c r="D1164" s="51"/>
      <c r="E1164" s="51"/>
      <c r="F1164" s="60"/>
      <c r="G1164" s="60"/>
      <c r="H1164" s="52"/>
      <c r="I1164" s="51"/>
      <c r="J1164" s="60"/>
      <c r="M1164"/>
    </row>
    <row r="1165" spans="1:16" ht="12.75" x14ac:dyDescent="0.2">
      <c r="A1165" s="54" t="s">
        <v>48</v>
      </c>
      <c r="B1165" s="51"/>
      <c r="C1165" s="51"/>
      <c r="D1165" s="51"/>
      <c r="E1165" s="51"/>
      <c r="F1165" s="60"/>
      <c r="G1165" s="52"/>
      <c r="H1165" s="52"/>
      <c r="I1165" s="51"/>
      <c r="M1165"/>
    </row>
    <row r="1166" spans="1:16" ht="12.75" x14ac:dyDescent="0.2">
      <c r="F1166" s="130"/>
      <c r="M1166"/>
    </row>
    <row r="1167" spans="1:16" ht="12.75" x14ac:dyDescent="0.2">
      <c r="F1167" s="130"/>
      <c r="I1167" s="194"/>
      <c r="M1167"/>
    </row>
    <row r="1168" spans="1:16" ht="12.75" x14ac:dyDescent="0.2">
      <c r="I1168" s="194"/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</sheetData>
  <sortState ref="A7:K1146">
    <sortCondition ref="K7:K1146"/>
  </sortState>
  <conditionalFormatting sqref="D615:E810 D27:E613 D1022:E1050 G8:G1146 F7:F1146 D1128:E1141">
    <cfRule type="containsErrors" dxfId="65" priority="79">
      <formula>ISERROR(D7)</formula>
    </cfRule>
  </conditionalFormatting>
  <conditionalFormatting sqref="D1142:E1146">
    <cfRule type="containsErrors" dxfId="64" priority="74">
      <formula>ISERROR(D1142)</formula>
    </cfRule>
  </conditionalFormatting>
  <conditionalFormatting sqref="D811">
    <cfRule type="containsErrors" dxfId="63" priority="23">
      <formula>ISERROR(D811)</formula>
    </cfRule>
  </conditionalFormatting>
  <conditionalFormatting sqref="D1021 D954 D858 D832">
    <cfRule type="containsErrors" dxfId="62" priority="22">
      <formula>ISERROR(D832)</formula>
    </cfRule>
  </conditionalFormatting>
  <conditionalFormatting sqref="E811">
    <cfRule type="containsErrors" dxfId="61" priority="21">
      <formula>ISERROR(E811)</formula>
    </cfRule>
  </conditionalFormatting>
  <conditionalFormatting sqref="G1160">
    <cfRule type="containsErrors" dxfId="60" priority="16">
      <formula>ISERROR(G1160)</formula>
    </cfRule>
  </conditionalFormatting>
  <conditionalFormatting sqref="D1052:E1053 D11:D26 D1055:E1063 D8:E10 D990:E1008 D962:E988 D812:E831 D925:E953 D834:E857 D863:E923 D1085:E1127 D1010:E1020 D859:E861 D955:E960 D1065:E1083">
    <cfRule type="containsErrors" dxfId="59" priority="66">
      <formula>ISERROR(D8)</formula>
    </cfRule>
  </conditionalFormatting>
  <conditionalFormatting sqref="D1084:E1084">
    <cfRule type="containsErrors" dxfId="58" priority="56">
      <formula>ISERROR(D1084)</formula>
    </cfRule>
  </conditionalFormatting>
  <conditionalFormatting sqref="B1084">
    <cfRule type="duplicateValues" dxfId="57" priority="57"/>
  </conditionalFormatting>
  <conditionalFormatting sqref="A40">
    <cfRule type="containsErrors" dxfId="56" priority="55">
      <formula>ISERROR(A40)</formula>
    </cfRule>
  </conditionalFormatting>
  <conditionalFormatting sqref="A48">
    <cfRule type="containsErrors" dxfId="55" priority="54">
      <formula>ISERROR(A48)</formula>
    </cfRule>
  </conditionalFormatting>
  <conditionalFormatting sqref="D833:E833">
    <cfRule type="containsErrors" dxfId="54" priority="50">
      <formula>ISERROR(D833)</formula>
    </cfRule>
  </conditionalFormatting>
  <conditionalFormatting sqref="D862:E862">
    <cfRule type="containsErrors" dxfId="53" priority="48">
      <formula>ISERROR(D862)</formula>
    </cfRule>
  </conditionalFormatting>
  <conditionalFormatting sqref="D924:E924">
    <cfRule type="containsErrors" dxfId="52" priority="46">
      <formula>ISERROR(D924)</formula>
    </cfRule>
  </conditionalFormatting>
  <conditionalFormatting sqref="D961:E961">
    <cfRule type="containsErrors" dxfId="51" priority="44">
      <formula>ISERROR(D961)</formula>
    </cfRule>
  </conditionalFormatting>
  <conditionalFormatting sqref="D989:E989">
    <cfRule type="containsErrors" dxfId="50" priority="42">
      <formula>ISERROR(D989)</formula>
    </cfRule>
  </conditionalFormatting>
  <conditionalFormatting sqref="B614">
    <cfRule type="duplicateValues" dxfId="49" priority="53"/>
  </conditionalFormatting>
  <conditionalFormatting sqref="B811">
    <cfRule type="duplicateValues" dxfId="48" priority="52"/>
  </conditionalFormatting>
  <conditionalFormatting sqref="B833">
    <cfRule type="duplicateValues" dxfId="47" priority="51"/>
  </conditionalFormatting>
  <conditionalFormatting sqref="B862">
    <cfRule type="duplicateValues" dxfId="46" priority="49"/>
  </conditionalFormatting>
  <conditionalFormatting sqref="B924">
    <cfRule type="duplicateValues" dxfId="45" priority="47"/>
  </conditionalFormatting>
  <conditionalFormatting sqref="B961">
    <cfRule type="duplicateValues" dxfId="44" priority="45"/>
  </conditionalFormatting>
  <conditionalFormatting sqref="B989">
    <cfRule type="duplicateValues" dxfId="43" priority="43"/>
  </conditionalFormatting>
  <conditionalFormatting sqref="D1009:E1009">
    <cfRule type="containsErrors" dxfId="42" priority="40">
      <formula>ISERROR(D1009)</formula>
    </cfRule>
  </conditionalFormatting>
  <conditionalFormatting sqref="B1009">
    <cfRule type="duplicateValues" dxfId="41" priority="41"/>
  </conditionalFormatting>
  <conditionalFormatting sqref="D1051:E1051">
    <cfRule type="containsErrors" dxfId="40" priority="38">
      <formula>ISERROR(D1051)</formula>
    </cfRule>
  </conditionalFormatting>
  <conditionalFormatting sqref="B1051">
    <cfRule type="duplicateValues" dxfId="39" priority="39"/>
  </conditionalFormatting>
  <conditionalFormatting sqref="D1054:E1054">
    <cfRule type="containsErrors" dxfId="38" priority="36">
      <formula>ISERROR(D1054)</formula>
    </cfRule>
  </conditionalFormatting>
  <conditionalFormatting sqref="B1054">
    <cfRule type="duplicateValues" dxfId="37" priority="37"/>
  </conditionalFormatting>
  <conditionalFormatting sqref="D1064:E1064">
    <cfRule type="containsErrors" dxfId="36" priority="34">
      <formula>ISERROR(D1064)</formula>
    </cfRule>
  </conditionalFormatting>
  <conditionalFormatting sqref="B1064">
    <cfRule type="duplicateValues" dxfId="35" priority="35"/>
  </conditionalFormatting>
  <conditionalFormatting sqref="D614">
    <cfRule type="containsErrors" dxfId="34" priority="25">
      <formula>ISERROR(D614)</formula>
    </cfRule>
  </conditionalFormatting>
  <conditionalFormatting sqref="E614">
    <cfRule type="containsErrors" dxfId="33" priority="24">
      <formula>ISERROR(E614)</formula>
    </cfRule>
  </conditionalFormatting>
  <conditionalFormatting sqref="B1099">
    <cfRule type="duplicateValues" dxfId="32" priority="67"/>
  </conditionalFormatting>
  <conditionalFormatting sqref="B1100:B1127 B1085:B1098 B1071:B1083">
    <cfRule type="duplicateValues" dxfId="31" priority="68"/>
  </conditionalFormatting>
  <conditionalFormatting sqref="B1052:B1053 B812:B832 B7:B613 B615:B810 B834:B861 B863:B923 B925:B960 B962:B988 B990:B1008 B1010:B1050 B1055:B1063 B1065:B1070">
    <cfRule type="duplicateValues" dxfId="30" priority="69"/>
  </conditionalFormatting>
  <conditionalFormatting sqref="E1021 E954 E858 E832">
    <cfRule type="containsErrors" dxfId="29" priority="20">
      <formula>ISERROR(E832)</formula>
    </cfRule>
  </conditionalFormatting>
  <conditionalFormatting sqref="D1152:E1160 G1152:G1160">
    <cfRule type="containsErrors" dxfId="28" priority="18">
      <formula>ISERROR(D1152)</formula>
    </cfRule>
  </conditionalFormatting>
  <conditionalFormatting sqref="B1150">
    <cfRule type="duplicateValues" dxfId="27" priority="15"/>
  </conditionalFormatting>
  <conditionalFormatting sqref="B1152:B1160">
    <cfRule type="duplicateValues" dxfId="26" priority="184"/>
  </conditionalFormatting>
  <conditionalFormatting sqref="G7">
    <cfRule type="containsErrors" dxfId="25" priority="13">
      <formula>ISERROR(G7)</formula>
    </cfRule>
  </conditionalFormatting>
  <conditionalFormatting sqref="F1152:F1160">
    <cfRule type="containsErrors" dxfId="24" priority="11">
      <formula>ISERROR(F1152)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183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5" style="39" bestFit="1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245</v>
      </c>
      <c r="B1" s="163"/>
    </row>
    <row r="2" spans="1:12" ht="15.75" customHeight="1" x14ac:dyDescent="0.2">
      <c r="A2" s="6" t="s">
        <v>3270</v>
      </c>
      <c r="F2" s="30"/>
      <c r="G2" s="30"/>
      <c r="H2" s="30"/>
    </row>
    <row r="3" spans="1:12" ht="12" customHeight="1" x14ac:dyDescent="0.2"/>
    <row r="4" spans="1:12" x14ac:dyDescent="0.2">
      <c r="A4" s="40"/>
      <c r="B4" s="40"/>
      <c r="C4" s="40"/>
      <c r="D4" s="40"/>
      <c r="E4" s="40"/>
      <c r="F4" s="100"/>
      <c r="G4" s="100"/>
      <c r="H4" s="100"/>
    </row>
    <row r="5" spans="1:12" ht="30" customHeight="1" x14ac:dyDescent="0.2">
      <c r="A5" s="41" t="s">
        <v>314</v>
      </c>
      <c r="B5" s="41" t="s">
        <v>80</v>
      </c>
      <c r="C5" s="41" t="s">
        <v>1493</v>
      </c>
      <c r="D5" s="41" t="s">
        <v>181</v>
      </c>
      <c r="E5" s="84" t="s">
        <v>1098</v>
      </c>
      <c r="F5" s="41" t="s">
        <v>509</v>
      </c>
      <c r="G5" s="41"/>
      <c r="H5" s="41"/>
      <c r="I5" s="204" t="s">
        <v>2989</v>
      </c>
      <c r="J5" s="205"/>
      <c r="K5" s="206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3269</v>
      </c>
      <c r="G6" s="62" t="s">
        <v>3001</v>
      </c>
      <c r="H6" s="63" t="s">
        <v>77</v>
      </c>
      <c r="I6" s="62" t="s">
        <v>3269</v>
      </c>
      <c r="J6" s="62" t="s">
        <v>3001</v>
      </c>
      <c r="K6" s="63" t="s">
        <v>77</v>
      </c>
      <c r="L6" s="94" t="s">
        <v>79</v>
      </c>
    </row>
    <row r="7" spans="1:12" x14ac:dyDescent="0.2">
      <c r="A7" s="175" t="s">
        <v>1458</v>
      </c>
      <c r="B7" s="175" t="s">
        <v>469</v>
      </c>
      <c r="C7" s="175" t="s">
        <v>644</v>
      </c>
      <c r="D7" s="175" t="s">
        <v>183</v>
      </c>
      <c r="E7" s="175" t="s">
        <v>184</v>
      </c>
      <c r="F7" s="177">
        <v>516.71935212999995</v>
      </c>
      <c r="G7" s="177">
        <v>460.79349823000001</v>
      </c>
      <c r="H7" s="58">
        <f t="shared" ref="H7:H70" si="0">IF(ISERROR(F7/G7-1),"",IF((F7/G7-1)&gt;10000%,"",F7/G7-1))</f>
        <v>0.12136858292233366</v>
      </c>
      <c r="I7" s="177">
        <v>2535.2704855699999</v>
      </c>
      <c r="J7" s="177">
        <v>1847.1581428700001</v>
      </c>
      <c r="K7" s="58">
        <f t="shared" ref="K7:K70" si="1">IF(ISERROR(I7/J7-1),"",IF((I7/J7-1)&gt;10000%,"",I7/J7-1))</f>
        <v>0.37252486764931425</v>
      </c>
      <c r="L7" s="58">
        <f t="shared" ref="L7:L70" si="2">IF(ISERROR(I7/F7),"",IF(I7/F7&gt;10000%,"",I7/F7))</f>
        <v>4.9064748109766141</v>
      </c>
    </row>
    <row r="8" spans="1:12" x14ac:dyDescent="0.2">
      <c r="A8" s="175" t="s">
        <v>1688</v>
      </c>
      <c r="B8" s="175" t="s">
        <v>463</v>
      </c>
      <c r="C8" s="175" t="s">
        <v>644</v>
      </c>
      <c r="D8" s="175" t="s">
        <v>183</v>
      </c>
      <c r="E8" s="175" t="s">
        <v>713</v>
      </c>
      <c r="F8" s="177">
        <v>1658.64667678</v>
      </c>
      <c r="G8" s="177">
        <v>1093.55255053</v>
      </c>
      <c r="H8" s="58">
        <f t="shared" si="0"/>
        <v>0.5167507734092176</v>
      </c>
      <c r="I8" s="177">
        <v>2335.3197036700003</v>
      </c>
      <c r="J8" s="177">
        <v>1718.3955571399999</v>
      </c>
      <c r="K8" s="58">
        <f t="shared" si="1"/>
        <v>0.359011721117793</v>
      </c>
      <c r="L8" s="58">
        <f t="shared" si="2"/>
        <v>1.4079669506248635</v>
      </c>
    </row>
    <row r="9" spans="1:12" x14ac:dyDescent="0.2">
      <c r="A9" s="175" t="s">
        <v>1460</v>
      </c>
      <c r="B9" s="176" t="s">
        <v>467</v>
      </c>
      <c r="C9" s="175" t="s">
        <v>644</v>
      </c>
      <c r="D9" s="175" t="s">
        <v>183</v>
      </c>
      <c r="E9" s="175" t="s">
        <v>184</v>
      </c>
      <c r="F9" s="177">
        <v>102.33391166</v>
      </c>
      <c r="G9" s="177">
        <v>101.47034494</v>
      </c>
      <c r="H9" s="58">
        <f t="shared" si="0"/>
        <v>8.5105330085417652E-3</v>
      </c>
      <c r="I9" s="177">
        <v>1647.3216761041265</v>
      </c>
      <c r="J9" s="177">
        <v>213.81780459999999</v>
      </c>
      <c r="K9" s="58">
        <f t="shared" si="1"/>
        <v>6.7043241519847063</v>
      </c>
      <c r="L9" s="58">
        <f t="shared" si="2"/>
        <v>16.097514981908262</v>
      </c>
    </row>
    <row r="10" spans="1:12" x14ac:dyDescent="0.2">
      <c r="A10" s="175" t="s">
        <v>1496</v>
      </c>
      <c r="B10" s="176" t="s">
        <v>198</v>
      </c>
      <c r="C10" s="175" t="s">
        <v>2536</v>
      </c>
      <c r="D10" s="175" t="s">
        <v>182</v>
      </c>
      <c r="E10" s="175" t="s">
        <v>713</v>
      </c>
      <c r="F10" s="177">
        <v>1.8993583600000001</v>
      </c>
      <c r="G10" s="177">
        <v>11.528391880000001</v>
      </c>
      <c r="H10" s="58">
        <f t="shared" si="0"/>
        <v>-0.83524515996935389</v>
      </c>
      <c r="I10" s="177">
        <v>1108.7930138199999</v>
      </c>
      <c r="J10" s="177">
        <v>761.97437192999996</v>
      </c>
      <c r="K10" s="58">
        <f t="shared" si="1"/>
        <v>0.45515788281900527</v>
      </c>
      <c r="L10" s="58" t="str">
        <f t="shared" si="2"/>
        <v/>
      </c>
    </row>
    <row r="11" spans="1:12" x14ac:dyDescent="0.2">
      <c r="A11" s="175" t="s">
        <v>1481</v>
      </c>
      <c r="B11" s="176" t="s">
        <v>478</v>
      </c>
      <c r="C11" s="175" t="s">
        <v>644</v>
      </c>
      <c r="D11" s="175" t="s">
        <v>183</v>
      </c>
      <c r="E11" s="175" t="s">
        <v>184</v>
      </c>
      <c r="F11" s="177">
        <v>419.14438044999997</v>
      </c>
      <c r="G11" s="177">
        <v>268.27631553999998</v>
      </c>
      <c r="H11" s="58">
        <f t="shared" si="0"/>
        <v>0.56236073097367978</v>
      </c>
      <c r="I11" s="177">
        <v>856.61607359000004</v>
      </c>
      <c r="J11" s="177">
        <v>592.98926294</v>
      </c>
      <c r="K11" s="58">
        <f t="shared" si="1"/>
        <v>0.44457265438999083</v>
      </c>
      <c r="L11" s="58">
        <f t="shared" si="2"/>
        <v>2.0437255359843394</v>
      </c>
    </row>
    <row r="12" spans="1:12" x14ac:dyDescent="0.2">
      <c r="A12" s="175" t="s">
        <v>2540</v>
      </c>
      <c r="B12" s="176" t="s">
        <v>470</v>
      </c>
      <c r="C12" s="175" t="s">
        <v>644</v>
      </c>
      <c r="D12" s="175" t="s">
        <v>183</v>
      </c>
      <c r="E12" s="175" t="s">
        <v>184</v>
      </c>
      <c r="F12" s="177">
        <v>334.18631300999999</v>
      </c>
      <c r="G12" s="177">
        <v>294.85475263999996</v>
      </c>
      <c r="H12" s="58">
        <f t="shared" si="0"/>
        <v>0.1333930011907305</v>
      </c>
      <c r="I12" s="177">
        <v>721.83690491999994</v>
      </c>
      <c r="J12" s="177">
        <v>457.30279360000003</v>
      </c>
      <c r="K12" s="58">
        <f t="shared" si="1"/>
        <v>0.57846598582423336</v>
      </c>
      <c r="L12" s="58">
        <f t="shared" si="2"/>
        <v>2.1599834488086893</v>
      </c>
    </row>
    <row r="13" spans="1:12" x14ac:dyDescent="0.2">
      <c r="A13" s="175" t="s">
        <v>2557</v>
      </c>
      <c r="B13" s="175" t="s">
        <v>262</v>
      </c>
      <c r="C13" s="175" t="s">
        <v>515</v>
      </c>
      <c r="D13" s="175" t="s">
        <v>183</v>
      </c>
      <c r="E13" s="175" t="s">
        <v>713</v>
      </c>
      <c r="F13" s="177">
        <v>82.631515219999997</v>
      </c>
      <c r="G13" s="177">
        <v>94.857001549999993</v>
      </c>
      <c r="H13" s="58">
        <f t="shared" si="0"/>
        <v>-0.12888333101648619</v>
      </c>
      <c r="I13" s="177">
        <v>668.47828762050267</v>
      </c>
      <c r="J13" s="177">
        <v>323.7710007156266</v>
      </c>
      <c r="K13" s="58">
        <f t="shared" si="1"/>
        <v>1.064663870893237</v>
      </c>
      <c r="L13" s="58">
        <f t="shared" si="2"/>
        <v>8.089870866348404</v>
      </c>
    </row>
    <row r="14" spans="1:12" x14ac:dyDescent="0.2">
      <c r="A14" s="175" t="s">
        <v>2539</v>
      </c>
      <c r="B14" s="175" t="s">
        <v>81</v>
      </c>
      <c r="C14" s="175" t="s">
        <v>515</v>
      </c>
      <c r="D14" s="175" t="s">
        <v>183</v>
      </c>
      <c r="E14" s="175" t="s">
        <v>713</v>
      </c>
      <c r="F14" s="177">
        <v>299.48740233999996</v>
      </c>
      <c r="G14" s="177">
        <v>248.18391323</v>
      </c>
      <c r="H14" s="58">
        <f t="shared" si="0"/>
        <v>0.20671561038065889</v>
      </c>
      <c r="I14" s="177">
        <v>623.6871064799999</v>
      </c>
      <c r="J14" s="177">
        <v>432.57991747</v>
      </c>
      <c r="K14" s="58">
        <f t="shared" si="1"/>
        <v>0.44178469987167968</v>
      </c>
      <c r="L14" s="58">
        <f t="shared" si="2"/>
        <v>2.0825153298833743</v>
      </c>
    </row>
    <row r="15" spans="1:12" x14ac:dyDescent="0.2">
      <c r="A15" s="175" t="s">
        <v>1494</v>
      </c>
      <c r="B15" s="175" t="s">
        <v>301</v>
      </c>
      <c r="C15" s="175" t="s">
        <v>1266</v>
      </c>
      <c r="D15" s="175" t="s">
        <v>183</v>
      </c>
      <c r="E15" s="175" t="s">
        <v>713</v>
      </c>
      <c r="F15" s="177">
        <v>179.77235827999999</v>
      </c>
      <c r="G15" s="177">
        <v>158.44010172</v>
      </c>
      <c r="H15" s="58">
        <f t="shared" si="0"/>
        <v>0.13463925059641135</v>
      </c>
      <c r="I15" s="177">
        <v>577.97540959000003</v>
      </c>
      <c r="J15" s="177">
        <v>342.82556244000006</v>
      </c>
      <c r="K15" s="58">
        <f t="shared" si="1"/>
        <v>0.68591690035119512</v>
      </c>
      <c r="L15" s="58">
        <f t="shared" si="2"/>
        <v>3.2150404829745223</v>
      </c>
    </row>
    <row r="16" spans="1:12" x14ac:dyDescent="0.2">
      <c r="A16" s="175" t="s">
        <v>2587</v>
      </c>
      <c r="B16" s="176" t="s">
        <v>1695</v>
      </c>
      <c r="C16" s="175" t="s">
        <v>515</v>
      </c>
      <c r="D16" s="175" t="s">
        <v>614</v>
      </c>
      <c r="E16" s="175" t="s">
        <v>713</v>
      </c>
      <c r="F16" s="177">
        <v>16.2058988</v>
      </c>
      <c r="G16" s="177">
        <v>14.91970632</v>
      </c>
      <c r="H16" s="58">
        <f t="shared" si="0"/>
        <v>8.6207627175331814E-2</v>
      </c>
      <c r="I16" s="177">
        <v>550.66054579997353</v>
      </c>
      <c r="J16" s="177">
        <v>76.242666787863001</v>
      </c>
      <c r="K16" s="58">
        <f t="shared" si="1"/>
        <v>6.2224722586386845</v>
      </c>
      <c r="L16" s="58">
        <f t="shared" si="2"/>
        <v>33.979019158133553</v>
      </c>
    </row>
    <row r="17" spans="1:12" x14ac:dyDescent="0.2">
      <c r="A17" s="175" t="s">
        <v>1506</v>
      </c>
      <c r="B17" s="149" t="s">
        <v>207</v>
      </c>
      <c r="C17" s="175" t="s">
        <v>2536</v>
      </c>
      <c r="D17" s="175" t="s">
        <v>182</v>
      </c>
      <c r="E17" s="175" t="s">
        <v>713</v>
      </c>
      <c r="F17" s="177">
        <v>10.476218749999999</v>
      </c>
      <c r="G17" s="177">
        <v>3.65912646</v>
      </c>
      <c r="H17" s="58">
        <f t="shared" si="0"/>
        <v>1.8630381771500728</v>
      </c>
      <c r="I17" s="177">
        <v>507.94704111999999</v>
      </c>
      <c r="J17" s="177">
        <v>404.17177142000003</v>
      </c>
      <c r="K17" s="58">
        <f t="shared" si="1"/>
        <v>0.25676031093265195</v>
      </c>
      <c r="L17" s="58">
        <f t="shared" si="2"/>
        <v>48.485723068736036</v>
      </c>
    </row>
    <row r="18" spans="1:12" x14ac:dyDescent="0.2">
      <c r="A18" s="175" t="s">
        <v>2548</v>
      </c>
      <c r="B18" s="149" t="s">
        <v>130</v>
      </c>
      <c r="C18" s="175" t="s">
        <v>515</v>
      </c>
      <c r="D18" s="175" t="s">
        <v>182</v>
      </c>
      <c r="E18" s="175" t="s">
        <v>713</v>
      </c>
      <c r="F18" s="177">
        <v>90.571280709999996</v>
      </c>
      <c r="G18" s="177">
        <v>76.245976870000007</v>
      </c>
      <c r="H18" s="58">
        <f t="shared" si="0"/>
        <v>0.18788275038333824</v>
      </c>
      <c r="I18" s="177">
        <v>504.88404229068868</v>
      </c>
      <c r="J18" s="177">
        <v>107.00653534451376</v>
      </c>
      <c r="K18" s="58">
        <f t="shared" si="1"/>
        <v>3.7182542698460903</v>
      </c>
      <c r="L18" s="58">
        <f t="shared" si="2"/>
        <v>5.574438589504723</v>
      </c>
    </row>
    <row r="19" spans="1:12" x14ac:dyDescent="0.2">
      <c r="A19" s="175" t="s">
        <v>1507</v>
      </c>
      <c r="B19" s="149" t="s">
        <v>211</v>
      </c>
      <c r="C19" s="175" t="s">
        <v>2536</v>
      </c>
      <c r="D19" s="175" t="s">
        <v>182</v>
      </c>
      <c r="E19" s="175" t="s">
        <v>713</v>
      </c>
      <c r="F19" s="177">
        <v>9.1132468800000002</v>
      </c>
      <c r="G19" s="177">
        <v>8.6568434100000005</v>
      </c>
      <c r="H19" s="58">
        <f t="shared" si="0"/>
        <v>5.2721696394875561E-2</v>
      </c>
      <c r="I19" s="177">
        <v>487.33970371000004</v>
      </c>
      <c r="J19" s="177">
        <v>207.72274511000001</v>
      </c>
      <c r="K19" s="58">
        <f t="shared" si="1"/>
        <v>1.3461066021052646</v>
      </c>
      <c r="L19" s="58">
        <f t="shared" si="2"/>
        <v>53.475968568295826</v>
      </c>
    </row>
    <row r="20" spans="1:12" x14ac:dyDescent="0.2">
      <c r="A20" s="175" t="s">
        <v>2552</v>
      </c>
      <c r="B20" s="149" t="s">
        <v>1107</v>
      </c>
      <c r="C20" s="175" t="s">
        <v>515</v>
      </c>
      <c r="D20" s="175" t="s">
        <v>183</v>
      </c>
      <c r="E20" s="175" t="s">
        <v>184</v>
      </c>
      <c r="F20" s="177">
        <v>111.49519629000001</v>
      </c>
      <c r="G20" s="177">
        <v>29.420536640000002</v>
      </c>
      <c r="H20" s="58">
        <f t="shared" si="0"/>
        <v>2.7897064099915752</v>
      </c>
      <c r="I20" s="177">
        <v>461.35158502999997</v>
      </c>
      <c r="J20" s="177">
        <v>139.17569997000001</v>
      </c>
      <c r="K20" s="58">
        <f t="shared" si="1"/>
        <v>2.3148860406626048</v>
      </c>
      <c r="L20" s="58">
        <f t="shared" si="2"/>
        <v>4.1378606467494823</v>
      </c>
    </row>
    <row r="21" spans="1:12" x14ac:dyDescent="0.2">
      <c r="A21" s="175" t="s">
        <v>2561</v>
      </c>
      <c r="B21" s="154" t="s">
        <v>1105</v>
      </c>
      <c r="C21" s="175" t="s">
        <v>515</v>
      </c>
      <c r="D21" s="175" t="s">
        <v>183</v>
      </c>
      <c r="E21" s="175" t="s">
        <v>184</v>
      </c>
      <c r="F21" s="177">
        <v>46.960694340000003</v>
      </c>
      <c r="G21" s="177">
        <v>48.568121759999997</v>
      </c>
      <c r="H21" s="58">
        <f t="shared" si="0"/>
        <v>-3.3096347187217101E-2</v>
      </c>
      <c r="I21" s="177">
        <v>459.34850184999999</v>
      </c>
      <c r="J21" s="177">
        <v>87.130988020000004</v>
      </c>
      <c r="K21" s="58">
        <f t="shared" si="1"/>
        <v>4.2719303693028401</v>
      </c>
      <c r="L21" s="58">
        <f t="shared" si="2"/>
        <v>9.7815526006551785</v>
      </c>
    </row>
    <row r="22" spans="1:12" x14ac:dyDescent="0.2">
      <c r="A22" s="175" t="s">
        <v>2547</v>
      </c>
      <c r="B22" s="176" t="s">
        <v>104</v>
      </c>
      <c r="C22" s="175" t="s">
        <v>2536</v>
      </c>
      <c r="D22" s="175" t="s">
        <v>182</v>
      </c>
      <c r="E22" s="175" t="s">
        <v>713</v>
      </c>
      <c r="F22" s="177">
        <v>164.9316378</v>
      </c>
      <c r="G22" s="177">
        <v>164.03597335000001</v>
      </c>
      <c r="H22" s="58">
        <f t="shared" si="0"/>
        <v>5.4601709107364726E-3</v>
      </c>
      <c r="I22" s="177">
        <v>454.06668377999995</v>
      </c>
      <c r="J22" s="177">
        <v>566.17223300000001</v>
      </c>
      <c r="K22" s="58">
        <f t="shared" si="1"/>
        <v>-0.19800608840525746</v>
      </c>
      <c r="L22" s="58">
        <f t="shared" si="2"/>
        <v>2.7530599334168495</v>
      </c>
    </row>
    <row r="23" spans="1:12" x14ac:dyDescent="0.2">
      <c r="A23" s="175" t="s">
        <v>1514</v>
      </c>
      <c r="B23" s="176" t="s">
        <v>213</v>
      </c>
      <c r="C23" s="175" t="s">
        <v>2536</v>
      </c>
      <c r="D23" s="175" t="s">
        <v>182</v>
      </c>
      <c r="E23" s="175" t="s">
        <v>713</v>
      </c>
      <c r="F23" s="177">
        <v>9.4567744400000002</v>
      </c>
      <c r="G23" s="177">
        <v>37.467902869999996</v>
      </c>
      <c r="H23" s="58">
        <f t="shared" si="0"/>
        <v>-0.74760331602194097</v>
      </c>
      <c r="I23" s="177">
        <v>426.16942223000001</v>
      </c>
      <c r="J23" s="177">
        <v>343.30105245999999</v>
      </c>
      <c r="K23" s="58">
        <f t="shared" si="1"/>
        <v>0.24138687946392334</v>
      </c>
      <c r="L23" s="58">
        <f t="shared" si="2"/>
        <v>45.064987531837545</v>
      </c>
    </row>
    <row r="24" spans="1:12" x14ac:dyDescent="0.2">
      <c r="A24" s="175" t="s">
        <v>2546</v>
      </c>
      <c r="B24" s="176" t="s">
        <v>678</v>
      </c>
      <c r="C24" s="175" t="s">
        <v>644</v>
      </c>
      <c r="D24" s="175" t="s">
        <v>183</v>
      </c>
      <c r="E24" s="175" t="s">
        <v>713</v>
      </c>
      <c r="F24" s="177">
        <v>140.08189555000001</v>
      </c>
      <c r="G24" s="177">
        <v>174.17255129</v>
      </c>
      <c r="H24" s="58">
        <f t="shared" si="0"/>
        <v>-0.19572920926695569</v>
      </c>
      <c r="I24" s="177">
        <v>369.55326532000004</v>
      </c>
      <c r="J24" s="177">
        <v>338.09564501466946</v>
      </c>
      <c r="K24" s="58">
        <f t="shared" si="1"/>
        <v>9.3043553707903293E-2</v>
      </c>
      <c r="L24" s="58">
        <f t="shared" si="2"/>
        <v>2.6381229627785401</v>
      </c>
    </row>
    <row r="25" spans="1:12" x14ac:dyDescent="0.2">
      <c r="A25" s="175" t="s">
        <v>1377</v>
      </c>
      <c r="B25" s="176" t="s">
        <v>17</v>
      </c>
      <c r="C25" s="175" t="s">
        <v>1369</v>
      </c>
      <c r="D25" s="175" t="s">
        <v>182</v>
      </c>
      <c r="E25" s="175" t="s">
        <v>713</v>
      </c>
      <c r="F25" s="177">
        <v>55.12921111</v>
      </c>
      <c r="G25" s="177">
        <v>29.724988969999998</v>
      </c>
      <c r="H25" s="58">
        <f t="shared" si="0"/>
        <v>0.85464193664257571</v>
      </c>
      <c r="I25" s="177">
        <v>343.41730520749684</v>
      </c>
      <c r="J25" s="177">
        <v>114.15641884218704</v>
      </c>
      <c r="K25" s="58">
        <f t="shared" si="1"/>
        <v>2.0083048214944998</v>
      </c>
      <c r="L25" s="58">
        <f t="shared" si="2"/>
        <v>6.229316514656305</v>
      </c>
    </row>
    <row r="26" spans="1:12" x14ac:dyDescent="0.2">
      <c r="A26" s="175" t="s">
        <v>1474</v>
      </c>
      <c r="B26" s="176" t="s">
        <v>340</v>
      </c>
      <c r="C26" s="175" t="s">
        <v>644</v>
      </c>
      <c r="D26" s="175" t="s">
        <v>183</v>
      </c>
      <c r="E26" s="175" t="s">
        <v>184</v>
      </c>
      <c r="F26" s="177">
        <v>60.576354180000003</v>
      </c>
      <c r="G26" s="177">
        <v>46.142465420000001</v>
      </c>
      <c r="H26" s="58">
        <f t="shared" si="0"/>
        <v>0.31281139030217009</v>
      </c>
      <c r="I26" s="177">
        <v>338.50303030999999</v>
      </c>
      <c r="J26" s="177">
        <v>84.177796819999998</v>
      </c>
      <c r="K26" s="58">
        <f t="shared" si="1"/>
        <v>3.0212864092158593</v>
      </c>
      <c r="L26" s="58">
        <f t="shared" si="2"/>
        <v>5.5880390111321816</v>
      </c>
    </row>
    <row r="27" spans="1:12" x14ac:dyDescent="0.2">
      <c r="A27" s="175" t="s">
        <v>1956</v>
      </c>
      <c r="B27" s="176" t="s">
        <v>1093</v>
      </c>
      <c r="C27" s="175" t="s">
        <v>515</v>
      </c>
      <c r="D27" s="175" t="s">
        <v>183</v>
      </c>
      <c r="E27" s="175" t="s">
        <v>713</v>
      </c>
      <c r="F27" s="177">
        <v>14.0413082</v>
      </c>
      <c r="G27" s="177">
        <v>8.2775716100000007</v>
      </c>
      <c r="H27" s="58">
        <f t="shared" si="0"/>
        <v>0.69630766866902394</v>
      </c>
      <c r="I27" s="177">
        <v>333.68041258</v>
      </c>
      <c r="J27" s="177">
        <v>118.89757302000001</v>
      </c>
      <c r="K27" s="58">
        <f t="shared" si="1"/>
        <v>1.8064526811146173</v>
      </c>
      <c r="L27" s="58">
        <f t="shared" si="2"/>
        <v>23.764196884446992</v>
      </c>
    </row>
    <row r="28" spans="1:12" x14ac:dyDescent="0.2">
      <c r="A28" s="175" t="s">
        <v>2935</v>
      </c>
      <c r="B28" s="176" t="s">
        <v>115</v>
      </c>
      <c r="C28" s="175" t="s">
        <v>515</v>
      </c>
      <c r="D28" s="175" t="s">
        <v>614</v>
      </c>
      <c r="E28" s="175" t="s">
        <v>713</v>
      </c>
      <c r="F28" s="177">
        <v>33.921598630000005</v>
      </c>
      <c r="G28" s="177">
        <v>14.309439939999999</v>
      </c>
      <c r="H28" s="58">
        <f t="shared" si="0"/>
        <v>1.3705748633234074</v>
      </c>
      <c r="I28" s="177">
        <v>334.04130103</v>
      </c>
      <c r="J28" s="177">
        <v>309.96217718000003</v>
      </c>
      <c r="K28" s="58">
        <f t="shared" si="1"/>
        <v>7.7684071227880347E-2</v>
      </c>
      <c r="L28" s="58">
        <f t="shared" si="2"/>
        <v>9.8474516096236222</v>
      </c>
    </row>
    <row r="29" spans="1:12" x14ac:dyDescent="0.2">
      <c r="A29" s="175" t="s">
        <v>1638</v>
      </c>
      <c r="B29" s="176" t="s">
        <v>666</v>
      </c>
      <c r="C29" s="175" t="s">
        <v>644</v>
      </c>
      <c r="D29" s="175" t="s">
        <v>182</v>
      </c>
      <c r="E29" s="175" t="s">
        <v>713</v>
      </c>
      <c r="F29" s="177">
        <v>44.379256420000004</v>
      </c>
      <c r="G29" s="177">
        <v>24.05600115</v>
      </c>
      <c r="H29" s="58">
        <f t="shared" si="0"/>
        <v>0.84483099012489049</v>
      </c>
      <c r="I29" s="177">
        <v>328.74014680903122</v>
      </c>
      <c r="J29" s="177">
        <v>144.31234635000001</v>
      </c>
      <c r="K29" s="58">
        <f t="shared" si="1"/>
        <v>1.2779765912179086</v>
      </c>
      <c r="L29" s="58">
        <f t="shared" si="2"/>
        <v>7.4075181363534703</v>
      </c>
    </row>
    <row r="30" spans="1:12" x14ac:dyDescent="0.2">
      <c r="A30" s="175" t="s">
        <v>2568</v>
      </c>
      <c r="B30" s="176" t="s">
        <v>263</v>
      </c>
      <c r="C30" s="175" t="s">
        <v>515</v>
      </c>
      <c r="D30" s="175" t="s">
        <v>183</v>
      </c>
      <c r="E30" s="175" t="s">
        <v>713</v>
      </c>
      <c r="F30" s="177">
        <v>18.325386809999998</v>
      </c>
      <c r="G30" s="177">
        <v>10.55904198</v>
      </c>
      <c r="H30" s="58">
        <f t="shared" si="0"/>
        <v>0.73551604820875971</v>
      </c>
      <c r="I30" s="177">
        <v>322.44333782489491</v>
      </c>
      <c r="J30" s="177">
        <v>124.59020694649895</v>
      </c>
      <c r="K30" s="58">
        <f t="shared" si="1"/>
        <v>1.5880311601324917</v>
      </c>
      <c r="L30" s="58">
        <f t="shared" si="2"/>
        <v>17.595445114912419</v>
      </c>
    </row>
    <row r="31" spans="1:12" x14ac:dyDescent="0.2">
      <c r="A31" s="175" t="s">
        <v>1529</v>
      </c>
      <c r="B31" s="176" t="s">
        <v>249</v>
      </c>
      <c r="C31" s="175" t="s">
        <v>2536</v>
      </c>
      <c r="D31" s="175" t="s">
        <v>182</v>
      </c>
      <c r="E31" s="175" t="s">
        <v>713</v>
      </c>
      <c r="F31" s="177">
        <v>31.504736480000002</v>
      </c>
      <c r="G31" s="177">
        <v>26.475284649999999</v>
      </c>
      <c r="H31" s="58">
        <f t="shared" si="0"/>
        <v>0.18996780946791447</v>
      </c>
      <c r="I31" s="177">
        <v>318.38455147000002</v>
      </c>
      <c r="J31" s="177">
        <v>88.68738956</v>
      </c>
      <c r="K31" s="58">
        <f t="shared" si="1"/>
        <v>2.5899641769769555</v>
      </c>
      <c r="L31" s="58">
        <f t="shared" si="2"/>
        <v>10.105926506387968</v>
      </c>
    </row>
    <row r="32" spans="1:12" x14ac:dyDescent="0.2">
      <c r="A32" s="175" t="s">
        <v>1531</v>
      </c>
      <c r="B32" s="176" t="s">
        <v>197</v>
      </c>
      <c r="C32" s="175" t="s">
        <v>2536</v>
      </c>
      <c r="D32" s="175" t="s">
        <v>182</v>
      </c>
      <c r="E32" s="175" t="s">
        <v>713</v>
      </c>
      <c r="F32" s="177">
        <v>2.62718791</v>
      </c>
      <c r="G32" s="177">
        <v>1.6581042399999999</v>
      </c>
      <c r="H32" s="58">
        <f t="shared" si="0"/>
        <v>0.58445280255721443</v>
      </c>
      <c r="I32" s="177">
        <v>307.584541</v>
      </c>
      <c r="J32" s="177">
        <v>211.93685959999999</v>
      </c>
      <c r="K32" s="58">
        <f t="shared" si="1"/>
        <v>0.45130272091660273</v>
      </c>
      <c r="L32" s="58" t="str">
        <f t="shared" si="2"/>
        <v/>
      </c>
    </row>
    <row r="33" spans="1:12" x14ac:dyDescent="0.2">
      <c r="A33" s="175" t="s">
        <v>1482</v>
      </c>
      <c r="B33" s="176" t="s">
        <v>347</v>
      </c>
      <c r="C33" s="175" t="s">
        <v>644</v>
      </c>
      <c r="D33" s="175" t="s">
        <v>183</v>
      </c>
      <c r="E33" s="175" t="s">
        <v>184</v>
      </c>
      <c r="F33" s="177">
        <v>38.217483810000004</v>
      </c>
      <c r="G33" s="177">
        <v>35.994518970000001</v>
      </c>
      <c r="H33" s="58">
        <f t="shared" si="0"/>
        <v>6.1758426105173347E-2</v>
      </c>
      <c r="I33" s="177">
        <v>301.21007678999996</v>
      </c>
      <c r="J33" s="177">
        <v>56.062053239999997</v>
      </c>
      <c r="K33" s="58">
        <f t="shared" si="1"/>
        <v>4.372797808537773</v>
      </c>
      <c r="L33" s="58">
        <f t="shared" si="2"/>
        <v>7.8814732620148371</v>
      </c>
    </row>
    <row r="34" spans="1:12" x14ac:dyDescent="0.2">
      <c r="A34" s="175" t="s">
        <v>2564</v>
      </c>
      <c r="B34" s="176" t="s">
        <v>222</v>
      </c>
      <c r="C34" s="175" t="s">
        <v>515</v>
      </c>
      <c r="D34" s="175" t="s">
        <v>182</v>
      </c>
      <c r="E34" s="175" t="s">
        <v>713</v>
      </c>
      <c r="F34" s="177">
        <v>57.257262130000001</v>
      </c>
      <c r="G34" s="177">
        <v>37.750796909999998</v>
      </c>
      <c r="H34" s="58">
        <f t="shared" si="0"/>
        <v>0.51671664750560109</v>
      </c>
      <c r="I34" s="177">
        <v>289.28227630999999</v>
      </c>
      <c r="J34" s="177">
        <v>199.47586147999999</v>
      </c>
      <c r="K34" s="58">
        <f t="shared" si="1"/>
        <v>0.45021194125287312</v>
      </c>
      <c r="L34" s="58">
        <f t="shared" si="2"/>
        <v>5.05232464055298</v>
      </c>
    </row>
    <row r="35" spans="1:12" x14ac:dyDescent="0.2">
      <c r="A35" s="175" t="s">
        <v>2542</v>
      </c>
      <c r="B35" s="175" t="s">
        <v>328</v>
      </c>
      <c r="C35" s="175" t="s">
        <v>515</v>
      </c>
      <c r="D35" s="175" t="s">
        <v>183</v>
      </c>
      <c r="E35" s="175" t="s">
        <v>713</v>
      </c>
      <c r="F35" s="177">
        <v>101.53184717000001</v>
      </c>
      <c r="G35" s="177">
        <v>127.15155883</v>
      </c>
      <c r="H35" s="58">
        <f t="shared" si="0"/>
        <v>-0.20148956014179287</v>
      </c>
      <c r="I35" s="177">
        <v>295.39176497</v>
      </c>
      <c r="J35" s="177">
        <v>424.15123726000002</v>
      </c>
      <c r="K35" s="58">
        <f t="shared" si="1"/>
        <v>-0.30356971989939496</v>
      </c>
      <c r="L35" s="58">
        <f t="shared" si="2"/>
        <v>2.9093508411741031</v>
      </c>
    </row>
    <row r="36" spans="1:12" x14ac:dyDescent="0.2">
      <c r="A36" s="175" t="s">
        <v>1775</v>
      </c>
      <c r="B36" s="176" t="s">
        <v>1776</v>
      </c>
      <c r="C36" s="175" t="s">
        <v>2545</v>
      </c>
      <c r="D36" s="175" t="s">
        <v>614</v>
      </c>
      <c r="E36" s="175" t="s">
        <v>184</v>
      </c>
      <c r="F36" s="177">
        <v>7.1576790099999998</v>
      </c>
      <c r="G36" s="177">
        <v>7.7988548799999995</v>
      </c>
      <c r="H36" s="58">
        <f t="shared" si="0"/>
        <v>-8.2214104489145123E-2</v>
      </c>
      <c r="I36" s="177">
        <v>283.58553201508704</v>
      </c>
      <c r="J36" s="177">
        <v>217.66629683204428</v>
      </c>
      <c r="K36" s="58">
        <f t="shared" si="1"/>
        <v>0.30284539289014223</v>
      </c>
      <c r="L36" s="58">
        <f t="shared" si="2"/>
        <v>39.619761045289884</v>
      </c>
    </row>
    <row r="37" spans="1:12" x14ac:dyDescent="0.2">
      <c r="A37" s="175" t="s">
        <v>1951</v>
      </c>
      <c r="B37" s="176" t="s">
        <v>116</v>
      </c>
      <c r="C37" s="175" t="s">
        <v>515</v>
      </c>
      <c r="D37" s="175" t="s">
        <v>182</v>
      </c>
      <c r="E37" s="175" t="s">
        <v>713</v>
      </c>
      <c r="F37" s="177">
        <v>35.666157149999997</v>
      </c>
      <c r="G37" s="177">
        <v>35.132027829999998</v>
      </c>
      <c r="H37" s="58">
        <f t="shared" si="0"/>
        <v>1.520348676098604E-2</v>
      </c>
      <c r="I37" s="177">
        <v>282.63246730000003</v>
      </c>
      <c r="J37" s="177">
        <v>54.781733069999994</v>
      </c>
      <c r="K37" s="58">
        <f t="shared" si="1"/>
        <v>4.1592465491891764</v>
      </c>
      <c r="L37" s="58">
        <f t="shared" si="2"/>
        <v>7.9243879880678438</v>
      </c>
    </row>
    <row r="38" spans="1:12" x14ac:dyDescent="0.2">
      <c r="A38" s="175" t="s">
        <v>1464</v>
      </c>
      <c r="B38" s="176" t="s">
        <v>330</v>
      </c>
      <c r="C38" s="175" t="s">
        <v>644</v>
      </c>
      <c r="D38" s="175" t="s">
        <v>183</v>
      </c>
      <c r="E38" s="175" t="s">
        <v>184</v>
      </c>
      <c r="F38" s="177">
        <v>98.011832089999999</v>
      </c>
      <c r="G38" s="177">
        <v>88.11218968</v>
      </c>
      <c r="H38" s="58">
        <f t="shared" si="0"/>
        <v>0.11235269996073027</v>
      </c>
      <c r="I38" s="177">
        <v>282.55820876000001</v>
      </c>
      <c r="J38" s="177">
        <v>204.63622332999998</v>
      </c>
      <c r="K38" s="58">
        <f t="shared" si="1"/>
        <v>0.38078295309595145</v>
      </c>
      <c r="L38" s="58">
        <f t="shared" si="2"/>
        <v>2.8828989595923389</v>
      </c>
    </row>
    <row r="39" spans="1:12" x14ac:dyDescent="0.2">
      <c r="A39" s="175" t="s">
        <v>1416</v>
      </c>
      <c r="B39" s="176" t="s">
        <v>650</v>
      </c>
      <c r="C39" s="175" t="s">
        <v>1369</v>
      </c>
      <c r="D39" s="175" t="s">
        <v>182</v>
      </c>
      <c r="E39" s="175" t="s">
        <v>713</v>
      </c>
      <c r="F39" s="177">
        <v>8.0221476700000007</v>
      </c>
      <c r="G39" s="177">
        <v>5.6268991599999998</v>
      </c>
      <c r="H39" s="58">
        <f t="shared" si="0"/>
        <v>0.42567823625259371</v>
      </c>
      <c r="I39" s="177">
        <v>271.75451309169307</v>
      </c>
      <c r="J39" s="177">
        <v>106.99758018489445</v>
      </c>
      <c r="K39" s="58">
        <f t="shared" si="1"/>
        <v>1.5398192428473112</v>
      </c>
      <c r="L39" s="58">
        <f t="shared" si="2"/>
        <v>33.875531125905219</v>
      </c>
    </row>
    <row r="40" spans="1:12" x14ac:dyDescent="0.2">
      <c r="A40" s="175" t="s">
        <v>1533</v>
      </c>
      <c r="B40" s="176" t="s">
        <v>208</v>
      </c>
      <c r="C40" s="175" t="s">
        <v>2536</v>
      </c>
      <c r="D40" s="175" t="s">
        <v>182</v>
      </c>
      <c r="E40" s="175" t="s">
        <v>713</v>
      </c>
      <c r="F40" s="177">
        <v>0.84155054000000007</v>
      </c>
      <c r="G40" s="177">
        <v>0.10880233</v>
      </c>
      <c r="H40" s="58">
        <f t="shared" si="0"/>
        <v>6.7346738806053148</v>
      </c>
      <c r="I40" s="177">
        <v>273.99010512000001</v>
      </c>
      <c r="J40" s="177">
        <v>90.66508374</v>
      </c>
      <c r="K40" s="58">
        <f t="shared" si="1"/>
        <v>2.0220024492087898</v>
      </c>
      <c r="L40" s="58" t="str">
        <f t="shared" si="2"/>
        <v/>
      </c>
    </row>
    <row r="41" spans="1:12" x14ac:dyDescent="0.2">
      <c r="A41" s="175" t="s">
        <v>2549</v>
      </c>
      <c r="B41" s="175" t="s">
        <v>290</v>
      </c>
      <c r="C41" s="175" t="s">
        <v>515</v>
      </c>
      <c r="D41" s="175" t="s">
        <v>182</v>
      </c>
      <c r="E41" s="175" t="s">
        <v>713</v>
      </c>
      <c r="F41" s="177">
        <v>66.99924206</v>
      </c>
      <c r="G41" s="177">
        <v>62.936037499999998</v>
      </c>
      <c r="H41" s="58">
        <f t="shared" si="0"/>
        <v>6.4560857680307615E-2</v>
      </c>
      <c r="I41" s="177">
        <v>271.42290733127226</v>
      </c>
      <c r="J41" s="177">
        <v>190.94363260402585</v>
      </c>
      <c r="K41" s="58">
        <f t="shared" si="1"/>
        <v>0.42148184587093462</v>
      </c>
      <c r="L41" s="58">
        <f t="shared" si="2"/>
        <v>4.0511339977279777</v>
      </c>
    </row>
    <row r="42" spans="1:12" x14ac:dyDescent="0.2">
      <c r="A42" s="175" t="s">
        <v>2570</v>
      </c>
      <c r="B42" s="175" t="s">
        <v>289</v>
      </c>
      <c r="C42" s="175" t="s">
        <v>515</v>
      </c>
      <c r="D42" s="175" t="s">
        <v>182</v>
      </c>
      <c r="E42" s="175" t="s">
        <v>713</v>
      </c>
      <c r="F42" s="177">
        <v>15.75820231</v>
      </c>
      <c r="G42" s="177">
        <v>7.9698915000000001</v>
      </c>
      <c r="H42" s="58">
        <f t="shared" si="0"/>
        <v>0.97721666725324918</v>
      </c>
      <c r="I42" s="177">
        <v>261.01844982878458</v>
      </c>
      <c r="J42" s="177">
        <v>97.666971070872336</v>
      </c>
      <c r="K42" s="58">
        <f t="shared" si="1"/>
        <v>1.6725355252327394</v>
      </c>
      <c r="L42" s="58">
        <f t="shared" si="2"/>
        <v>16.563973776573793</v>
      </c>
    </row>
    <row r="43" spans="1:12" x14ac:dyDescent="0.2">
      <c r="A43" s="175" t="s">
        <v>2687</v>
      </c>
      <c r="B43" s="176" t="s">
        <v>1015</v>
      </c>
      <c r="C43" s="175" t="s">
        <v>2536</v>
      </c>
      <c r="D43" s="175" t="s">
        <v>182</v>
      </c>
      <c r="E43" s="175" t="s">
        <v>713</v>
      </c>
      <c r="F43" s="177">
        <v>10.042602909999999</v>
      </c>
      <c r="G43" s="177">
        <v>3.98272132</v>
      </c>
      <c r="H43" s="58">
        <f t="shared" si="0"/>
        <v>1.5215429609822659</v>
      </c>
      <c r="I43" s="177">
        <v>255.24197235</v>
      </c>
      <c r="J43" s="177">
        <v>240.60107375000001</v>
      </c>
      <c r="K43" s="58">
        <f t="shared" si="1"/>
        <v>6.085134356138755E-2</v>
      </c>
      <c r="L43" s="58">
        <f t="shared" si="2"/>
        <v>25.415918028167859</v>
      </c>
    </row>
    <row r="44" spans="1:12" x14ac:dyDescent="0.2">
      <c r="A44" s="175" t="s">
        <v>1551</v>
      </c>
      <c r="B44" s="176" t="s">
        <v>199</v>
      </c>
      <c r="C44" s="175" t="s">
        <v>2536</v>
      </c>
      <c r="D44" s="175" t="s">
        <v>182</v>
      </c>
      <c r="E44" s="175" t="s">
        <v>713</v>
      </c>
      <c r="F44" s="177">
        <v>3.1424355899999998</v>
      </c>
      <c r="G44" s="177">
        <v>21.907037510000002</v>
      </c>
      <c r="H44" s="58">
        <f t="shared" si="0"/>
        <v>-0.85655588581680386</v>
      </c>
      <c r="I44" s="177">
        <v>253.07436203</v>
      </c>
      <c r="J44" s="177">
        <v>186.67853516999998</v>
      </c>
      <c r="K44" s="58">
        <f t="shared" si="1"/>
        <v>0.35566931570111282</v>
      </c>
      <c r="L44" s="58">
        <f t="shared" si="2"/>
        <v>80.534462770007011</v>
      </c>
    </row>
    <row r="45" spans="1:12" x14ac:dyDescent="0.2">
      <c r="A45" s="175" t="s">
        <v>1504</v>
      </c>
      <c r="B45" s="176" t="s">
        <v>212</v>
      </c>
      <c r="C45" s="175" t="s">
        <v>2536</v>
      </c>
      <c r="D45" s="175" t="s">
        <v>182</v>
      </c>
      <c r="E45" s="175" t="s">
        <v>713</v>
      </c>
      <c r="F45" s="177">
        <v>23.313952920000002</v>
      </c>
      <c r="G45" s="177">
        <v>0.90107013000000002</v>
      </c>
      <c r="H45" s="58">
        <f t="shared" si="0"/>
        <v>24.873627527748592</v>
      </c>
      <c r="I45" s="177">
        <v>244.07807176</v>
      </c>
      <c r="J45" s="177">
        <v>27.605065809999999</v>
      </c>
      <c r="K45" s="58">
        <f t="shared" si="1"/>
        <v>7.8417855418255211</v>
      </c>
      <c r="L45" s="58">
        <f t="shared" si="2"/>
        <v>10.469184380595378</v>
      </c>
    </row>
    <row r="46" spans="1:12" x14ac:dyDescent="0.2">
      <c r="A46" s="175" t="s">
        <v>1614</v>
      </c>
      <c r="B46" s="175" t="s">
        <v>1608</v>
      </c>
      <c r="C46" s="175" t="s">
        <v>1266</v>
      </c>
      <c r="D46" s="175" t="s">
        <v>183</v>
      </c>
      <c r="E46" s="175" t="s">
        <v>713</v>
      </c>
      <c r="F46" s="177">
        <v>23.038963030000001</v>
      </c>
      <c r="G46" s="177">
        <v>18.829149860000001</v>
      </c>
      <c r="H46" s="58">
        <f t="shared" si="0"/>
        <v>0.22357956685783154</v>
      </c>
      <c r="I46" s="177">
        <v>242.60365852999999</v>
      </c>
      <c r="J46" s="177">
        <v>35.786292459999999</v>
      </c>
      <c r="K46" s="58">
        <f t="shared" si="1"/>
        <v>5.7792342221863127</v>
      </c>
      <c r="L46" s="58">
        <f t="shared" si="2"/>
        <v>10.530146613547474</v>
      </c>
    </row>
    <row r="47" spans="1:12" x14ac:dyDescent="0.2">
      <c r="A47" s="175" t="s">
        <v>1500</v>
      </c>
      <c r="B47" s="175" t="s">
        <v>667</v>
      </c>
      <c r="C47" s="175" t="s">
        <v>644</v>
      </c>
      <c r="D47" s="175" t="s">
        <v>183</v>
      </c>
      <c r="E47" s="175" t="s">
        <v>184</v>
      </c>
      <c r="F47" s="177">
        <v>23.784294370000001</v>
      </c>
      <c r="G47" s="177">
        <v>10.074540109999999</v>
      </c>
      <c r="H47" s="58">
        <f t="shared" si="0"/>
        <v>1.3608317710097442</v>
      </c>
      <c r="I47" s="177">
        <v>239.89631841999997</v>
      </c>
      <c r="J47" s="177">
        <v>98.717388029999995</v>
      </c>
      <c r="K47" s="58">
        <f t="shared" si="1"/>
        <v>1.4301323526418264</v>
      </c>
      <c r="L47" s="58">
        <f t="shared" si="2"/>
        <v>10.086333220067692</v>
      </c>
    </row>
    <row r="48" spans="1:12" x14ac:dyDescent="0.2">
      <c r="A48" s="175" t="s">
        <v>1470</v>
      </c>
      <c r="B48" s="176" t="s">
        <v>336</v>
      </c>
      <c r="C48" s="175" t="s">
        <v>644</v>
      </c>
      <c r="D48" s="175" t="s">
        <v>183</v>
      </c>
      <c r="E48" s="175" t="s">
        <v>184</v>
      </c>
      <c r="F48" s="177">
        <v>53.89570896</v>
      </c>
      <c r="G48" s="177">
        <v>58.316306220000001</v>
      </c>
      <c r="H48" s="58">
        <f t="shared" si="0"/>
        <v>-7.5803793939265729E-2</v>
      </c>
      <c r="I48" s="177">
        <v>213.19416723999998</v>
      </c>
      <c r="J48" s="177">
        <v>59.01424488</v>
      </c>
      <c r="K48" s="58">
        <f t="shared" si="1"/>
        <v>2.6125882432878802</v>
      </c>
      <c r="L48" s="58">
        <f t="shared" si="2"/>
        <v>3.9556798000046194</v>
      </c>
    </row>
    <row r="49" spans="1:12" x14ac:dyDescent="0.2">
      <c r="A49" s="175" t="s">
        <v>1532</v>
      </c>
      <c r="B49" s="176" t="s">
        <v>210</v>
      </c>
      <c r="C49" s="175" t="s">
        <v>2536</v>
      </c>
      <c r="D49" s="175" t="s">
        <v>182</v>
      </c>
      <c r="E49" s="175" t="s">
        <v>713</v>
      </c>
      <c r="F49" s="177">
        <v>0.39458595000000002</v>
      </c>
      <c r="G49" s="177">
        <v>0.41137095000000001</v>
      </c>
      <c r="H49" s="58">
        <f t="shared" si="0"/>
        <v>-4.0802589487663132E-2</v>
      </c>
      <c r="I49" s="177">
        <v>213.12050621</v>
      </c>
      <c r="J49" s="177">
        <v>41.12115962</v>
      </c>
      <c r="K49" s="58">
        <f t="shared" si="1"/>
        <v>4.1827455300250111</v>
      </c>
      <c r="L49" s="58" t="str">
        <f t="shared" si="2"/>
        <v/>
      </c>
    </row>
    <row r="50" spans="1:12" x14ac:dyDescent="0.2">
      <c r="A50" s="175" t="s">
        <v>2556</v>
      </c>
      <c r="B50" s="176" t="s">
        <v>417</v>
      </c>
      <c r="C50" s="175" t="s">
        <v>515</v>
      </c>
      <c r="D50" s="175" t="s">
        <v>614</v>
      </c>
      <c r="E50" s="175" t="s">
        <v>713</v>
      </c>
      <c r="F50" s="177">
        <v>101.63536701999999</v>
      </c>
      <c r="G50" s="177">
        <v>30.159671100000001</v>
      </c>
      <c r="H50" s="58">
        <f t="shared" si="0"/>
        <v>2.3699096612495878</v>
      </c>
      <c r="I50" s="177">
        <v>208.84317240000001</v>
      </c>
      <c r="J50" s="177">
        <v>400.18017746000004</v>
      </c>
      <c r="K50" s="58">
        <f t="shared" si="1"/>
        <v>-0.47812714331440143</v>
      </c>
      <c r="L50" s="58">
        <f t="shared" si="2"/>
        <v>2.0548277486802746</v>
      </c>
    </row>
    <row r="51" spans="1:12" x14ac:dyDescent="0.2">
      <c r="A51" s="175" t="s">
        <v>1282</v>
      </c>
      <c r="B51" s="176" t="s">
        <v>25</v>
      </c>
      <c r="C51" s="175" t="s">
        <v>1266</v>
      </c>
      <c r="D51" s="175" t="s">
        <v>183</v>
      </c>
      <c r="E51" s="175" t="s">
        <v>184</v>
      </c>
      <c r="F51" s="177">
        <v>3.84197012</v>
      </c>
      <c r="G51" s="177">
        <v>14.44772008</v>
      </c>
      <c r="H51" s="58">
        <f t="shared" si="0"/>
        <v>-0.73407775768590333</v>
      </c>
      <c r="I51" s="177">
        <v>194.92681072000002</v>
      </c>
      <c r="J51" s="177">
        <v>20.613719920000001</v>
      </c>
      <c r="K51" s="58">
        <f t="shared" si="1"/>
        <v>8.4561685846365187</v>
      </c>
      <c r="L51" s="58">
        <f t="shared" si="2"/>
        <v>50.736159999078808</v>
      </c>
    </row>
    <row r="52" spans="1:12" x14ac:dyDescent="0.2">
      <c r="A52" s="175" t="s">
        <v>1516</v>
      </c>
      <c r="B52" s="176" t="s">
        <v>203</v>
      </c>
      <c r="C52" s="175" t="s">
        <v>2536</v>
      </c>
      <c r="D52" s="175" t="s">
        <v>182</v>
      </c>
      <c r="E52" s="175" t="s">
        <v>713</v>
      </c>
      <c r="F52" s="177">
        <v>8.5093847300000007</v>
      </c>
      <c r="G52" s="177">
        <v>14.31182164</v>
      </c>
      <c r="H52" s="58">
        <f t="shared" si="0"/>
        <v>-0.40542965500511918</v>
      </c>
      <c r="I52" s="177">
        <v>191.23977532999999</v>
      </c>
      <c r="J52" s="177">
        <v>307.98974314999998</v>
      </c>
      <c r="K52" s="58">
        <f t="shared" si="1"/>
        <v>-0.37907096069475066</v>
      </c>
      <c r="L52" s="58">
        <f t="shared" si="2"/>
        <v>22.473983889314635</v>
      </c>
    </row>
    <row r="53" spans="1:12" x14ac:dyDescent="0.2">
      <c r="A53" s="175" t="s">
        <v>1503</v>
      </c>
      <c r="B53" s="176" t="s">
        <v>394</v>
      </c>
      <c r="C53" s="175" t="s">
        <v>644</v>
      </c>
      <c r="D53" s="175" t="s">
        <v>183</v>
      </c>
      <c r="E53" s="175" t="s">
        <v>184</v>
      </c>
      <c r="F53" s="177">
        <v>62.840074780000002</v>
      </c>
      <c r="G53" s="177">
        <v>55.403472790000002</v>
      </c>
      <c r="H53" s="58">
        <f t="shared" si="0"/>
        <v>0.13422627888665972</v>
      </c>
      <c r="I53" s="177">
        <v>199.97553150355554</v>
      </c>
      <c r="J53" s="177">
        <v>44.332949750116434</v>
      </c>
      <c r="K53" s="58">
        <f t="shared" si="1"/>
        <v>3.5107653027989718</v>
      </c>
      <c r="L53" s="58">
        <f t="shared" si="2"/>
        <v>3.1822930224647248</v>
      </c>
    </row>
    <row r="54" spans="1:12" x14ac:dyDescent="0.2">
      <c r="A54" s="175" t="s">
        <v>1113</v>
      </c>
      <c r="B54" s="176" t="s">
        <v>618</v>
      </c>
      <c r="C54" s="175" t="s">
        <v>2545</v>
      </c>
      <c r="D54" s="175" t="s">
        <v>614</v>
      </c>
      <c r="E54" s="175" t="s">
        <v>184</v>
      </c>
      <c r="F54" s="177">
        <v>21.324887760000003</v>
      </c>
      <c r="G54" s="177">
        <v>23.37626989</v>
      </c>
      <c r="H54" s="58">
        <f t="shared" si="0"/>
        <v>-8.7754895868889071E-2</v>
      </c>
      <c r="I54" s="177">
        <v>182.55027110326162</v>
      </c>
      <c r="J54" s="177">
        <v>86.067359480198078</v>
      </c>
      <c r="K54" s="58">
        <f t="shared" si="1"/>
        <v>1.1210162854509536</v>
      </c>
      <c r="L54" s="58">
        <f t="shared" si="2"/>
        <v>8.5604329156507415</v>
      </c>
    </row>
    <row r="55" spans="1:12" x14ac:dyDescent="0.2">
      <c r="A55" s="175" t="s">
        <v>2124</v>
      </c>
      <c r="B55" s="176" t="s">
        <v>2114</v>
      </c>
      <c r="C55" s="175" t="s">
        <v>1369</v>
      </c>
      <c r="D55" s="175" t="s">
        <v>182</v>
      </c>
      <c r="E55" s="175" t="s">
        <v>713</v>
      </c>
      <c r="F55" s="177">
        <v>1.2265763200000002</v>
      </c>
      <c r="G55" s="177">
        <v>1.25504287</v>
      </c>
      <c r="H55" s="58">
        <f t="shared" si="0"/>
        <v>-2.2681735166544481E-2</v>
      </c>
      <c r="I55" s="177">
        <v>181.58526207</v>
      </c>
      <c r="J55" s="177">
        <v>1.3739842900000001</v>
      </c>
      <c r="K55" s="58" t="str">
        <f t="shared" si="1"/>
        <v/>
      </c>
      <c r="L55" s="58" t="str">
        <f t="shared" si="2"/>
        <v/>
      </c>
    </row>
    <row r="56" spans="1:12" x14ac:dyDescent="0.2">
      <c r="A56" s="175" t="s">
        <v>2710</v>
      </c>
      <c r="B56" s="176" t="s">
        <v>511</v>
      </c>
      <c r="C56" s="175" t="s">
        <v>515</v>
      </c>
      <c r="D56" s="175" t="s">
        <v>182</v>
      </c>
      <c r="E56" s="175" t="s">
        <v>713</v>
      </c>
      <c r="F56" s="177">
        <v>5.5809906700000003</v>
      </c>
      <c r="G56" s="177">
        <v>8.9693465900000007</v>
      </c>
      <c r="H56" s="58">
        <f t="shared" si="0"/>
        <v>-0.3777706531909143</v>
      </c>
      <c r="I56" s="177">
        <v>175.30040214000002</v>
      </c>
      <c r="J56" s="177">
        <v>18.156270020000001</v>
      </c>
      <c r="K56" s="58">
        <f t="shared" si="1"/>
        <v>8.6550889553249775</v>
      </c>
      <c r="L56" s="58">
        <f t="shared" si="2"/>
        <v>31.410266116786037</v>
      </c>
    </row>
    <row r="57" spans="1:12" x14ac:dyDescent="0.2">
      <c r="A57" s="175" t="s">
        <v>2567</v>
      </c>
      <c r="B57" s="176" t="s">
        <v>261</v>
      </c>
      <c r="C57" s="175" t="s">
        <v>515</v>
      </c>
      <c r="D57" s="175" t="s">
        <v>614</v>
      </c>
      <c r="E57" s="175" t="s">
        <v>713</v>
      </c>
      <c r="F57" s="177">
        <v>28.996350710000002</v>
      </c>
      <c r="G57" s="177">
        <v>22.08177547</v>
      </c>
      <c r="H57" s="58">
        <f t="shared" si="0"/>
        <v>0.31313493108351054</v>
      </c>
      <c r="I57" s="177">
        <v>173.18745008847722</v>
      </c>
      <c r="J57" s="177">
        <v>155.25249032671286</v>
      </c>
      <c r="K57" s="58">
        <f t="shared" si="1"/>
        <v>0.11552123720541996</v>
      </c>
      <c r="L57" s="58">
        <f t="shared" si="2"/>
        <v>5.9727326317911409</v>
      </c>
    </row>
    <row r="58" spans="1:12" x14ac:dyDescent="0.2">
      <c r="A58" s="175" t="s">
        <v>1919</v>
      </c>
      <c r="B58" s="176" t="s">
        <v>704</v>
      </c>
      <c r="C58" s="175" t="s">
        <v>642</v>
      </c>
      <c r="D58" s="175" t="s">
        <v>182</v>
      </c>
      <c r="E58" s="175" t="s">
        <v>713</v>
      </c>
      <c r="F58" s="177">
        <v>2.9432732599999998</v>
      </c>
      <c r="G58" s="177">
        <v>1.46676955</v>
      </c>
      <c r="H58" s="58">
        <f t="shared" si="0"/>
        <v>1.006636461740019</v>
      </c>
      <c r="I58" s="177">
        <v>170.92720571999999</v>
      </c>
      <c r="J58" s="177">
        <v>18.666014760000003</v>
      </c>
      <c r="K58" s="58">
        <f t="shared" si="1"/>
        <v>8.1571343919798736</v>
      </c>
      <c r="L58" s="58">
        <f t="shared" si="2"/>
        <v>58.073848610305383</v>
      </c>
    </row>
    <row r="59" spans="1:12" x14ac:dyDescent="0.2">
      <c r="A59" s="175" t="s">
        <v>1465</v>
      </c>
      <c r="B59" s="176" t="s">
        <v>331</v>
      </c>
      <c r="C59" s="175" t="s">
        <v>644</v>
      </c>
      <c r="D59" s="175" t="s">
        <v>183</v>
      </c>
      <c r="E59" s="175" t="s">
        <v>184</v>
      </c>
      <c r="F59" s="177">
        <v>102.96399975</v>
      </c>
      <c r="G59" s="177">
        <v>35.654082119999998</v>
      </c>
      <c r="H59" s="58">
        <f t="shared" si="0"/>
        <v>1.8878600605523035</v>
      </c>
      <c r="I59" s="177">
        <v>166.71550328000001</v>
      </c>
      <c r="J59" s="177">
        <v>185.13371506000001</v>
      </c>
      <c r="K59" s="58">
        <f t="shared" si="1"/>
        <v>-9.948599461762464E-2</v>
      </c>
      <c r="L59" s="58">
        <f t="shared" si="2"/>
        <v>1.6191630442173066</v>
      </c>
    </row>
    <row r="60" spans="1:12" x14ac:dyDescent="0.2">
      <c r="A60" s="175" t="s">
        <v>2541</v>
      </c>
      <c r="B60" s="175" t="s">
        <v>83</v>
      </c>
      <c r="C60" s="175" t="s">
        <v>515</v>
      </c>
      <c r="D60" s="175" t="s">
        <v>183</v>
      </c>
      <c r="E60" s="175" t="s">
        <v>184</v>
      </c>
      <c r="F60" s="177">
        <v>98.43205974</v>
      </c>
      <c r="G60" s="177">
        <v>110.4796693</v>
      </c>
      <c r="H60" s="58">
        <f t="shared" si="0"/>
        <v>-0.10904820440116936</v>
      </c>
      <c r="I60" s="177">
        <v>164.15048350000001</v>
      </c>
      <c r="J60" s="177">
        <v>685.80387625000003</v>
      </c>
      <c r="K60" s="58">
        <f t="shared" si="1"/>
        <v>-0.76064515062588933</v>
      </c>
      <c r="L60" s="58">
        <f t="shared" si="2"/>
        <v>1.6676526320143019</v>
      </c>
    </row>
    <row r="61" spans="1:12" x14ac:dyDescent="0.2">
      <c r="A61" s="175" t="s">
        <v>1271</v>
      </c>
      <c r="B61" s="176" t="s">
        <v>29</v>
      </c>
      <c r="C61" s="175" t="s">
        <v>1266</v>
      </c>
      <c r="D61" s="175" t="s">
        <v>183</v>
      </c>
      <c r="E61" s="175" t="s">
        <v>184</v>
      </c>
      <c r="F61" s="177">
        <v>34.634417240000005</v>
      </c>
      <c r="G61" s="177">
        <v>26.888081489999998</v>
      </c>
      <c r="H61" s="58">
        <f t="shared" si="0"/>
        <v>0.28809551744630668</v>
      </c>
      <c r="I61" s="177">
        <v>157.28506479812557</v>
      </c>
      <c r="J61" s="177">
        <v>18.516575333167047</v>
      </c>
      <c r="K61" s="58">
        <f t="shared" si="1"/>
        <v>7.4942848214699413</v>
      </c>
      <c r="L61" s="58">
        <f t="shared" si="2"/>
        <v>4.541293814999543</v>
      </c>
    </row>
    <row r="62" spans="1:12" x14ac:dyDescent="0.2">
      <c r="A62" s="175" t="s">
        <v>1136</v>
      </c>
      <c r="B62" s="176" t="s">
        <v>951</v>
      </c>
      <c r="C62" s="175" t="s">
        <v>2545</v>
      </c>
      <c r="D62" s="175" t="s">
        <v>183</v>
      </c>
      <c r="E62" s="175" t="s">
        <v>184</v>
      </c>
      <c r="F62" s="177">
        <v>60.186680079999995</v>
      </c>
      <c r="G62" s="177">
        <v>38.424240349999998</v>
      </c>
      <c r="H62" s="58">
        <f t="shared" si="0"/>
        <v>0.56637267338975517</v>
      </c>
      <c r="I62" s="177">
        <v>158.50648576999998</v>
      </c>
      <c r="J62" s="177">
        <v>72.458039589999998</v>
      </c>
      <c r="K62" s="58">
        <f t="shared" si="1"/>
        <v>1.1875624384388619</v>
      </c>
      <c r="L62" s="58">
        <f t="shared" si="2"/>
        <v>2.6335808115568682</v>
      </c>
    </row>
    <row r="63" spans="1:12" x14ac:dyDescent="0.2">
      <c r="A63" s="175" t="s">
        <v>2624</v>
      </c>
      <c r="B63" s="176" t="s">
        <v>461</v>
      </c>
      <c r="C63" s="175" t="s">
        <v>645</v>
      </c>
      <c r="D63" s="175" t="s">
        <v>183</v>
      </c>
      <c r="E63" s="175" t="s">
        <v>713</v>
      </c>
      <c r="F63" s="177">
        <v>11.68671269</v>
      </c>
      <c r="G63" s="177">
        <v>13.815227330000001</v>
      </c>
      <c r="H63" s="58">
        <f t="shared" si="0"/>
        <v>-0.15407018568401654</v>
      </c>
      <c r="I63" s="177">
        <v>152.26714170000002</v>
      </c>
      <c r="J63" s="177">
        <v>31.913757570000001</v>
      </c>
      <c r="K63" s="58">
        <f t="shared" si="1"/>
        <v>3.7712069431503181</v>
      </c>
      <c r="L63" s="58">
        <f t="shared" si="2"/>
        <v>13.029082321009811</v>
      </c>
    </row>
    <row r="64" spans="1:12" x14ac:dyDescent="0.2">
      <c r="A64" s="175" t="s">
        <v>1495</v>
      </c>
      <c r="B64" s="175" t="s">
        <v>302</v>
      </c>
      <c r="C64" s="175" t="s">
        <v>1266</v>
      </c>
      <c r="D64" s="175" t="s">
        <v>183</v>
      </c>
      <c r="E64" s="175" t="s">
        <v>184</v>
      </c>
      <c r="F64" s="177">
        <v>63.69685879</v>
      </c>
      <c r="G64" s="177">
        <v>38.582726439999995</v>
      </c>
      <c r="H64" s="58">
        <f t="shared" si="0"/>
        <v>0.6509164765495512</v>
      </c>
      <c r="I64" s="177">
        <v>151.53735628999999</v>
      </c>
      <c r="J64" s="177">
        <v>351.57032743000002</v>
      </c>
      <c r="K64" s="58">
        <f t="shared" si="1"/>
        <v>-0.56897000552422305</v>
      </c>
      <c r="L64" s="58">
        <f t="shared" si="2"/>
        <v>2.3790397072734519</v>
      </c>
    </row>
    <row r="65" spans="1:12" x14ac:dyDescent="0.2">
      <c r="A65" s="175" t="s">
        <v>2654</v>
      </c>
      <c r="B65" s="176" t="s">
        <v>142</v>
      </c>
      <c r="C65" s="175" t="s">
        <v>515</v>
      </c>
      <c r="D65" s="175" t="s">
        <v>614</v>
      </c>
      <c r="E65" s="175" t="s">
        <v>713</v>
      </c>
      <c r="F65" s="177">
        <v>13.32288114</v>
      </c>
      <c r="G65" s="177">
        <v>10.560064460000001</v>
      </c>
      <c r="H65" s="58">
        <f t="shared" si="0"/>
        <v>0.26162877039862287</v>
      </c>
      <c r="I65" s="177">
        <v>142.72227045000002</v>
      </c>
      <c r="J65" s="177">
        <v>13.091837530000001</v>
      </c>
      <c r="K65" s="58">
        <f t="shared" si="1"/>
        <v>9.9016224898110252</v>
      </c>
      <c r="L65" s="58">
        <f t="shared" si="2"/>
        <v>10.712568021154022</v>
      </c>
    </row>
    <row r="66" spans="1:12" x14ac:dyDescent="0.2">
      <c r="A66" s="175" t="s">
        <v>1463</v>
      </c>
      <c r="B66" s="176" t="s">
        <v>329</v>
      </c>
      <c r="C66" s="175" t="s">
        <v>644</v>
      </c>
      <c r="D66" s="175" t="s">
        <v>183</v>
      </c>
      <c r="E66" s="175" t="s">
        <v>184</v>
      </c>
      <c r="F66" s="177">
        <v>19.116668539999999</v>
      </c>
      <c r="G66" s="177">
        <v>40.429553299999995</v>
      </c>
      <c r="H66" s="58">
        <f t="shared" si="0"/>
        <v>-0.52716102505144424</v>
      </c>
      <c r="I66" s="177">
        <v>147.83562972000001</v>
      </c>
      <c r="J66" s="177">
        <v>96.52889574000001</v>
      </c>
      <c r="K66" s="58">
        <f t="shared" si="1"/>
        <v>0.53151684360084661</v>
      </c>
      <c r="L66" s="58">
        <f t="shared" si="2"/>
        <v>7.7333364550767074</v>
      </c>
    </row>
    <row r="67" spans="1:12" x14ac:dyDescent="0.2">
      <c r="A67" s="175" t="s">
        <v>1375</v>
      </c>
      <c r="B67" s="176" t="s">
        <v>224</v>
      </c>
      <c r="C67" s="175" t="s">
        <v>1369</v>
      </c>
      <c r="D67" s="175" t="s">
        <v>182</v>
      </c>
      <c r="E67" s="175" t="s">
        <v>713</v>
      </c>
      <c r="F67" s="177">
        <v>42.796764639999999</v>
      </c>
      <c r="G67" s="177">
        <v>38.550991029999999</v>
      </c>
      <c r="H67" s="58">
        <f t="shared" si="0"/>
        <v>0.11013396793602492</v>
      </c>
      <c r="I67" s="177">
        <v>140.66725974999997</v>
      </c>
      <c r="J67" s="177">
        <v>139.94372763000001</v>
      </c>
      <c r="K67" s="58">
        <f t="shared" si="1"/>
        <v>5.1701646958619563E-3</v>
      </c>
      <c r="L67" s="58">
        <f t="shared" si="2"/>
        <v>3.286866681004323</v>
      </c>
    </row>
    <row r="68" spans="1:12" x14ac:dyDescent="0.2">
      <c r="A68" s="175" t="s">
        <v>1479</v>
      </c>
      <c r="B68" s="176" t="s">
        <v>345</v>
      </c>
      <c r="C68" s="175" t="s">
        <v>644</v>
      </c>
      <c r="D68" s="175" t="s">
        <v>183</v>
      </c>
      <c r="E68" s="175" t="s">
        <v>184</v>
      </c>
      <c r="F68" s="177">
        <v>23.037504859999999</v>
      </c>
      <c r="G68" s="177">
        <v>17.238720710000003</v>
      </c>
      <c r="H68" s="58">
        <f t="shared" si="0"/>
        <v>0.336381350307287</v>
      </c>
      <c r="I68" s="177">
        <v>147.01807743000001</v>
      </c>
      <c r="J68" s="177">
        <v>23.13038813</v>
      </c>
      <c r="K68" s="58">
        <f t="shared" si="1"/>
        <v>5.3560575206828576</v>
      </c>
      <c r="L68" s="58">
        <f t="shared" si="2"/>
        <v>6.3816840549111449</v>
      </c>
    </row>
    <row r="69" spans="1:12" x14ac:dyDescent="0.2">
      <c r="A69" s="175" t="s">
        <v>2280</v>
      </c>
      <c r="B69" s="175" t="s">
        <v>32</v>
      </c>
      <c r="C69" s="175" t="s">
        <v>1266</v>
      </c>
      <c r="D69" s="175" t="s">
        <v>183</v>
      </c>
      <c r="E69" s="175" t="s">
        <v>184</v>
      </c>
      <c r="F69" s="177">
        <v>11.345884720000001</v>
      </c>
      <c r="G69" s="177">
        <v>9.3194162100000018</v>
      </c>
      <c r="H69" s="58">
        <f t="shared" si="0"/>
        <v>0.21744586402585386</v>
      </c>
      <c r="I69" s="177">
        <v>138.73380221000002</v>
      </c>
      <c r="J69" s="177">
        <v>6.9159509200000002</v>
      </c>
      <c r="K69" s="58">
        <f t="shared" si="1"/>
        <v>19.059974949908987</v>
      </c>
      <c r="L69" s="58">
        <f t="shared" si="2"/>
        <v>12.227675992992109</v>
      </c>
    </row>
    <row r="70" spans="1:12" x14ac:dyDescent="0.2">
      <c r="A70" s="175" t="s">
        <v>1509</v>
      </c>
      <c r="B70" s="176" t="s">
        <v>205</v>
      </c>
      <c r="C70" s="175" t="s">
        <v>2536</v>
      </c>
      <c r="D70" s="175" t="s">
        <v>182</v>
      </c>
      <c r="E70" s="175" t="s">
        <v>713</v>
      </c>
      <c r="F70" s="177">
        <v>0.99315906000000009</v>
      </c>
      <c r="G70" s="177">
        <v>3.0226032300000001</v>
      </c>
      <c r="H70" s="58">
        <f t="shared" si="0"/>
        <v>-0.67142261672234094</v>
      </c>
      <c r="I70" s="177">
        <v>135.98860345</v>
      </c>
      <c r="J70" s="177">
        <v>97.515772499999997</v>
      </c>
      <c r="K70" s="58">
        <f t="shared" si="1"/>
        <v>0.394529315244875</v>
      </c>
      <c r="L70" s="58" t="str">
        <f t="shared" si="2"/>
        <v/>
      </c>
    </row>
    <row r="71" spans="1:12" x14ac:dyDescent="0.2">
      <c r="A71" s="175" t="s">
        <v>2576</v>
      </c>
      <c r="B71" s="175" t="s">
        <v>656</v>
      </c>
      <c r="C71" s="175" t="s">
        <v>515</v>
      </c>
      <c r="D71" s="175" t="s">
        <v>182</v>
      </c>
      <c r="E71" s="175" t="s">
        <v>713</v>
      </c>
      <c r="F71" s="177">
        <v>12.459988460000002</v>
      </c>
      <c r="G71" s="177">
        <v>16.419087730000001</v>
      </c>
      <c r="H71" s="58">
        <f t="shared" ref="H71:H134" si="3">IF(ISERROR(F71/G71-1),"",IF((F71/G71-1)&gt;10000%,"",F71/G71-1))</f>
        <v>-0.24112784675400467</v>
      </c>
      <c r="I71" s="177">
        <v>151.11846172507435</v>
      </c>
      <c r="J71" s="177">
        <v>77.072941211986674</v>
      </c>
      <c r="K71" s="58">
        <f t="shared" ref="K71:K134" si="4">IF(ISERROR(I71/J71-1),"",IF((I71/J71-1)&gt;10000%,"",I71/J71-1))</f>
        <v>0.96072005750277301</v>
      </c>
      <c r="L71" s="58">
        <f t="shared" ref="L71:L134" si="5">IF(ISERROR(I71/F71),"",IF(I71/F71&gt;10000%,"",I71/F71))</f>
        <v>12.128298690661415</v>
      </c>
    </row>
    <row r="72" spans="1:12" x14ac:dyDescent="0.2">
      <c r="A72" s="175" t="s">
        <v>2242</v>
      </c>
      <c r="B72" s="176" t="s">
        <v>311</v>
      </c>
      <c r="C72" s="175" t="s">
        <v>2538</v>
      </c>
      <c r="D72" s="175" t="s">
        <v>183</v>
      </c>
      <c r="E72" s="175" t="s">
        <v>184</v>
      </c>
      <c r="F72" s="177">
        <v>16.463474099999999</v>
      </c>
      <c r="G72" s="177">
        <v>14.133180169999999</v>
      </c>
      <c r="H72" s="58">
        <f t="shared" si="3"/>
        <v>0.16488107432086885</v>
      </c>
      <c r="I72" s="177">
        <v>131.45033907999999</v>
      </c>
      <c r="J72" s="177">
        <v>323.58015997000001</v>
      </c>
      <c r="K72" s="58">
        <f t="shared" si="4"/>
        <v>-0.59376267354529055</v>
      </c>
      <c r="L72" s="58">
        <f t="shared" si="5"/>
        <v>7.9843621268247382</v>
      </c>
    </row>
    <row r="73" spans="1:12" x14ac:dyDescent="0.2">
      <c r="A73" s="175" t="s">
        <v>2571</v>
      </c>
      <c r="B73" s="175" t="s">
        <v>658</v>
      </c>
      <c r="C73" s="175" t="s">
        <v>645</v>
      </c>
      <c r="D73" s="175" t="s">
        <v>182</v>
      </c>
      <c r="E73" s="175" t="s">
        <v>184</v>
      </c>
      <c r="F73" s="177">
        <v>13.64304433</v>
      </c>
      <c r="G73" s="177">
        <v>5.1605501199999999</v>
      </c>
      <c r="H73" s="58">
        <f t="shared" si="3"/>
        <v>1.6437189859130754</v>
      </c>
      <c r="I73" s="177">
        <v>126.98045660999999</v>
      </c>
      <c r="J73" s="177">
        <v>42.092720874230722</v>
      </c>
      <c r="K73" s="58">
        <f t="shared" si="4"/>
        <v>2.0166844521504377</v>
      </c>
      <c r="L73" s="58">
        <f t="shared" si="5"/>
        <v>9.3073403221874589</v>
      </c>
    </row>
    <row r="74" spans="1:12" x14ac:dyDescent="0.2">
      <c r="A74" s="175" t="s">
        <v>2562</v>
      </c>
      <c r="B74" s="176" t="s">
        <v>250</v>
      </c>
      <c r="C74" s="175" t="s">
        <v>2536</v>
      </c>
      <c r="D74" s="175" t="s">
        <v>182</v>
      </c>
      <c r="E74" s="175" t="s">
        <v>713</v>
      </c>
      <c r="F74" s="177">
        <v>46.881822590000006</v>
      </c>
      <c r="G74" s="177">
        <v>12.013469130000001</v>
      </c>
      <c r="H74" s="58">
        <f t="shared" si="3"/>
        <v>2.9024383450511269</v>
      </c>
      <c r="I74" s="177">
        <v>130.63569787429705</v>
      </c>
      <c r="J74" s="177">
        <v>125.92153998000001</v>
      </c>
      <c r="K74" s="58">
        <f t="shared" si="4"/>
        <v>3.7437263672647214E-2</v>
      </c>
      <c r="L74" s="58">
        <f t="shared" si="5"/>
        <v>2.786489318402948</v>
      </c>
    </row>
    <row r="75" spans="1:12" x14ac:dyDescent="0.2">
      <c r="A75" s="175" t="s">
        <v>1508</v>
      </c>
      <c r="B75" s="176" t="s">
        <v>206</v>
      </c>
      <c r="C75" s="175" t="s">
        <v>2536</v>
      </c>
      <c r="D75" s="175" t="s">
        <v>182</v>
      </c>
      <c r="E75" s="175" t="s">
        <v>713</v>
      </c>
      <c r="F75" s="177">
        <v>2.5623888699999999</v>
      </c>
      <c r="G75" s="177">
        <v>2.2287052099999998</v>
      </c>
      <c r="H75" s="58">
        <f t="shared" si="3"/>
        <v>0.14972085967349624</v>
      </c>
      <c r="I75" s="177">
        <v>121.39573073999999</v>
      </c>
      <c r="J75" s="177">
        <v>209.17842156</v>
      </c>
      <c r="K75" s="58">
        <f t="shared" si="4"/>
        <v>-0.41965461908230695</v>
      </c>
      <c r="L75" s="58">
        <f t="shared" si="5"/>
        <v>47.375998296464658</v>
      </c>
    </row>
    <row r="76" spans="1:12" x14ac:dyDescent="0.2">
      <c r="A76" s="175" t="s">
        <v>2572</v>
      </c>
      <c r="B76" s="176" t="s">
        <v>652</v>
      </c>
      <c r="C76" s="175" t="s">
        <v>515</v>
      </c>
      <c r="D76" s="175" t="s">
        <v>614</v>
      </c>
      <c r="E76" s="175" t="s">
        <v>713</v>
      </c>
      <c r="F76" s="177">
        <v>7.7896031399999996</v>
      </c>
      <c r="G76" s="177">
        <v>6.9703106200000002</v>
      </c>
      <c r="H76" s="58">
        <f t="shared" si="3"/>
        <v>0.11754031701961654</v>
      </c>
      <c r="I76" s="177">
        <v>117.97870715000001</v>
      </c>
      <c r="J76" s="177">
        <v>46.134739400000001</v>
      </c>
      <c r="K76" s="58">
        <f t="shared" si="4"/>
        <v>1.5572639768720578</v>
      </c>
      <c r="L76" s="58">
        <f t="shared" si="5"/>
        <v>15.145663396402504</v>
      </c>
    </row>
    <row r="77" spans="1:12" x14ac:dyDescent="0.2">
      <c r="A77" s="175" t="s">
        <v>2585</v>
      </c>
      <c r="B77" s="176" t="s">
        <v>127</v>
      </c>
      <c r="C77" s="175" t="s">
        <v>515</v>
      </c>
      <c r="D77" s="175" t="s">
        <v>182</v>
      </c>
      <c r="E77" s="175" t="s">
        <v>713</v>
      </c>
      <c r="F77" s="177">
        <v>26.93758064</v>
      </c>
      <c r="G77" s="177">
        <v>18.06536457</v>
      </c>
      <c r="H77" s="58">
        <f t="shared" si="3"/>
        <v>0.49111746600085371</v>
      </c>
      <c r="I77" s="177">
        <v>117.9429526585957</v>
      </c>
      <c r="J77" s="177">
        <v>52.433803471597749</v>
      </c>
      <c r="K77" s="58">
        <f t="shared" si="4"/>
        <v>1.2493686295803972</v>
      </c>
      <c r="L77" s="58">
        <f t="shared" si="5"/>
        <v>4.3783795670001826</v>
      </c>
    </row>
    <row r="78" spans="1:12" x14ac:dyDescent="0.2">
      <c r="A78" s="175" t="s">
        <v>1138</v>
      </c>
      <c r="B78" s="176" t="s">
        <v>775</v>
      </c>
      <c r="C78" s="175" t="s">
        <v>2545</v>
      </c>
      <c r="D78" s="175" t="s">
        <v>183</v>
      </c>
      <c r="E78" s="175" t="s">
        <v>184</v>
      </c>
      <c r="F78" s="177">
        <v>27.657975710000002</v>
      </c>
      <c r="G78" s="177">
        <v>30.13048289</v>
      </c>
      <c r="H78" s="58">
        <f t="shared" si="3"/>
        <v>-8.2059991837057367E-2</v>
      </c>
      <c r="I78" s="177">
        <v>115.16706167205409</v>
      </c>
      <c r="J78" s="177">
        <v>40.70898773108275</v>
      </c>
      <c r="K78" s="58">
        <f t="shared" si="4"/>
        <v>1.8290328030957146</v>
      </c>
      <c r="L78" s="58">
        <f t="shared" si="5"/>
        <v>4.1639729125372815</v>
      </c>
    </row>
    <row r="79" spans="1:12" x14ac:dyDescent="0.2">
      <c r="A79" s="175" t="s">
        <v>2087</v>
      </c>
      <c r="B79" s="176" t="s">
        <v>2072</v>
      </c>
      <c r="C79" s="175" t="s">
        <v>2538</v>
      </c>
      <c r="D79" s="175" t="s">
        <v>183</v>
      </c>
      <c r="E79" s="175" t="s">
        <v>184</v>
      </c>
      <c r="F79" s="177">
        <v>0.95466004000000004</v>
      </c>
      <c r="G79" s="177">
        <v>0</v>
      </c>
      <c r="H79" s="58" t="str">
        <f t="shared" si="3"/>
        <v/>
      </c>
      <c r="I79" s="177">
        <v>110.93357007699726</v>
      </c>
      <c r="J79" s="177">
        <v>36.857029084279851</v>
      </c>
      <c r="K79" s="58">
        <f t="shared" si="4"/>
        <v>2.0098348356653712</v>
      </c>
      <c r="L79" s="58" t="str">
        <f t="shared" si="5"/>
        <v/>
      </c>
    </row>
    <row r="80" spans="1:12" x14ac:dyDescent="0.2">
      <c r="A80" s="175" t="s">
        <v>1292</v>
      </c>
      <c r="B80" s="176" t="s">
        <v>1293</v>
      </c>
      <c r="C80" s="175" t="s">
        <v>2545</v>
      </c>
      <c r="D80" s="175" t="s">
        <v>614</v>
      </c>
      <c r="E80" s="175" t="s">
        <v>184</v>
      </c>
      <c r="F80" s="177">
        <v>13.5684396</v>
      </c>
      <c r="G80" s="177">
        <v>10.802615699999999</v>
      </c>
      <c r="H80" s="58">
        <f t="shared" si="3"/>
        <v>0.25603279583480898</v>
      </c>
      <c r="I80" s="177">
        <v>109.30907688000001</v>
      </c>
      <c r="J80" s="177">
        <v>160.39155958999999</v>
      </c>
      <c r="K80" s="58">
        <f t="shared" si="4"/>
        <v>-0.3184861026389374</v>
      </c>
      <c r="L80" s="58">
        <f t="shared" si="5"/>
        <v>8.0561273147429571</v>
      </c>
    </row>
    <row r="81" spans="1:12" x14ac:dyDescent="0.2">
      <c r="A81" s="175" t="s">
        <v>1359</v>
      </c>
      <c r="B81" s="176" t="s">
        <v>1084</v>
      </c>
      <c r="C81" s="175" t="s">
        <v>2538</v>
      </c>
      <c r="D81" s="175" t="s">
        <v>183</v>
      </c>
      <c r="E81" s="175" t="s">
        <v>184</v>
      </c>
      <c r="F81" s="177">
        <v>7.5433064999999999</v>
      </c>
      <c r="G81" s="177">
        <v>8.9961067499999992</v>
      </c>
      <c r="H81" s="58">
        <f t="shared" si="3"/>
        <v>-0.16149210879472942</v>
      </c>
      <c r="I81" s="177">
        <v>104.61757749323971</v>
      </c>
      <c r="J81" s="177">
        <v>57.851422976571008</v>
      </c>
      <c r="K81" s="58">
        <f t="shared" si="4"/>
        <v>0.80838382377574902</v>
      </c>
      <c r="L81" s="58">
        <f t="shared" si="5"/>
        <v>13.868928366259505</v>
      </c>
    </row>
    <row r="82" spans="1:12" x14ac:dyDescent="0.2">
      <c r="A82" s="175" t="s">
        <v>2648</v>
      </c>
      <c r="B82" s="176" t="s">
        <v>473</v>
      </c>
      <c r="C82" s="175" t="s">
        <v>644</v>
      </c>
      <c r="D82" s="175" t="s">
        <v>183</v>
      </c>
      <c r="E82" s="175" t="s">
        <v>184</v>
      </c>
      <c r="F82" s="177">
        <v>12.172655560000001</v>
      </c>
      <c r="G82" s="177">
        <v>1.42089748</v>
      </c>
      <c r="H82" s="58">
        <f t="shared" si="3"/>
        <v>7.566878139582597</v>
      </c>
      <c r="I82" s="177">
        <v>116.88473293</v>
      </c>
      <c r="J82" s="177">
        <v>0.59617721999999995</v>
      </c>
      <c r="K82" s="58" t="str">
        <f t="shared" si="4"/>
        <v/>
      </c>
      <c r="L82" s="58">
        <f t="shared" si="5"/>
        <v>9.6022377659390532</v>
      </c>
    </row>
    <row r="83" spans="1:12" x14ac:dyDescent="0.2">
      <c r="A83" s="175" t="s">
        <v>1948</v>
      </c>
      <c r="B83" s="176" t="s">
        <v>307</v>
      </c>
      <c r="C83" s="175" t="s">
        <v>515</v>
      </c>
      <c r="D83" s="175" t="s">
        <v>182</v>
      </c>
      <c r="E83" s="175" t="s">
        <v>713</v>
      </c>
      <c r="F83" s="177">
        <v>9.6610863000000009</v>
      </c>
      <c r="G83" s="177">
        <v>18.962227129999999</v>
      </c>
      <c r="H83" s="58">
        <f t="shared" si="3"/>
        <v>-0.49050888201232079</v>
      </c>
      <c r="I83" s="177">
        <v>107.40323301000001</v>
      </c>
      <c r="J83" s="177">
        <v>104.4003415</v>
      </c>
      <c r="K83" s="58">
        <f t="shared" si="4"/>
        <v>2.8763234553212724E-2</v>
      </c>
      <c r="L83" s="58">
        <f t="shared" si="5"/>
        <v>11.117096946955126</v>
      </c>
    </row>
    <row r="84" spans="1:12" x14ac:dyDescent="0.2">
      <c r="A84" s="175" t="s">
        <v>2672</v>
      </c>
      <c r="B84" s="176" t="s">
        <v>418</v>
      </c>
      <c r="C84" s="175" t="s">
        <v>515</v>
      </c>
      <c r="D84" s="175" t="s">
        <v>183</v>
      </c>
      <c r="E84" s="175" t="s">
        <v>713</v>
      </c>
      <c r="F84" s="177">
        <v>4.1395061200000001</v>
      </c>
      <c r="G84" s="177">
        <v>8.0224450300000001</v>
      </c>
      <c r="H84" s="58">
        <f t="shared" si="3"/>
        <v>-0.4840094130255449</v>
      </c>
      <c r="I84" s="177">
        <v>102.0733155162192</v>
      </c>
      <c r="J84" s="177">
        <v>22.91826698110135</v>
      </c>
      <c r="K84" s="58">
        <f t="shared" si="4"/>
        <v>3.4537972962960053</v>
      </c>
      <c r="L84" s="58">
        <f t="shared" si="5"/>
        <v>24.658331829261602</v>
      </c>
    </row>
    <row r="85" spans="1:12" x14ac:dyDescent="0.2">
      <c r="A85" s="175" t="s">
        <v>2659</v>
      </c>
      <c r="B85" s="176" t="s">
        <v>105</v>
      </c>
      <c r="C85" s="175" t="s">
        <v>515</v>
      </c>
      <c r="D85" s="175" t="s">
        <v>182</v>
      </c>
      <c r="E85" s="175" t="s">
        <v>713</v>
      </c>
      <c r="F85" s="177">
        <v>5.5360270800000002</v>
      </c>
      <c r="G85" s="177">
        <v>6.5700772499999998</v>
      </c>
      <c r="H85" s="58">
        <f t="shared" si="3"/>
        <v>-0.15738782523447492</v>
      </c>
      <c r="I85" s="177">
        <v>127.48043424894225</v>
      </c>
      <c r="J85" s="177">
        <v>232.39354502880315</v>
      </c>
      <c r="K85" s="58">
        <f t="shared" si="4"/>
        <v>-0.45144589006057734</v>
      </c>
      <c r="L85" s="58">
        <f t="shared" si="5"/>
        <v>23.027422446954908</v>
      </c>
    </row>
    <row r="86" spans="1:12" x14ac:dyDescent="0.2">
      <c r="A86" s="175" t="s">
        <v>2543</v>
      </c>
      <c r="B86" s="175" t="s">
        <v>297</v>
      </c>
      <c r="C86" s="175" t="s">
        <v>515</v>
      </c>
      <c r="D86" s="175" t="s">
        <v>182</v>
      </c>
      <c r="E86" s="175" t="s">
        <v>713</v>
      </c>
      <c r="F86" s="177">
        <v>85.599183099999991</v>
      </c>
      <c r="G86" s="177">
        <v>72.879317</v>
      </c>
      <c r="H86" s="58">
        <f t="shared" si="3"/>
        <v>0.17453327807668662</v>
      </c>
      <c r="I86" s="177">
        <v>99.070273909999997</v>
      </c>
      <c r="J86" s="177">
        <v>61.846680619999994</v>
      </c>
      <c r="K86" s="58">
        <f t="shared" si="4"/>
        <v>0.60186889444738645</v>
      </c>
      <c r="L86" s="58">
        <f t="shared" si="5"/>
        <v>1.1573740580475236</v>
      </c>
    </row>
    <row r="87" spans="1:12" x14ac:dyDescent="0.2">
      <c r="A87" s="175" t="s">
        <v>1947</v>
      </c>
      <c r="B87" s="176" t="s">
        <v>1573</v>
      </c>
      <c r="C87" s="175" t="s">
        <v>515</v>
      </c>
      <c r="D87" s="175" t="s">
        <v>182</v>
      </c>
      <c r="E87" s="175" t="s">
        <v>713</v>
      </c>
      <c r="F87" s="177">
        <v>8.5605339800000007</v>
      </c>
      <c r="G87" s="177">
        <v>9.4738561400000005</v>
      </c>
      <c r="H87" s="58">
        <f t="shared" si="3"/>
        <v>-9.6404478440813679E-2</v>
      </c>
      <c r="I87" s="177">
        <v>93.467281499999999</v>
      </c>
      <c r="J87" s="177">
        <v>36.149388020000004</v>
      </c>
      <c r="K87" s="58">
        <f t="shared" si="4"/>
        <v>1.585584061569405</v>
      </c>
      <c r="L87" s="58">
        <f t="shared" si="5"/>
        <v>10.918393842997162</v>
      </c>
    </row>
    <row r="88" spans="1:12" x14ac:dyDescent="0.2">
      <c r="A88" s="175" t="s">
        <v>2586</v>
      </c>
      <c r="B88" s="176" t="s">
        <v>1146</v>
      </c>
      <c r="C88" s="175" t="s">
        <v>515</v>
      </c>
      <c r="D88" s="175" t="s">
        <v>183</v>
      </c>
      <c r="E88" s="175" t="s">
        <v>184</v>
      </c>
      <c r="F88" s="177">
        <v>8.5869227899999991</v>
      </c>
      <c r="G88" s="177">
        <v>4.3644562699999998</v>
      </c>
      <c r="H88" s="58">
        <f t="shared" si="3"/>
        <v>0.96746679512497424</v>
      </c>
      <c r="I88" s="177">
        <v>100.18003040252759</v>
      </c>
      <c r="J88" s="177">
        <v>18.869782399999998</v>
      </c>
      <c r="K88" s="58">
        <f t="shared" si="4"/>
        <v>4.3090188471133404</v>
      </c>
      <c r="L88" s="58">
        <f t="shared" si="5"/>
        <v>11.666581015400931</v>
      </c>
    </row>
    <row r="89" spans="1:12" x14ac:dyDescent="0.2">
      <c r="A89" s="175" t="s">
        <v>1936</v>
      </c>
      <c r="B89" s="176" t="s">
        <v>392</v>
      </c>
      <c r="C89" s="175" t="s">
        <v>642</v>
      </c>
      <c r="D89" s="175" t="s">
        <v>182</v>
      </c>
      <c r="E89" s="175" t="s">
        <v>2321</v>
      </c>
      <c r="F89" s="177">
        <v>34.852609969999996</v>
      </c>
      <c r="G89" s="177">
        <v>19.168310829999999</v>
      </c>
      <c r="H89" s="58">
        <f t="shared" si="3"/>
        <v>0.81824106876714287</v>
      </c>
      <c r="I89" s="177">
        <v>171.67025886702186</v>
      </c>
      <c r="J89" s="177">
        <v>73.580902684658994</v>
      </c>
      <c r="K89" s="58">
        <f t="shared" si="4"/>
        <v>1.3330817182651074</v>
      </c>
      <c r="L89" s="58">
        <f t="shared" si="5"/>
        <v>4.9256069779218858</v>
      </c>
    </row>
    <row r="90" spans="1:12" x14ac:dyDescent="0.2">
      <c r="A90" s="175" t="s">
        <v>1115</v>
      </c>
      <c r="B90" s="176" t="s">
        <v>630</v>
      </c>
      <c r="C90" s="175" t="s">
        <v>2545</v>
      </c>
      <c r="D90" s="175" t="s">
        <v>614</v>
      </c>
      <c r="E90" s="175" t="s">
        <v>184</v>
      </c>
      <c r="F90" s="177">
        <v>11.538663869999999</v>
      </c>
      <c r="G90" s="177">
        <v>7.3640435199999992</v>
      </c>
      <c r="H90" s="58">
        <f t="shared" si="3"/>
        <v>0.5668924061437377</v>
      </c>
      <c r="I90" s="177">
        <v>105.88440082</v>
      </c>
      <c r="J90" s="177">
        <v>40.959826820000004</v>
      </c>
      <c r="K90" s="58">
        <f t="shared" si="4"/>
        <v>1.5850793091805357</v>
      </c>
      <c r="L90" s="58">
        <f t="shared" si="5"/>
        <v>9.1764871576937619</v>
      </c>
    </row>
    <row r="91" spans="1:12" x14ac:dyDescent="0.2">
      <c r="A91" s="175" t="s">
        <v>1547</v>
      </c>
      <c r="B91" s="176" t="s">
        <v>254</v>
      </c>
      <c r="C91" s="175" t="s">
        <v>2536</v>
      </c>
      <c r="D91" s="175" t="s">
        <v>182</v>
      </c>
      <c r="E91" s="175" t="s">
        <v>713</v>
      </c>
      <c r="F91" s="177">
        <v>0.69112030000000002</v>
      </c>
      <c r="G91" s="177">
        <v>1.0204999999999999E-3</v>
      </c>
      <c r="H91" s="58" t="str">
        <f t="shared" si="3"/>
        <v/>
      </c>
      <c r="I91" s="177">
        <v>85.846458589999997</v>
      </c>
      <c r="J91" s="177">
        <v>14.47005322</v>
      </c>
      <c r="K91" s="58">
        <f t="shared" si="4"/>
        <v>4.9326981929372611</v>
      </c>
      <c r="L91" s="58" t="str">
        <f t="shared" si="5"/>
        <v/>
      </c>
    </row>
    <row r="92" spans="1:12" x14ac:dyDescent="0.2">
      <c r="A92" s="175" t="s">
        <v>2268</v>
      </c>
      <c r="B92" s="176" t="s">
        <v>717</v>
      </c>
      <c r="C92" s="175" t="s">
        <v>2538</v>
      </c>
      <c r="D92" s="175" t="s">
        <v>183</v>
      </c>
      <c r="E92" s="175" t="s">
        <v>184</v>
      </c>
      <c r="F92" s="177">
        <v>16.777300920000002</v>
      </c>
      <c r="G92" s="177">
        <v>7.6847670700000004</v>
      </c>
      <c r="H92" s="58">
        <f t="shared" si="3"/>
        <v>1.1831892583310273</v>
      </c>
      <c r="I92" s="177">
        <v>83.609896660000004</v>
      </c>
      <c r="J92" s="177">
        <v>7.3481951900000002</v>
      </c>
      <c r="K92" s="58">
        <f t="shared" si="4"/>
        <v>10.378290110445475</v>
      </c>
      <c r="L92" s="58">
        <f t="shared" si="5"/>
        <v>4.9835129654454571</v>
      </c>
    </row>
    <row r="93" spans="1:12" x14ac:dyDescent="0.2">
      <c r="A93" s="175" t="s">
        <v>2205</v>
      </c>
      <c r="B93" s="176" t="s">
        <v>2195</v>
      </c>
      <c r="C93" s="175" t="s">
        <v>2545</v>
      </c>
      <c r="D93" s="175" t="s">
        <v>614</v>
      </c>
      <c r="E93" s="175" t="s">
        <v>184</v>
      </c>
      <c r="F93" s="177">
        <v>1.9200216499999998</v>
      </c>
      <c r="G93" s="177">
        <v>1.2374218300000002</v>
      </c>
      <c r="H93" s="58">
        <f t="shared" si="3"/>
        <v>0.55163065936860001</v>
      </c>
      <c r="I93" s="177">
        <v>111.30240843468616</v>
      </c>
      <c r="J93" s="177">
        <v>5.0357005491722697</v>
      </c>
      <c r="K93" s="58">
        <f t="shared" si="4"/>
        <v>21.10266622247449</v>
      </c>
      <c r="L93" s="58">
        <f t="shared" si="5"/>
        <v>57.969350728251513</v>
      </c>
    </row>
    <row r="94" spans="1:12" x14ac:dyDescent="0.2">
      <c r="A94" s="175" t="s">
        <v>2210</v>
      </c>
      <c r="B94" s="176" t="s">
        <v>1864</v>
      </c>
      <c r="C94" s="175" t="s">
        <v>515</v>
      </c>
      <c r="D94" s="175" t="s">
        <v>614</v>
      </c>
      <c r="E94" s="175" t="s">
        <v>713</v>
      </c>
      <c r="F94" s="177">
        <v>4.7165254699999997</v>
      </c>
      <c r="G94" s="177">
        <v>6.4113130400000005</v>
      </c>
      <c r="H94" s="58">
        <f t="shared" si="3"/>
        <v>-0.26434328809500784</v>
      </c>
      <c r="I94" s="177">
        <v>80.889706349999997</v>
      </c>
      <c r="J94" s="177">
        <v>31.90985951</v>
      </c>
      <c r="K94" s="58">
        <f t="shared" si="4"/>
        <v>1.5349439825847733</v>
      </c>
      <c r="L94" s="58">
        <f t="shared" si="5"/>
        <v>17.150274468887794</v>
      </c>
    </row>
    <row r="95" spans="1:12" x14ac:dyDescent="0.2">
      <c r="A95" s="175" t="s">
        <v>1466</v>
      </c>
      <c r="B95" s="176" t="s">
        <v>332</v>
      </c>
      <c r="C95" s="175" t="s">
        <v>644</v>
      </c>
      <c r="D95" s="175" t="s">
        <v>183</v>
      </c>
      <c r="E95" s="175" t="s">
        <v>184</v>
      </c>
      <c r="F95" s="177">
        <v>7.7070831500000008</v>
      </c>
      <c r="G95" s="177">
        <v>7.6763747899999997</v>
      </c>
      <c r="H95" s="58">
        <f t="shared" si="3"/>
        <v>4.0003726811261853E-3</v>
      </c>
      <c r="I95" s="177">
        <v>79.102131290000003</v>
      </c>
      <c r="J95" s="177">
        <v>50.080129909999997</v>
      </c>
      <c r="K95" s="58">
        <f t="shared" si="4"/>
        <v>0.57951130382760629</v>
      </c>
      <c r="L95" s="58">
        <f t="shared" si="5"/>
        <v>10.263562718925641</v>
      </c>
    </row>
    <row r="96" spans="1:12" x14ac:dyDescent="0.2">
      <c r="A96" s="175" t="s">
        <v>2250</v>
      </c>
      <c r="B96" s="176" t="s">
        <v>1964</v>
      </c>
      <c r="C96" s="175" t="s">
        <v>515</v>
      </c>
      <c r="D96" s="175" t="s">
        <v>183</v>
      </c>
      <c r="E96" s="175" t="s">
        <v>713</v>
      </c>
      <c r="F96" s="177">
        <v>24.346010539999998</v>
      </c>
      <c r="G96" s="177">
        <v>8.0614520499999998</v>
      </c>
      <c r="H96" s="58">
        <f t="shared" si="3"/>
        <v>2.020052763323203</v>
      </c>
      <c r="I96" s="177">
        <v>74.343602405660832</v>
      </c>
      <c r="J96" s="177">
        <v>45.915304871289727</v>
      </c>
      <c r="K96" s="58">
        <f t="shared" si="4"/>
        <v>0.61914643960356153</v>
      </c>
      <c r="L96" s="58">
        <f t="shared" si="5"/>
        <v>3.053625655978248</v>
      </c>
    </row>
    <row r="97" spans="1:12" x14ac:dyDescent="0.2">
      <c r="A97" s="175" t="s">
        <v>2712</v>
      </c>
      <c r="B97" s="176" t="s">
        <v>235</v>
      </c>
      <c r="C97" s="175" t="s">
        <v>238</v>
      </c>
      <c r="D97" s="175" t="s">
        <v>183</v>
      </c>
      <c r="E97" s="175" t="s">
        <v>184</v>
      </c>
      <c r="F97" s="177">
        <v>2.2863609399999998</v>
      </c>
      <c r="G97" s="177">
        <v>1.41693143</v>
      </c>
      <c r="H97" s="58">
        <f t="shared" si="3"/>
        <v>0.61360027139774842</v>
      </c>
      <c r="I97" s="177">
        <v>72.777660269999998</v>
      </c>
      <c r="J97" s="177">
        <v>1.0111190000000001E-2</v>
      </c>
      <c r="K97" s="58" t="str">
        <f t="shared" si="4"/>
        <v/>
      </c>
      <c r="L97" s="58">
        <f t="shared" si="5"/>
        <v>31.831220957614857</v>
      </c>
    </row>
    <row r="98" spans="1:12" x14ac:dyDescent="0.2">
      <c r="A98" s="175" t="s">
        <v>2271</v>
      </c>
      <c r="B98" s="175" t="s">
        <v>34</v>
      </c>
      <c r="C98" s="175" t="s">
        <v>1266</v>
      </c>
      <c r="D98" s="175" t="s">
        <v>183</v>
      </c>
      <c r="E98" s="175" t="s">
        <v>184</v>
      </c>
      <c r="F98" s="177">
        <v>14.12032209</v>
      </c>
      <c r="G98" s="177">
        <v>7.9061404699999995</v>
      </c>
      <c r="H98" s="58">
        <f t="shared" si="3"/>
        <v>0.78599433485653725</v>
      </c>
      <c r="I98" s="177">
        <v>72.60526879999999</v>
      </c>
      <c r="J98" s="177">
        <v>17.626661479999999</v>
      </c>
      <c r="K98" s="58">
        <f t="shared" si="4"/>
        <v>3.1190595781499058</v>
      </c>
      <c r="L98" s="58">
        <f t="shared" si="5"/>
        <v>5.1418989125905972</v>
      </c>
    </row>
    <row r="99" spans="1:12" x14ac:dyDescent="0.2">
      <c r="A99" s="175" t="s">
        <v>1487</v>
      </c>
      <c r="B99" s="176" t="s">
        <v>15</v>
      </c>
      <c r="C99" s="175" t="s">
        <v>644</v>
      </c>
      <c r="D99" s="175" t="s">
        <v>183</v>
      </c>
      <c r="E99" s="175" t="s">
        <v>184</v>
      </c>
      <c r="F99" s="177">
        <v>54.08571749</v>
      </c>
      <c r="G99" s="177">
        <v>42.977623360000003</v>
      </c>
      <c r="H99" s="58">
        <f t="shared" si="3"/>
        <v>0.25846227086485407</v>
      </c>
      <c r="I99" s="177">
        <v>71.068062629999986</v>
      </c>
      <c r="J99" s="177">
        <v>67.31783166000001</v>
      </c>
      <c r="K99" s="58">
        <f t="shared" si="4"/>
        <v>5.5709325115240516E-2</v>
      </c>
      <c r="L99" s="58">
        <f t="shared" si="5"/>
        <v>1.3139894583656004</v>
      </c>
    </row>
    <row r="100" spans="1:12" x14ac:dyDescent="0.2">
      <c r="A100" s="175" t="s">
        <v>2873</v>
      </c>
      <c r="B100" s="176" t="s">
        <v>1875</v>
      </c>
      <c r="C100" s="175" t="s">
        <v>2536</v>
      </c>
      <c r="D100" s="175" t="s">
        <v>182</v>
      </c>
      <c r="E100" s="175" t="s">
        <v>713</v>
      </c>
      <c r="F100" s="177">
        <v>1.6160158</v>
      </c>
      <c r="G100" s="177">
        <v>6.4053993700000005</v>
      </c>
      <c r="H100" s="58">
        <f t="shared" si="3"/>
        <v>-0.7477103757856709</v>
      </c>
      <c r="I100" s="177">
        <v>71.024904600000013</v>
      </c>
      <c r="J100" s="177">
        <v>36.14829924</v>
      </c>
      <c r="K100" s="58">
        <f t="shared" si="4"/>
        <v>0.96482009093825383</v>
      </c>
      <c r="L100" s="58">
        <f t="shared" si="5"/>
        <v>43.950625111462408</v>
      </c>
    </row>
    <row r="101" spans="1:12" x14ac:dyDescent="0.2">
      <c r="A101" s="175" t="s">
        <v>1942</v>
      </c>
      <c r="B101" s="176" t="s">
        <v>1571</v>
      </c>
      <c r="C101" s="175" t="s">
        <v>1369</v>
      </c>
      <c r="D101" s="175" t="s">
        <v>182</v>
      </c>
      <c r="E101" s="175" t="s">
        <v>713</v>
      </c>
      <c r="F101" s="177">
        <v>5.4577097500000002</v>
      </c>
      <c r="G101" s="177">
        <v>7.1425170599999994</v>
      </c>
      <c r="H101" s="58">
        <f t="shared" si="3"/>
        <v>-0.23588425422675841</v>
      </c>
      <c r="I101" s="177">
        <v>70.833079549999994</v>
      </c>
      <c r="J101" s="177">
        <v>8.9993201799999998</v>
      </c>
      <c r="K101" s="58">
        <f t="shared" si="4"/>
        <v>6.8709367077991876</v>
      </c>
      <c r="L101" s="58">
        <f t="shared" si="5"/>
        <v>12.978535465357055</v>
      </c>
    </row>
    <row r="102" spans="1:12" x14ac:dyDescent="0.2">
      <c r="A102" s="175" t="s">
        <v>1657</v>
      </c>
      <c r="B102" s="175" t="s">
        <v>455</v>
      </c>
      <c r="C102" s="175" t="s">
        <v>645</v>
      </c>
      <c r="D102" s="175" t="s">
        <v>182</v>
      </c>
      <c r="E102" s="175" t="s">
        <v>713</v>
      </c>
      <c r="F102" s="177">
        <v>7.7893079299999997</v>
      </c>
      <c r="G102" s="177">
        <v>1.3271819899999999</v>
      </c>
      <c r="H102" s="58">
        <f t="shared" si="3"/>
        <v>4.8690578900938828</v>
      </c>
      <c r="I102" s="177">
        <v>70.065329480000003</v>
      </c>
      <c r="J102" s="177">
        <v>10.972509629999999</v>
      </c>
      <c r="K102" s="58">
        <f t="shared" si="4"/>
        <v>5.385533651156158</v>
      </c>
      <c r="L102" s="58">
        <f t="shared" si="5"/>
        <v>8.9950647874823471</v>
      </c>
    </row>
    <row r="103" spans="1:12" x14ac:dyDescent="0.2">
      <c r="A103" s="175" t="s">
        <v>1639</v>
      </c>
      <c r="B103" s="176" t="s">
        <v>397</v>
      </c>
      <c r="C103" s="175" t="s">
        <v>644</v>
      </c>
      <c r="D103" s="175" t="s">
        <v>183</v>
      </c>
      <c r="E103" s="175" t="s">
        <v>184</v>
      </c>
      <c r="F103" s="177">
        <v>6.5373450100000001</v>
      </c>
      <c r="G103" s="177">
        <v>2.5656039100000001</v>
      </c>
      <c r="H103" s="58">
        <f t="shared" si="3"/>
        <v>1.548072593949235</v>
      </c>
      <c r="I103" s="177">
        <v>67.877149274866014</v>
      </c>
      <c r="J103" s="177">
        <v>15.205202052993876</v>
      </c>
      <c r="K103" s="58">
        <f t="shared" si="4"/>
        <v>3.4640741397777832</v>
      </c>
      <c r="L103" s="58">
        <f t="shared" si="5"/>
        <v>10.382984096913376</v>
      </c>
    </row>
    <row r="104" spans="1:12" x14ac:dyDescent="0.2">
      <c r="A104" s="175" t="s">
        <v>1270</v>
      </c>
      <c r="B104" s="176" t="s">
        <v>389</v>
      </c>
      <c r="C104" s="175" t="s">
        <v>1266</v>
      </c>
      <c r="D104" s="175" t="s">
        <v>183</v>
      </c>
      <c r="E104" s="175" t="s">
        <v>184</v>
      </c>
      <c r="F104" s="177">
        <v>4.5278565500000001</v>
      </c>
      <c r="G104" s="177">
        <v>11.44660281</v>
      </c>
      <c r="H104" s="58">
        <f t="shared" si="3"/>
        <v>-0.60443665031826155</v>
      </c>
      <c r="I104" s="177">
        <v>65.518268149999997</v>
      </c>
      <c r="J104" s="177">
        <v>29.733093180000001</v>
      </c>
      <c r="K104" s="58">
        <f t="shared" si="4"/>
        <v>1.2035469957115303</v>
      </c>
      <c r="L104" s="58">
        <f t="shared" si="5"/>
        <v>14.470040608949946</v>
      </c>
    </row>
    <row r="105" spans="1:12" x14ac:dyDescent="0.2">
      <c r="A105" s="175" t="s">
        <v>2453</v>
      </c>
      <c r="B105" s="176" t="s">
        <v>2460</v>
      </c>
      <c r="C105" s="175" t="s">
        <v>642</v>
      </c>
      <c r="D105" s="175" t="s">
        <v>182</v>
      </c>
      <c r="E105" s="175" t="s">
        <v>713</v>
      </c>
      <c r="F105" s="177">
        <v>8.0009645900000006</v>
      </c>
      <c r="G105" s="177">
        <v>6.1483365999999995</v>
      </c>
      <c r="H105" s="58">
        <f t="shared" si="3"/>
        <v>0.30132182255603923</v>
      </c>
      <c r="I105" s="177">
        <v>65.813552080000008</v>
      </c>
      <c r="J105" s="177">
        <v>30.064111109999999</v>
      </c>
      <c r="K105" s="58">
        <f t="shared" si="4"/>
        <v>1.1891068669616827</v>
      </c>
      <c r="L105" s="58">
        <f t="shared" si="5"/>
        <v>8.2257022062386103</v>
      </c>
    </row>
    <row r="106" spans="1:12" x14ac:dyDescent="0.2">
      <c r="A106" s="175" t="s">
        <v>1126</v>
      </c>
      <c r="B106" s="176" t="s">
        <v>626</v>
      </c>
      <c r="C106" s="175" t="s">
        <v>2545</v>
      </c>
      <c r="D106" s="175" t="s">
        <v>614</v>
      </c>
      <c r="E106" s="175" t="s">
        <v>713</v>
      </c>
      <c r="F106" s="177">
        <v>9.1044379000000006</v>
      </c>
      <c r="G106" s="177">
        <v>3.7696449599999999</v>
      </c>
      <c r="H106" s="58">
        <f t="shared" si="3"/>
        <v>1.4151977166571146</v>
      </c>
      <c r="I106" s="177">
        <v>63.934520196547844</v>
      </c>
      <c r="J106" s="177">
        <v>31.690407355321302</v>
      </c>
      <c r="K106" s="58">
        <f t="shared" si="4"/>
        <v>1.0174723372816556</v>
      </c>
      <c r="L106" s="58">
        <f t="shared" si="5"/>
        <v>7.0223467828308035</v>
      </c>
    </row>
    <row r="107" spans="1:12" x14ac:dyDescent="0.2">
      <c r="A107" s="175" t="s">
        <v>2582</v>
      </c>
      <c r="B107" s="176" t="s">
        <v>107</v>
      </c>
      <c r="C107" s="175" t="s">
        <v>515</v>
      </c>
      <c r="D107" s="175" t="s">
        <v>614</v>
      </c>
      <c r="E107" s="175" t="s">
        <v>713</v>
      </c>
      <c r="F107" s="177">
        <v>14.21814582</v>
      </c>
      <c r="G107" s="177">
        <v>18.134621489999997</v>
      </c>
      <c r="H107" s="58">
        <f t="shared" si="3"/>
        <v>-0.21596677229572536</v>
      </c>
      <c r="I107" s="177">
        <v>61.673352100000002</v>
      </c>
      <c r="J107" s="177">
        <v>43.512444899999998</v>
      </c>
      <c r="K107" s="58">
        <f t="shared" si="4"/>
        <v>0.41737271352453931</v>
      </c>
      <c r="L107" s="58">
        <f t="shared" si="5"/>
        <v>4.3376508358246673</v>
      </c>
    </row>
    <row r="108" spans="1:12" x14ac:dyDescent="0.2">
      <c r="A108" s="175" t="s">
        <v>2975</v>
      </c>
      <c r="B108" s="188" t="s">
        <v>2978</v>
      </c>
      <c r="C108" s="175" t="s">
        <v>515</v>
      </c>
      <c r="D108" s="175" t="s">
        <v>183</v>
      </c>
      <c r="E108" s="175" t="s">
        <v>2871</v>
      </c>
      <c r="F108" s="177">
        <v>13.457480990000001</v>
      </c>
      <c r="G108" s="177">
        <v>1.22083298</v>
      </c>
      <c r="H108" s="58">
        <f t="shared" si="3"/>
        <v>10.023195810126296</v>
      </c>
      <c r="I108" s="177">
        <v>61.543312340000007</v>
      </c>
      <c r="J108" s="177">
        <v>3.0042661600000002</v>
      </c>
      <c r="K108" s="58">
        <f t="shared" si="4"/>
        <v>19.485306248631446</v>
      </c>
      <c r="L108" s="58">
        <f t="shared" si="5"/>
        <v>4.5731673249794431</v>
      </c>
    </row>
    <row r="109" spans="1:12" x14ac:dyDescent="0.2">
      <c r="A109" s="175" t="s">
        <v>1505</v>
      </c>
      <c r="B109" s="175" t="s">
        <v>671</v>
      </c>
      <c r="C109" s="175" t="s">
        <v>644</v>
      </c>
      <c r="D109" s="175" t="s">
        <v>183</v>
      </c>
      <c r="E109" s="175" t="s">
        <v>184</v>
      </c>
      <c r="F109" s="177">
        <v>5.0418118200000004</v>
      </c>
      <c r="G109" s="177">
        <v>9.1003868200000007</v>
      </c>
      <c r="H109" s="58">
        <f t="shared" si="3"/>
        <v>-0.44597829523910282</v>
      </c>
      <c r="I109" s="177">
        <v>64.977595570000005</v>
      </c>
      <c r="J109" s="177">
        <v>102.08899445</v>
      </c>
      <c r="K109" s="58">
        <f t="shared" si="4"/>
        <v>-0.36352007461662283</v>
      </c>
      <c r="L109" s="58">
        <f t="shared" si="5"/>
        <v>12.887747081762365</v>
      </c>
    </row>
    <row r="110" spans="1:12" x14ac:dyDescent="0.2">
      <c r="A110" s="175" t="s">
        <v>1502</v>
      </c>
      <c r="B110" s="175" t="s">
        <v>668</v>
      </c>
      <c r="C110" s="175" t="s">
        <v>644</v>
      </c>
      <c r="D110" s="175" t="s">
        <v>183</v>
      </c>
      <c r="E110" s="175" t="s">
        <v>184</v>
      </c>
      <c r="F110" s="177">
        <v>6.0380915399999999</v>
      </c>
      <c r="G110" s="177">
        <v>9.48632235</v>
      </c>
      <c r="H110" s="58">
        <f t="shared" si="3"/>
        <v>-0.36349500710356952</v>
      </c>
      <c r="I110" s="177">
        <v>64.120926419999989</v>
      </c>
      <c r="J110" s="177">
        <v>32.270081760000004</v>
      </c>
      <c r="K110" s="58">
        <f t="shared" si="4"/>
        <v>0.98700848968657784</v>
      </c>
      <c r="L110" s="58">
        <f t="shared" si="5"/>
        <v>10.619402835353501</v>
      </c>
    </row>
    <row r="111" spans="1:12" x14ac:dyDescent="0.2">
      <c r="A111" s="175" t="s">
        <v>2592</v>
      </c>
      <c r="B111" s="176" t="s">
        <v>89</v>
      </c>
      <c r="C111" s="175" t="s">
        <v>515</v>
      </c>
      <c r="D111" s="175" t="s">
        <v>182</v>
      </c>
      <c r="E111" s="175" t="s">
        <v>713</v>
      </c>
      <c r="F111" s="177">
        <v>13.782487679999999</v>
      </c>
      <c r="G111" s="177">
        <v>14.935057460000001</v>
      </c>
      <c r="H111" s="58">
        <f t="shared" si="3"/>
        <v>-7.7172102155407596E-2</v>
      </c>
      <c r="I111" s="177">
        <v>70.345411650000003</v>
      </c>
      <c r="J111" s="177">
        <v>23.059568670000001</v>
      </c>
      <c r="K111" s="58">
        <f t="shared" si="4"/>
        <v>2.0505952932900198</v>
      </c>
      <c r="L111" s="58">
        <f t="shared" si="5"/>
        <v>5.1039705808755711</v>
      </c>
    </row>
    <row r="112" spans="1:12" x14ac:dyDescent="0.2">
      <c r="A112" s="175" t="s">
        <v>2560</v>
      </c>
      <c r="B112" s="175" t="s">
        <v>403</v>
      </c>
      <c r="C112" s="175" t="s">
        <v>645</v>
      </c>
      <c r="D112" s="175" t="s">
        <v>183</v>
      </c>
      <c r="E112" s="175" t="s">
        <v>713</v>
      </c>
      <c r="F112" s="177">
        <v>119.53039706999999</v>
      </c>
      <c r="G112" s="177">
        <v>65.908813620000004</v>
      </c>
      <c r="H112" s="58">
        <f t="shared" si="3"/>
        <v>0.81357227516121666</v>
      </c>
      <c r="I112" s="177">
        <v>67.666786579999993</v>
      </c>
      <c r="J112" s="177">
        <v>83.523528999999996</v>
      </c>
      <c r="K112" s="58">
        <f t="shared" si="4"/>
        <v>-0.18984761072535628</v>
      </c>
      <c r="L112" s="58">
        <f t="shared" si="5"/>
        <v>0.5661052605754554</v>
      </c>
    </row>
    <row r="113" spans="1:12" x14ac:dyDescent="0.2">
      <c r="A113" s="175" t="s">
        <v>1511</v>
      </c>
      <c r="B113" s="176" t="s">
        <v>248</v>
      </c>
      <c r="C113" s="175" t="s">
        <v>2536</v>
      </c>
      <c r="D113" s="175" t="s">
        <v>182</v>
      </c>
      <c r="E113" s="175" t="s">
        <v>713</v>
      </c>
      <c r="F113" s="177">
        <v>14.537992640000001</v>
      </c>
      <c r="G113" s="177">
        <v>8.3177528699999996</v>
      </c>
      <c r="H113" s="58">
        <f t="shared" si="3"/>
        <v>0.74782695124723042</v>
      </c>
      <c r="I113" s="177">
        <v>61.335870879999995</v>
      </c>
      <c r="J113" s="177">
        <v>152.54602311000002</v>
      </c>
      <c r="K113" s="58">
        <f t="shared" si="4"/>
        <v>-0.59791891240736539</v>
      </c>
      <c r="L113" s="58">
        <f t="shared" si="5"/>
        <v>4.2190054981345755</v>
      </c>
    </row>
    <row r="114" spans="1:12" x14ac:dyDescent="0.2">
      <c r="A114" s="175" t="s">
        <v>2697</v>
      </c>
      <c r="B114" s="176" t="s">
        <v>128</v>
      </c>
      <c r="C114" s="175" t="s">
        <v>515</v>
      </c>
      <c r="D114" s="175" t="s">
        <v>182</v>
      </c>
      <c r="E114" s="175" t="s">
        <v>713</v>
      </c>
      <c r="F114" s="177">
        <v>12.56805129</v>
      </c>
      <c r="G114" s="177">
        <v>5.0055214400000008</v>
      </c>
      <c r="H114" s="58">
        <f t="shared" si="3"/>
        <v>1.5108375702012773</v>
      </c>
      <c r="I114" s="177">
        <v>59.775591729999995</v>
      </c>
      <c r="J114" s="177">
        <v>9.5986501199999985</v>
      </c>
      <c r="K114" s="58">
        <f t="shared" si="4"/>
        <v>5.2274998028576967</v>
      </c>
      <c r="L114" s="58">
        <f t="shared" si="5"/>
        <v>4.7561543433198379</v>
      </c>
    </row>
    <row r="115" spans="1:12" x14ac:dyDescent="0.2">
      <c r="A115" s="175" t="s">
        <v>1501</v>
      </c>
      <c r="B115" s="176" t="s">
        <v>398</v>
      </c>
      <c r="C115" s="175" t="s">
        <v>644</v>
      </c>
      <c r="D115" s="175" t="s">
        <v>183</v>
      </c>
      <c r="E115" s="175" t="s">
        <v>713</v>
      </c>
      <c r="F115" s="177">
        <v>24.02662832</v>
      </c>
      <c r="G115" s="177">
        <v>18.460798620000002</v>
      </c>
      <c r="H115" s="58">
        <f t="shared" si="3"/>
        <v>0.30149452440102498</v>
      </c>
      <c r="I115" s="177">
        <v>59.79352505</v>
      </c>
      <c r="J115" s="177">
        <v>17.119601429999999</v>
      </c>
      <c r="K115" s="58">
        <f t="shared" si="4"/>
        <v>2.4926937577658315</v>
      </c>
      <c r="L115" s="58">
        <f t="shared" si="5"/>
        <v>2.4886357025895007</v>
      </c>
    </row>
    <row r="116" spans="1:12" x14ac:dyDescent="0.2">
      <c r="A116" s="175" t="s">
        <v>1360</v>
      </c>
      <c r="B116" s="176" t="s">
        <v>1361</v>
      </c>
      <c r="C116" s="175" t="s">
        <v>2545</v>
      </c>
      <c r="D116" s="175" t="s">
        <v>614</v>
      </c>
      <c r="E116" s="175" t="s">
        <v>713</v>
      </c>
      <c r="F116" s="177">
        <v>4.7429493300000001</v>
      </c>
      <c r="G116" s="177">
        <v>7.5796288399999998</v>
      </c>
      <c r="H116" s="58">
        <f t="shared" si="3"/>
        <v>-0.374250450764816</v>
      </c>
      <c r="I116" s="177">
        <v>58.702060246416927</v>
      </c>
      <c r="J116" s="177">
        <v>9.783883157778531</v>
      </c>
      <c r="K116" s="58">
        <f t="shared" si="4"/>
        <v>4.9998733938013888</v>
      </c>
      <c r="L116" s="58">
        <f t="shared" si="5"/>
        <v>12.376699846889768</v>
      </c>
    </row>
    <row r="117" spans="1:12" x14ac:dyDescent="0.2">
      <c r="A117" s="175" t="s">
        <v>1478</v>
      </c>
      <c r="B117" s="176" t="s">
        <v>344</v>
      </c>
      <c r="C117" s="175" t="s">
        <v>644</v>
      </c>
      <c r="D117" s="175" t="s">
        <v>183</v>
      </c>
      <c r="E117" s="175" t="s">
        <v>184</v>
      </c>
      <c r="F117" s="177">
        <v>11.0739071</v>
      </c>
      <c r="G117" s="177">
        <v>52.772833670000004</v>
      </c>
      <c r="H117" s="58">
        <f t="shared" si="3"/>
        <v>-0.79015894486076776</v>
      </c>
      <c r="I117" s="177">
        <v>57.477891740000004</v>
      </c>
      <c r="J117" s="177">
        <v>141.13491019</v>
      </c>
      <c r="K117" s="58">
        <f t="shared" si="4"/>
        <v>-0.59274504328786148</v>
      </c>
      <c r="L117" s="58">
        <f t="shared" si="5"/>
        <v>5.1903895545592942</v>
      </c>
    </row>
    <row r="118" spans="1:12" x14ac:dyDescent="0.2">
      <c r="A118" s="175" t="s">
        <v>1563</v>
      </c>
      <c r="B118" s="176" t="s">
        <v>200</v>
      </c>
      <c r="C118" s="175" t="s">
        <v>2536</v>
      </c>
      <c r="D118" s="175" t="s">
        <v>182</v>
      </c>
      <c r="E118" s="175" t="s">
        <v>713</v>
      </c>
      <c r="F118" s="177">
        <v>1.72760578</v>
      </c>
      <c r="G118" s="177">
        <v>2.6036515200000001</v>
      </c>
      <c r="H118" s="58">
        <f t="shared" si="3"/>
        <v>-0.33646812304589824</v>
      </c>
      <c r="I118" s="177">
        <v>56.636524030000004</v>
      </c>
      <c r="J118" s="177">
        <v>24.694438350000002</v>
      </c>
      <c r="K118" s="58">
        <f t="shared" si="4"/>
        <v>1.2934931026686014</v>
      </c>
      <c r="L118" s="58">
        <f t="shared" si="5"/>
        <v>32.783245278329645</v>
      </c>
    </row>
    <row r="119" spans="1:12" x14ac:dyDescent="0.2">
      <c r="A119" s="175" t="s">
        <v>2575</v>
      </c>
      <c r="B119" s="176" t="s">
        <v>419</v>
      </c>
      <c r="C119" s="175" t="s">
        <v>515</v>
      </c>
      <c r="D119" s="175" t="s">
        <v>182</v>
      </c>
      <c r="E119" s="175" t="s">
        <v>713</v>
      </c>
      <c r="F119" s="177">
        <v>8.9392145399999983</v>
      </c>
      <c r="G119" s="177">
        <v>8.2425413699999996</v>
      </c>
      <c r="H119" s="58">
        <f t="shared" si="3"/>
        <v>8.4521646750315149E-2</v>
      </c>
      <c r="I119" s="177">
        <v>56.775619013683851</v>
      </c>
      <c r="J119" s="177">
        <v>12.47238896118451</v>
      </c>
      <c r="K119" s="58">
        <f t="shared" si="4"/>
        <v>3.5521045880124502</v>
      </c>
      <c r="L119" s="58">
        <f t="shared" si="5"/>
        <v>6.3512984009536773</v>
      </c>
    </row>
    <row r="120" spans="1:12" x14ac:dyDescent="0.2">
      <c r="A120" s="175" t="s">
        <v>1335</v>
      </c>
      <c r="B120" s="176" t="s">
        <v>1336</v>
      </c>
      <c r="C120" s="175" t="s">
        <v>238</v>
      </c>
      <c r="D120" s="175" t="s">
        <v>614</v>
      </c>
      <c r="E120" s="175" t="s">
        <v>184</v>
      </c>
      <c r="F120" s="177">
        <v>7.2134808899999996</v>
      </c>
      <c r="G120" s="177">
        <v>5.1246251300000001</v>
      </c>
      <c r="H120" s="58">
        <f t="shared" si="3"/>
        <v>0.40761142659424143</v>
      </c>
      <c r="I120" s="177">
        <v>55.67904661</v>
      </c>
      <c r="J120" s="177">
        <v>3.8957800000000001E-2</v>
      </c>
      <c r="K120" s="58" t="str">
        <f t="shared" si="4"/>
        <v/>
      </c>
      <c r="L120" s="58">
        <f t="shared" si="5"/>
        <v>7.718748750993087</v>
      </c>
    </row>
    <row r="121" spans="1:12" x14ac:dyDescent="0.2">
      <c r="A121" s="175" t="s">
        <v>2550</v>
      </c>
      <c r="B121" s="176" t="s">
        <v>1301</v>
      </c>
      <c r="C121" s="175" t="s">
        <v>515</v>
      </c>
      <c r="D121" s="175" t="s">
        <v>614</v>
      </c>
      <c r="E121" s="175" t="s">
        <v>713</v>
      </c>
      <c r="F121" s="177">
        <v>23.82492207</v>
      </c>
      <c r="G121" s="177">
        <v>17.49662163</v>
      </c>
      <c r="H121" s="58">
        <f t="shared" si="3"/>
        <v>0.36168699157038353</v>
      </c>
      <c r="I121" s="177">
        <v>55.27034682</v>
      </c>
      <c r="J121" s="177">
        <v>29.55269496</v>
      </c>
      <c r="K121" s="58">
        <f t="shared" si="4"/>
        <v>0.87023034260696752</v>
      </c>
      <c r="L121" s="58">
        <f t="shared" si="5"/>
        <v>2.3198542541969371</v>
      </c>
    </row>
    <row r="122" spans="1:12" x14ac:dyDescent="0.2">
      <c r="A122" s="175" t="s">
        <v>1461</v>
      </c>
      <c r="B122" s="176" t="s">
        <v>672</v>
      </c>
      <c r="C122" s="175" t="s">
        <v>644</v>
      </c>
      <c r="D122" s="175" t="s">
        <v>614</v>
      </c>
      <c r="E122" s="175" t="s">
        <v>184</v>
      </c>
      <c r="F122" s="177">
        <v>25.47888352</v>
      </c>
      <c r="G122" s="177">
        <v>13.02350266</v>
      </c>
      <c r="H122" s="58">
        <f t="shared" si="3"/>
        <v>0.95637718862338672</v>
      </c>
      <c r="I122" s="177">
        <v>54.453237950000002</v>
      </c>
      <c r="J122" s="177">
        <v>83.804662109999995</v>
      </c>
      <c r="K122" s="58">
        <f t="shared" si="4"/>
        <v>-0.35023617327487122</v>
      </c>
      <c r="L122" s="58">
        <f t="shared" si="5"/>
        <v>2.137190897994262</v>
      </c>
    </row>
    <row r="123" spans="1:12" x14ac:dyDescent="0.2">
      <c r="A123" s="175" t="s">
        <v>1472</v>
      </c>
      <c r="B123" s="176" t="s">
        <v>338</v>
      </c>
      <c r="C123" s="175" t="s">
        <v>644</v>
      </c>
      <c r="D123" s="175" t="s">
        <v>183</v>
      </c>
      <c r="E123" s="175" t="s">
        <v>184</v>
      </c>
      <c r="F123" s="177">
        <v>34.377785250000002</v>
      </c>
      <c r="G123" s="177">
        <v>20.343009629999997</v>
      </c>
      <c r="H123" s="58">
        <f t="shared" si="3"/>
        <v>0.68990655145258395</v>
      </c>
      <c r="I123" s="177">
        <v>53.543657249999995</v>
      </c>
      <c r="J123" s="177">
        <v>70.036249420000004</v>
      </c>
      <c r="K123" s="58">
        <f t="shared" si="4"/>
        <v>-0.23548651314972158</v>
      </c>
      <c r="L123" s="58">
        <f t="shared" si="5"/>
        <v>1.5575074677040166</v>
      </c>
    </row>
    <row r="124" spans="1:12" x14ac:dyDescent="0.2">
      <c r="A124" s="175" t="s">
        <v>2558</v>
      </c>
      <c r="B124" s="175" t="s">
        <v>102</v>
      </c>
      <c r="C124" s="175" t="s">
        <v>515</v>
      </c>
      <c r="D124" s="175" t="s">
        <v>182</v>
      </c>
      <c r="E124" s="175" t="s">
        <v>713</v>
      </c>
      <c r="F124" s="177">
        <v>23.111595050000002</v>
      </c>
      <c r="G124" s="177">
        <v>46.68666958</v>
      </c>
      <c r="H124" s="58">
        <f t="shared" si="3"/>
        <v>-0.50496372395128553</v>
      </c>
      <c r="I124" s="177">
        <v>52.584953599999999</v>
      </c>
      <c r="J124" s="177">
        <v>250.06221966999999</v>
      </c>
      <c r="K124" s="58">
        <f t="shared" si="4"/>
        <v>-0.78971252167002726</v>
      </c>
      <c r="L124" s="58">
        <f t="shared" si="5"/>
        <v>2.2752628490693461</v>
      </c>
    </row>
    <row r="125" spans="1:12" x14ac:dyDescent="0.2">
      <c r="A125" s="175" t="s">
        <v>2258</v>
      </c>
      <c r="B125" s="176" t="s">
        <v>73</v>
      </c>
      <c r="C125" s="175" t="s">
        <v>2538</v>
      </c>
      <c r="D125" s="175" t="s">
        <v>183</v>
      </c>
      <c r="E125" s="175" t="s">
        <v>184</v>
      </c>
      <c r="F125" s="177">
        <v>4.1448040400000004</v>
      </c>
      <c r="G125" s="177">
        <v>3.2563317299999999</v>
      </c>
      <c r="H125" s="58">
        <f t="shared" si="3"/>
        <v>0.27284453294935052</v>
      </c>
      <c r="I125" s="177">
        <v>52.283976539999998</v>
      </c>
      <c r="J125" s="177">
        <v>101.03434216000001</v>
      </c>
      <c r="K125" s="58">
        <f t="shared" si="4"/>
        <v>-0.48251282264794637</v>
      </c>
      <c r="L125" s="58">
        <f t="shared" si="5"/>
        <v>12.614342206634211</v>
      </c>
    </row>
    <row r="126" spans="1:12" x14ac:dyDescent="0.2">
      <c r="A126" s="175" t="s">
        <v>2598</v>
      </c>
      <c r="B126" s="176" t="s">
        <v>1492</v>
      </c>
      <c r="C126" s="175" t="s">
        <v>515</v>
      </c>
      <c r="D126" s="175" t="s">
        <v>614</v>
      </c>
      <c r="E126" s="175" t="s">
        <v>713</v>
      </c>
      <c r="F126" s="177">
        <v>11.97107276</v>
      </c>
      <c r="G126" s="177">
        <v>2.94149488</v>
      </c>
      <c r="H126" s="58">
        <f t="shared" si="3"/>
        <v>3.0697241533189414</v>
      </c>
      <c r="I126" s="177">
        <v>51.270861200000006</v>
      </c>
      <c r="J126" s="177">
        <v>34.569283079999998</v>
      </c>
      <c r="K126" s="58">
        <f t="shared" si="4"/>
        <v>0.48313348244304999</v>
      </c>
      <c r="L126" s="58">
        <f t="shared" si="5"/>
        <v>4.2828961303548212</v>
      </c>
    </row>
    <row r="127" spans="1:12" x14ac:dyDescent="0.2">
      <c r="A127" s="175" t="s">
        <v>1134</v>
      </c>
      <c r="B127" s="176" t="s">
        <v>1011</v>
      </c>
      <c r="C127" s="175" t="s">
        <v>2545</v>
      </c>
      <c r="D127" s="175" t="s">
        <v>183</v>
      </c>
      <c r="E127" s="175" t="s">
        <v>184</v>
      </c>
      <c r="F127" s="177">
        <v>24.353675519999999</v>
      </c>
      <c r="G127" s="177">
        <v>17.406380219999999</v>
      </c>
      <c r="H127" s="58">
        <f t="shared" si="3"/>
        <v>0.39912349449988072</v>
      </c>
      <c r="I127" s="177">
        <v>52.511617967485975</v>
      </c>
      <c r="J127" s="177">
        <v>67.219240796343698</v>
      </c>
      <c r="K127" s="58">
        <f t="shared" si="4"/>
        <v>-0.21880078761106336</v>
      </c>
      <c r="L127" s="58">
        <f t="shared" si="5"/>
        <v>2.1562091489788386</v>
      </c>
    </row>
    <row r="128" spans="1:12" x14ac:dyDescent="0.2">
      <c r="A128" s="175" t="s">
        <v>2748</v>
      </c>
      <c r="B128" s="176" t="s">
        <v>191</v>
      </c>
      <c r="C128" s="175" t="s">
        <v>645</v>
      </c>
      <c r="D128" s="175" t="s">
        <v>182</v>
      </c>
      <c r="E128" s="175" t="s">
        <v>184</v>
      </c>
      <c r="F128" s="177">
        <v>1.07022832</v>
      </c>
      <c r="G128" s="177">
        <v>0.79664629000000009</v>
      </c>
      <c r="H128" s="58">
        <f t="shared" si="3"/>
        <v>0.34341718957857692</v>
      </c>
      <c r="I128" s="177">
        <v>57.830993839999998</v>
      </c>
      <c r="J128" s="177">
        <v>32.73992174</v>
      </c>
      <c r="K128" s="58">
        <f t="shared" si="4"/>
        <v>0.76637544522120771</v>
      </c>
      <c r="L128" s="58">
        <f t="shared" si="5"/>
        <v>54.036127393825645</v>
      </c>
    </row>
    <row r="129" spans="1:12" x14ac:dyDescent="0.2">
      <c r="A129" s="175" t="s">
        <v>1499</v>
      </c>
      <c r="B129" s="176" t="s">
        <v>464</v>
      </c>
      <c r="C129" s="175" t="s">
        <v>644</v>
      </c>
      <c r="D129" s="175" t="s">
        <v>183</v>
      </c>
      <c r="E129" s="175" t="s">
        <v>184</v>
      </c>
      <c r="F129" s="177">
        <v>19.409938409999999</v>
      </c>
      <c r="G129" s="177">
        <v>22.72640771</v>
      </c>
      <c r="H129" s="58">
        <f t="shared" si="3"/>
        <v>-0.14593020341444896</v>
      </c>
      <c r="I129" s="177">
        <v>49.215555739999999</v>
      </c>
      <c r="J129" s="177">
        <v>12.78999192</v>
      </c>
      <c r="K129" s="58">
        <f t="shared" si="4"/>
        <v>2.8479739508701738</v>
      </c>
      <c r="L129" s="58">
        <f t="shared" si="5"/>
        <v>2.5355853635601515</v>
      </c>
    </row>
    <row r="130" spans="1:12" x14ac:dyDescent="0.2">
      <c r="A130" s="175" t="s">
        <v>2279</v>
      </c>
      <c r="B130" s="176" t="s">
        <v>0</v>
      </c>
      <c r="C130" s="175" t="s">
        <v>2538</v>
      </c>
      <c r="D130" s="175" t="s">
        <v>183</v>
      </c>
      <c r="E130" s="175" t="s">
        <v>184</v>
      </c>
      <c r="F130" s="177">
        <v>3.6510499599999999</v>
      </c>
      <c r="G130" s="177">
        <v>3.1410973599999998</v>
      </c>
      <c r="H130" s="58">
        <f t="shared" si="3"/>
        <v>0.16234854942541488</v>
      </c>
      <c r="I130" s="177">
        <v>50.018441279999998</v>
      </c>
      <c r="J130" s="177">
        <v>12.01358521836889</v>
      </c>
      <c r="K130" s="58">
        <f t="shared" si="4"/>
        <v>3.1634899466581636</v>
      </c>
      <c r="L130" s="58">
        <f t="shared" si="5"/>
        <v>13.699741671023313</v>
      </c>
    </row>
    <row r="131" spans="1:12" x14ac:dyDescent="0.2">
      <c r="A131" s="175" t="s">
        <v>2276</v>
      </c>
      <c r="B131" s="176" t="s">
        <v>1972</v>
      </c>
      <c r="C131" s="175" t="s">
        <v>515</v>
      </c>
      <c r="D131" s="175" t="s">
        <v>614</v>
      </c>
      <c r="E131" s="175" t="s">
        <v>184</v>
      </c>
      <c r="F131" s="177">
        <v>4.84238751</v>
      </c>
      <c r="G131" s="177">
        <v>4.3681765599999993</v>
      </c>
      <c r="H131" s="58">
        <f t="shared" si="3"/>
        <v>0.10856038978424465</v>
      </c>
      <c r="I131" s="177">
        <v>46.069131629547677</v>
      </c>
      <c r="J131" s="177">
        <v>9.9998363464965401</v>
      </c>
      <c r="K131" s="58">
        <f t="shared" si="4"/>
        <v>3.6069885579365586</v>
      </c>
      <c r="L131" s="58">
        <f t="shared" si="5"/>
        <v>9.5137226284369945</v>
      </c>
    </row>
    <row r="132" spans="1:12" x14ac:dyDescent="0.2">
      <c r="A132" s="175" t="s">
        <v>2209</v>
      </c>
      <c r="B132" s="176" t="s">
        <v>1865</v>
      </c>
      <c r="C132" s="175" t="s">
        <v>515</v>
      </c>
      <c r="D132" s="175" t="s">
        <v>182</v>
      </c>
      <c r="E132" s="175" t="s">
        <v>713</v>
      </c>
      <c r="F132" s="177">
        <v>6.2171703099999993</v>
      </c>
      <c r="G132" s="177">
        <v>7.2376674999999997</v>
      </c>
      <c r="H132" s="58">
        <f t="shared" si="3"/>
        <v>-0.14099807569220335</v>
      </c>
      <c r="I132" s="177">
        <v>46.847703560000006</v>
      </c>
      <c r="J132" s="177">
        <v>36.239725579999998</v>
      </c>
      <c r="K132" s="58">
        <f t="shared" si="4"/>
        <v>0.29271684071069082</v>
      </c>
      <c r="L132" s="58">
        <f t="shared" si="5"/>
        <v>7.5352131635589714</v>
      </c>
    </row>
    <row r="133" spans="1:12" x14ac:dyDescent="0.2">
      <c r="A133" s="175" t="s">
        <v>2636</v>
      </c>
      <c r="B133" s="176" t="s">
        <v>909</v>
      </c>
      <c r="C133" s="175" t="s">
        <v>645</v>
      </c>
      <c r="D133" s="175" t="s">
        <v>182</v>
      </c>
      <c r="E133" s="175" t="s">
        <v>713</v>
      </c>
      <c r="F133" s="177">
        <v>3.9617623799999997</v>
      </c>
      <c r="G133" s="177">
        <v>3.6807360199999999</v>
      </c>
      <c r="H133" s="58">
        <f t="shared" si="3"/>
        <v>7.635058816307061E-2</v>
      </c>
      <c r="I133" s="177">
        <v>46.761130250000001</v>
      </c>
      <c r="J133" s="177">
        <v>16.08123561</v>
      </c>
      <c r="K133" s="58">
        <f t="shared" si="4"/>
        <v>1.9078070481674883</v>
      </c>
      <c r="L133" s="58">
        <f t="shared" si="5"/>
        <v>11.80311330282257</v>
      </c>
    </row>
    <row r="134" spans="1:12" x14ac:dyDescent="0.2">
      <c r="A134" s="175" t="s">
        <v>1662</v>
      </c>
      <c r="B134" s="176" t="s">
        <v>673</v>
      </c>
      <c r="C134" s="175" t="s">
        <v>645</v>
      </c>
      <c r="D134" s="175" t="s">
        <v>182</v>
      </c>
      <c r="E134" s="175" t="s">
        <v>713</v>
      </c>
      <c r="F134" s="177">
        <v>5.2997693200000002</v>
      </c>
      <c r="G134" s="177">
        <v>5.6016120999999996</v>
      </c>
      <c r="H134" s="58">
        <f t="shared" si="3"/>
        <v>-5.388498428871924E-2</v>
      </c>
      <c r="I134" s="177">
        <v>45.636475109999999</v>
      </c>
      <c r="J134" s="177">
        <v>4.0339092599999997</v>
      </c>
      <c r="K134" s="58">
        <f t="shared" si="4"/>
        <v>10.313213106335466</v>
      </c>
      <c r="L134" s="58">
        <f t="shared" si="5"/>
        <v>8.6110304721715689</v>
      </c>
    </row>
    <row r="135" spans="1:12" x14ac:dyDescent="0.2">
      <c r="A135" s="175" t="s">
        <v>2584</v>
      </c>
      <c r="B135" s="175" t="s">
        <v>219</v>
      </c>
      <c r="C135" s="175" t="s">
        <v>644</v>
      </c>
      <c r="D135" s="175" t="s">
        <v>183</v>
      </c>
      <c r="E135" s="175" t="s">
        <v>184</v>
      </c>
      <c r="F135" s="177">
        <v>10.16777183</v>
      </c>
      <c r="G135" s="177">
        <v>5.8424851599999998</v>
      </c>
      <c r="H135" s="58">
        <f t="shared" ref="H135:H198" si="6">IF(ISERROR(F135/G135-1),"",IF((F135/G135-1)&gt;10000%,"",F135/G135-1))</f>
        <v>0.74031624412375918</v>
      </c>
      <c r="I135" s="177">
        <v>45.858667689999997</v>
      </c>
      <c r="J135" s="177">
        <v>43.125748269999995</v>
      </c>
      <c r="K135" s="58">
        <f t="shared" ref="K135:K198" si="7">IF(ISERROR(I135/J135-1),"",IF((I135/J135-1)&gt;10000%,"",I135/J135-1))</f>
        <v>6.3370944960533748E-2</v>
      </c>
      <c r="L135" s="58">
        <f t="shared" ref="L135:L198" si="8">IF(ISERROR(I135/F135),"",IF(I135/F135&gt;10000%,"",I135/F135))</f>
        <v>4.5101983459831434</v>
      </c>
    </row>
    <row r="136" spans="1:12" x14ac:dyDescent="0.2">
      <c r="A136" s="175" t="s">
        <v>1663</v>
      </c>
      <c r="B136" s="176" t="s">
        <v>460</v>
      </c>
      <c r="C136" s="175" t="s">
        <v>645</v>
      </c>
      <c r="D136" s="175" t="s">
        <v>183</v>
      </c>
      <c r="E136" s="175" t="s">
        <v>713</v>
      </c>
      <c r="F136" s="177">
        <v>4.7680552399999998</v>
      </c>
      <c r="G136" s="177">
        <v>9.654875800000001</v>
      </c>
      <c r="H136" s="58">
        <f t="shared" si="6"/>
        <v>-0.50615053587742698</v>
      </c>
      <c r="I136" s="177">
        <v>45.713343909999999</v>
      </c>
      <c r="J136" s="177">
        <v>13.721674239999999</v>
      </c>
      <c r="K136" s="58">
        <f t="shared" si="7"/>
        <v>2.3314698418317796</v>
      </c>
      <c r="L136" s="58">
        <f t="shared" si="8"/>
        <v>9.5874191067467578</v>
      </c>
    </row>
    <row r="137" spans="1:12" x14ac:dyDescent="0.2">
      <c r="A137" s="175" t="s">
        <v>2671</v>
      </c>
      <c r="B137" s="176" t="s">
        <v>1716</v>
      </c>
      <c r="C137" s="175" t="s">
        <v>515</v>
      </c>
      <c r="D137" s="175" t="s">
        <v>614</v>
      </c>
      <c r="E137" s="175" t="s">
        <v>713</v>
      </c>
      <c r="F137" s="177">
        <v>5.6668523400000002</v>
      </c>
      <c r="G137" s="177">
        <v>6.2043423200000003</v>
      </c>
      <c r="H137" s="58">
        <f t="shared" si="6"/>
        <v>-8.6631257960634311E-2</v>
      </c>
      <c r="I137" s="177">
        <v>44.626200840000003</v>
      </c>
      <c r="J137" s="177">
        <v>20.876007049999998</v>
      </c>
      <c r="K137" s="58">
        <f t="shared" si="7"/>
        <v>1.1376789504389446</v>
      </c>
      <c r="L137" s="58">
        <f t="shared" si="8"/>
        <v>7.8749538831287076</v>
      </c>
    </row>
    <row r="138" spans="1:12" x14ac:dyDescent="0.2">
      <c r="A138" s="175" t="s">
        <v>1497</v>
      </c>
      <c r="B138" s="175" t="s">
        <v>670</v>
      </c>
      <c r="C138" s="175" t="s">
        <v>644</v>
      </c>
      <c r="D138" s="175" t="s">
        <v>183</v>
      </c>
      <c r="E138" s="175" t="s">
        <v>184</v>
      </c>
      <c r="F138" s="177">
        <v>8.7283216899999996</v>
      </c>
      <c r="G138" s="177">
        <v>6.9700744700000001</v>
      </c>
      <c r="H138" s="58">
        <f t="shared" si="6"/>
        <v>0.2522565903087115</v>
      </c>
      <c r="I138" s="177">
        <v>48.945960710000001</v>
      </c>
      <c r="J138" s="177">
        <v>73.325660110000001</v>
      </c>
      <c r="K138" s="58">
        <f t="shared" si="7"/>
        <v>-0.33248523591095702</v>
      </c>
      <c r="L138" s="58">
        <f t="shared" si="8"/>
        <v>5.6077173193647498</v>
      </c>
    </row>
    <row r="139" spans="1:12" x14ac:dyDescent="0.2">
      <c r="A139" s="175" t="s">
        <v>1552</v>
      </c>
      <c r="B139" s="176" t="s">
        <v>305</v>
      </c>
      <c r="C139" s="175" t="s">
        <v>1266</v>
      </c>
      <c r="D139" s="175" t="s">
        <v>183</v>
      </c>
      <c r="E139" s="175" t="s">
        <v>184</v>
      </c>
      <c r="F139" s="177">
        <v>0.55366472</v>
      </c>
      <c r="G139" s="177">
        <v>1.1892341299999998</v>
      </c>
      <c r="H139" s="58">
        <f t="shared" si="6"/>
        <v>-0.53443589783283452</v>
      </c>
      <c r="I139" s="177">
        <v>44.465176579999998</v>
      </c>
      <c r="J139" s="177">
        <v>9.4533791999999988</v>
      </c>
      <c r="K139" s="58">
        <f t="shared" si="7"/>
        <v>3.7036277334564138</v>
      </c>
      <c r="L139" s="58">
        <f t="shared" si="8"/>
        <v>80.310655481172788</v>
      </c>
    </row>
    <row r="140" spans="1:12" x14ac:dyDescent="0.2">
      <c r="A140" s="175" t="s">
        <v>1945</v>
      </c>
      <c r="B140" s="176" t="s">
        <v>82</v>
      </c>
      <c r="C140" s="175" t="s">
        <v>515</v>
      </c>
      <c r="D140" s="175" t="s">
        <v>182</v>
      </c>
      <c r="E140" s="175" t="s">
        <v>713</v>
      </c>
      <c r="F140" s="177">
        <v>14.37479179</v>
      </c>
      <c r="G140" s="177">
        <v>9.0955514700000002</v>
      </c>
      <c r="H140" s="58">
        <f t="shared" si="6"/>
        <v>0.58042003691723365</v>
      </c>
      <c r="I140" s="177">
        <v>44.055421619999997</v>
      </c>
      <c r="J140" s="177">
        <v>91.767938319999999</v>
      </c>
      <c r="K140" s="58">
        <f t="shared" si="7"/>
        <v>-0.51992577771142412</v>
      </c>
      <c r="L140" s="58">
        <f t="shared" si="8"/>
        <v>3.06476937291347</v>
      </c>
    </row>
    <row r="141" spans="1:12" x14ac:dyDescent="0.2">
      <c r="A141" s="175" t="s">
        <v>2581</v>
      </c>
      <c r="B141" s="175" t="s">
        <v>1613</v>
      </c>
      <c r="C141" s="175" t="s">
        <v>515</v>
      </c>
      <c r="D141" s="175" t="s">
        <v>183</v>
      </c>
      <c r="E141" s="175" t="s">
        <v>713</v>
      </c>
      <c r="F141" s="177">
        <v>13.21835269</v>
      </c>
      <c r="G141" s="177">
        <v>12.73838743</v>
      </c>
      <c r="H141" s="58">
        <f t="shared" si="6"/>
        <v>3.7678651449212452E-2</v>
      </c>
      <c r="I141" s="177">
        <v>60.736540105989278</v>
      </c>
      <c r="J141" s="177">
        <v>86.013843001430544</v>
      </c>
      <c r="K141" s="58">
        <f t="shared" si="7"/>
        <v>-0.29387482309121882</v>
      </c>
      <c r="L141" s="58">
        <f t="shared" si="8"/>
        <v>4.5948645440469997</v>
      </c>
    </row>
    <row r="142" spans="1:12" x14ac:dyDescent="0.2">
      <c r="A142" s="175" t="s">
        <v>2668</v>
      </c>
      <c r="B142" s="176" t="s">
        <v>1694</v>
      </c>
      <c r="C142" s="175" t="s">
        <v>515</v>
      </c>
      <c r="D142" s="175" t="s">
        <v>183</v>
      </c>
      <c r="E142" s="175" t="s">
        <v>713</v>
      </c>
      <c r="F142" s="177">
        <v>3.3362806600000003</v>
      </c>
      <c r="G142" s="177">
        <v>2.4467975099999997</v>
      </c>
      <c r="H142" s="58">
        <f t="shared" si="6"/>
        <v>0.36352953048411463</v>
      </c>
      <c r="I142" s="177">
        <v>47.874026814014172</v>
      </c>
      <c r="J142" s="177">
        <v>10.479183829854261</v>
      </c>
      <c r="K142" s="58">
        <f t="shared" si="7"/>
        <v>3.5684881180942103</v>
      </c>
      <c r="L142" s="58">
        <f t="shared" si="8"/>
        <v>14.349520227118472</v>
      </c>
    </row>
    <row r="143" spans="1:12" x14ac:dyDescent="0.2">
      <c r="A143" s="175" t="s">
        <v>2614</v>
      </c>
      <c r="B143" s="176" t="s">
        <v>291</v>
      </c>
      <c r="C143" s="175" t="s">
        <v>515</v>
      </c>
      <c r="D143" s="175" t="s">
        <v>182</v>
      </c>
      <c r="E143" s="175" t="s">
        <v>713</v>
      </c>
      <c r="F143" s="177">
        <v>7.1706438700000001</v>
      </c>
      <c r="G143" s="177">
        <v>6.3720522300000004</v>
      </c>
      <c r="H143" s="58">
        <f t="shared" si="6"/>
        <v>0.12532722758300419</v>
      </c>
      <c r="I143" s="177">
        <v>44.702807067496629</v>
      </c>
      <c r="J143" s="177">
        <v>21.033628475877126</v>
      </c>
      <c r="K143" s="58">
        <f t="shared" si="7"/>
        <v>1.1253017337814546</v>
      </c>
      <c r="L143" s="58">
        <f t="shared" si="8"/>
        <v>6.2341412958076008</v>
      </c>
    </row>
    <row r="144" spans="1:12" x14ac:dyDescent="0.2">
      <c r="A144" s="175" t="s">
        <v>1454</v>
      </c>
      <c r="B144" s="176" t="s">
        <v>674</v>
      </c>
      <c r="C144" s="175" t="s">
        <v>644</v>
      </c>
      <c r="D144" s="175" t="s">
        <v>183</v>
      </c>
      <c r="E144" s="175" t="s">
        <v>184</v>
      </c>
      <c r="F144" s="177">
        <v>16.690604220000001</v>
      </c>
      <c r="G144" s="177">
        <v>2.7736176600000002</v>
      </c>
      <c r="H144" s="58">
        <f t="shared" si="6"/>
        <v>5.0176297767010896</v>
      </c>
      <c r="I144" s="177">
        <v>40.393165969999998</v>
      </c>
      <c r="J144" s="177">
        <v>14.57397301</v>
      </c>
      <c r="K144" s="58">
        <f t="shared" si="7"/>
        <v>1.7715960460667821</v>
      </c>
      <c r="L144" s="58">
        <f t="shared" si="8"/>
        <v>2.420114061634612</v>
      </c>
    </row>
    <row r="145" spans="1:12" x14ac:dyDescent="0.2">
      <c r="A145" s="175" t="s">
        <v>2594</v>
      </c>
      <c r="B145" s="176" t="s">
        <v>86</v>
      </c>
      <c r="C145" s="175" t="s">
        <v>515</v>
      </c>
      <c r="D145" s="175" t="s">
        <v>182</v>
      </c>
      <c r="E145" s="175" t="s">
        <v>713</v>
      </c>
      <c r="F145" s="177">
        <v>5.4350737100000002</v>
      </c>
      <c r="G145" s="177">
        <v>7.63272437</v>
      </c>
      <c r="H145" s="58">
        <f t="shared" si="6"/>
        <v>-0.28792480292328437</v>
      </c>
      <c r="I145" s="177">
        <v>41.071510330000002</v>
      </c>
      <c r="J145" s="177">
        <v>6.6061335300000001</v>
      </c>
      <c r="K145" s="58">
        <f t="shared" si="7"/>
        <v>5.2171783454701073</v>
      </c>
      <c r="L145" s="58">
        <f t="shared" si="8"/>
        <v>7.556753141071936</v>
      </c>
    </row>
    <row r="146" spans="1:12" x14ac:dyDescent="0.2">
      <c r="A146" s="175" t="s">
        <v>1380</v>
      </c>
      <c r="B146" s="175" t="s">
        <v>348</v>
      </c>
      <c r="C146" s="175" t="s">
        <v>1369</v>
      </c>
      <c r="D146" s="175" t="s">
        <v>182</v>
      </c>
      <c r="E146" s="175" t="s">
        <v>713</v>
      </c>
      <c r="F146" s="177">
        <v>60.721978020000002</v>
      </c>
      <c r="G146" s="177">
        <v>46.363047009999995</v>
      </c>
      <c r="H146" s="58">
        <f t="shared" si="6"/>
        <v>0.30970637039672866</v>
      </c>
      <c r="I146" s="177">
        <v>40.962587370000001</v>
      </c>
      <c r="J146" s="177">
        <v>30.306742349999997</v>
      </c>
      <c r="K146" s="58">
        <f t="shared" si="7"/>
        <v>0.35159981554401565</v>
      </c>
      <c r="L146" s="58">
        <f t="shared" si="8"/>
        <v>0.67459244091996062</v>
      </c>
    </row>
    <row r="147" spans="1:12" x14ac:dyDescent="0.2">
      <c r="A147" s="175" t="s">
        <v>2888</v>
      </c>
      <c r="B147" s="176" t="s">
        <v>2462</v>
      </c>
      <c r="C147" s="175" t="s">
        <v>515</v>
      </c>
      <c r="D147" s="175" t="s">
        <v>614</v>
      </c>
      <c r="E147" s="175" t="s">
        <v>184</v>
      </c>
      <c r="F147" s="177">
        <v>2.9759416000000001</v>
      </c>
      <c r="G147" s="177">
        <v>2.44705482</v>
      </c>
      <c r="H147" s="58">
        <f t="shared" si="6"/>
        <v>0.21613197043129584</v>
      </c>
      <c r="I147" s="177">
        <v>39.927007259999996</v>
      </c>
      <c r="J147" s="177">
        <v>3.5611516400000003</v>
      </c>
      <c r="K147" s="58">
        <f t="shared" si="7"/>
        <v>10.211824515285171</v>
      </c>
      <c r="L147" s="58">
        <f t="shared" si="8"/>
        <v>13.416596367348067</v>
      </c>
    </row>
    <row r="148" spans="1:12" x14ac:dyDescent="0.2">
      <c r="A148" s="175" t="s">
        <v>1452</v>
      </c>
      <c r="B148" s="176" t="s">
        <v>665</v>
      </c>
      <c r="C148" s="175" t="s">
        <v>644</v>
      </c>
      <c r="D148" s="175" t="s">
        <v>183</v>
      </c>
      <c r="E148" s="175" t="s">
        <v>184</v>
      </c>
      <c r="F148" s="177">
        <v>18.736852460000001</v>
      </c>
      <c r="G148" s="177">
        <v>16.458068300000001</v>
      </c>
      <c r="H148" s="58">
        <f t="shared" si="6"/>
        <v>0.1384600014085493</v>
      </c>
      <c r="I148" s="177">
        <v>39.926166144607734</v>
      </c>
      <c r="J148" s="177">
        <v>29.958665154598812</v>
      </c>
      <c r="K148" s="58">
        <f t="shared" si="7"/>
        <v>0.33270844807579358</v>
      </c>
      <c r="L148" s="58">
        <f t="shared" si="8"/>
        <v>2.1308897121244521</v>
      </c>
    </row>
    <row r="149" spans="1:12" x14ac:dyDescent="0.2">
      <c r="A149" s="175" t="s">
        <v>2596</v>
      </c>
      <c r="B149" s="176" t="s">
        <v>1088</v>
      </c>
      <c r="C149" s="175" t="s">
        <v>515</v>
      </c>
      <c r="D149" s="175" t="s">
        <v>182</v>
      </c>
      <c r="E149" s="175" t="s">
        <v>713</v>
      </c>
      <c r="F149" s="177">
        <v>6.7899714299999996</v>
      </c>
      <c r="G149" s="177">
        <v>15.822080029999999</v>
      </c>
      <c r="H149" s="58">
        <f t="shared" si="6"/>
        <v>-0.57085469058899707</v>
      </c>
      <c r="I149" s="177">
        <v>39.566344234493187</v>
      </c>
      <c r="J149" s="177">
        <v>14.10370709</v>
      </c>
      <c r="K149" s="58">
        <f t="shared" si="7"/>
        <v>1.8053861287680206</v>
      </c>
      <c r="L149" s="58">
        <f t="shared" si="8"/>
        <v>5.8271738905524657</v>
      </c>
    </row>
    <row r="150" spans="1:12" x14ac:dyDescent="0.2">
      <c r="A150" s="175" t="s">
        <v>1550</v>
      </c>
      <c r="B150" s="176" t="s">
        <v>209</v>
      </c>
      <c r="C150" s="175" t="s">
        <v>2536</v>
      </c>
      <c r="D150" s="175" t="s">
        <v>182</v>
      </c>
      <c r="E150" s="175" t="s">
        <v>713</v>
      </c>
      <c r="F150" s="177">
        <v>3.2458320899999999</v>
      </c>
      <c r="G150" s="177">
        <v>0.78283738000000003</v>
      </c>
      <c r="H150" s="58">
        <f t="shared" si="6"/>
        <v>3.146240551262383</v>
      </c>
      <c r="I150" s="177">
        <v>39.167864639999998</v>
      </c>
      <c r="J150" s="177">
        <v>70.131084010000009</v>
      </c>
      <c r="K150" s="58">
        <f t="shared" si="7"/>
        <v>-0.4415049304754074</v>
      </c>
      <c r="L150" s="58">
        <f t="shared" si="8"/>
        <v>12.0671259492046</v>
      </c>
    </row>
    <row r="151" spans="1:12" x14ac:dyDescent="0.2">
      <c r="A151" s="175" t="s">
        <v>1469</v>
      </c>
      <c r="B151" s="176" t="s">
        <v>335</v>
      </c>
      <c r="C151" s="175" t="s">
        <v>644</v>
      </c>
      <c r="D151" s="175" t="s">
        <v>183</v>
      </c>
      <c r="E151" s="175" t="s">
        <v>184</v>
      </c>
      <c r="F151" s="177">
        <v>15.02374376</v>
      </c>
      <c r="G151" s="177">
        <v>10.9177532</v>
      </c>
      <c r="H151" s="58">
        <f t="shared" si="6"/>
        <v>0.37608384113317395</v>
      </c>
      <c r="I151" s="177">
        <v>38.25819474</v>
      </c>
      <c r="J151" s="177">
        <v>40.762196610000004</v>
      </c>
      <c r="K151" s="58">
        <f t="shared" si="7"/>
        <v>-6.1429512593678681E-2</v>
      </c>
      <c r="L151" s="58">
        <f t="shared" si="8"/>
        <v>2.5465153926453814</v>
      </c>
    </row>
    <row r="152" spans="1:12" x14ac:dyDescent="0.2">
      <c r="A152" s="175" t="s">
        <v>2630</v>
      </c>
      <c r="B152" s="176" t="s">
        <v>92</v>
      </c>
      <c r="C152" s="175" t="s">
        <v>515</v>
      </c>
      <c r="D152" s="175" t="s">
        <v>182</v>
      </c>
      <c r="E152" s="175" t="s">
        <v>713</v>
      </c>
      <c r="F152" s="177">
        <v>3.5733618199999997</v>
      </c>
      <c r="G152" s="177">
        <v>2.6256668900000002</v>
      </c>
      <c r="H152" s="58">
        <f t="shared" si="6"/>
        <v>0.36093494327454434</v>
      </c>
      <c r="I152" s="177">
        <v>38.191251819999998</v>
      </c>
      <c r="J152" s="177">
        <v>4.8274807000000006</v>
      </c>
      <c r="K152" s="58">
        <f t="shared" si="7"/>
        <v>6.9112179195247725</v>
      </c>
      <c r="L152" s="58">
        <f t="shared" si="8"/>
        <v>10.687765119738142</v>
      </c>
    </row>
    <row r="153" spans="1:12" x14ac:dyDescent="0.2">
      <c r="A153" s="175" t="s">
        <v>2551</v>
      </c>
      <c r="B153" s="176" t="s">
        <v>679</v>
      </c>
      <c r="C153" s="175" t="s">
        <v>515</v>
      </c>
      <c r="D153" s="175" t="s">
        <v>182</v>
      </c>
      <c r="E153" s="175" t="s">
        <v>713</v>
      </c>
      <c r="F153" s="177">
        <v>34.626539960000002</v>
      </c>
      <c r="G153" s="177">
        <v>24.612592920000001</v>
      </c>
      <c r="H153" s="58">
        <f t="shared" si="6"/>
        <v>0.40686274187157045</v>
      </c>
      <c r="I153" s="177">
        <v>38.949185559999997</v>
      </c>
      <c r="J153" s="177">
        <v>20.811553329999999</v>
      </c>
      <c r="K153" s="58">
        <f t="shared" si="7"/>
        <v>0.87151746639951555</v>
      </c>
      <c r="L153" s="58">
        <f t="shared" si="8"/>
        <v>1.1248361980432766</v>
      </c>
    </row>
    <row r="154" spans="1:12" x14ac:dyDescent="0.2">
      <c r="A154" s="175" t="s">
        <v>2597</v>
      </c>
      <c r="B154" s="176" t="s">
        <v>132</v>
      </c>
      <c r="C154" s="175" t="s">
        <v>645</v>
      </c>
      <c r="D154" s="175" t="s">
        <v>183</v>
      </c>
      <c r="E154" s="175" t="s">
        <v>184</v>
      </c>
      <c r="F154" s="177">
        <v>7.1680674900000003</v>
      </c>
      <c r="G154" s="177">
        <v>6.0651361900000005</v>
      </c>
      <c r="H154" s="58">
        <f t="shared" si="6"/>
        <v>0.18184773852539005</v>
      </c>
      <c r="I154" s="177">
        <v>38.219995820000001</v>
      </c>
      <c r="J154" s="177">
        <v>4.7771442000000004</v>
      </c>
      <c r="K154" s="58">
        <f t="shared" si="7"/>
        <v>7.000594962153329</v>
      </c>
      <c r="L154" s="58">
        <f t="shared" si="8"/>
        <v>5.3319804638167545</v>
      </c>
    </row>
    <row r="155" spans="1:12" x14ac:dyDescent="0.2">
      <c r="A155" s="175" t="s">
        <v>1116</v>
      </c>
      <c r="B155" s="176" t="s">
        <v>621</v>
      </c>
      <c r="C155" s="175" t="s">
        <v>2545</v>
      </c>
      <c r="D155" s="175" t="s">
        <v>614</v>
      </c>
      <c r="E155" s="175" t="s">
        <v>184</v>
      </c>
      <c r="F155" s="177">
        <v>5.0330741400000001</v>
      </c>
      <c r="G155" s="177">
        <v>4.1336890899999998</v>
      </c>
      <c r="H155" s="58">
        <f t="shared" si="6"/>
        <v>0.21757443059173087</v>
      </c>
      <c r="I155" s="177">
        <v>51.045483570000002</v>
      </c>
      <c r="J155" s="177">
        <v>9.2050290399999994</v>
      </c>
      <c r="K155" s="58">
        <f t="shared" si="7"/>
        <v>4.5453908236665388</v>
      </c>
      <c r="L155" s="58">
        <f t="shared" si="8"/>
        <v>10.142009068437844</v>
      </c>
    </row>
    <row r="156" spans="1:12" x14ac:dyDescent="0.2">
      <c r="A156" s="175" t="s">
        <v>1384</v>
      </c>
      <c r="B156" s="175" t="s">
        <v>349</v>
      </c>
      <c r="C156" s="175" t="s">
        <v>1369</v>
      </c>
      <c r="D156" s="175" t="s">
        <v>182</v>
      </c>
      <c r="E156" s="175" t="s">
        <v>713</v>
      </c>
      <c r="F156" s="177">
        <v>172.63940830999999</v>
      </c>
      <c r="G156" s="177">
        <v>62.752916939999999</v>
      </c>
      <c r="H156" s="58">
        <f t="shared" si="6"/>
        <v>1.7510977453855392</v>
      </c>
      <c r="I156" s="177">
        <v>36.371545360000006</v>
      </c>
      <c r="J156" s="177">
        <v>365.89884963999998</v>
      </c>
      <c r="K156" s="58">
        <f t="shared" si="7"/>
        <v>-0.90059672120919432</v>
      </c>
      <c r="L156" s="58">
        <f t="shared" si="8"/>
        <v>0.21067927488890273</v>
      </c>
    </row>
    <row r="157" spans="1:12" x14ac:dyDescent="0.2">
      <c r="A157" s="175" t="s">
        <v>2880</v>
      </c>
      <c r="B157" s="176" t="s">
        <v>113</v>
      </c>
      <c r="C157" s="175" t="s">
        <v>515</v>
      </c>
      <c r="D157" s="175" t="s">
        <v>614</v>
      </c>
      <c r="E157" s="175" t="s">
        <v>713</v>
      </c>
      <c r="F157" s="177">
        <v>3.1520197699999999</v>
      </c>
      <c r="G157" s="177">
        <v>5.4108537500000002</v>
      </c>
      <c r="H157" s="58">
        <f t="shared" si="6"/>
        <v>-0.41746350656770204</v>
      </c>
      <c r="I157" s="177">
        <v>35.880405350000004</v>
      </c>
      <c r="J157" s="177">
        <v>35.17567751</v>
      </c>
      <c r="K157" s="58">
        <f t="shared" si="7"/>
        <v>2.0034520722441274E-2</v>
      </c>
      <c r="L157" s="58">
        <f t="shared" si="8"/>
        <v>11.383305933388865</v>
      </c>
    </row>
    <row r="158" spans="1:12" x14ac:dyDescent="0.2">
      <c r="A158" s="175" t="s">
        <v>1476</v>
      </c>
      <c r="B158" s="176" t="s">
        <v>342</v>
      </c>
      <c r="C158" s="175" t="s">
        <v>644</v>
      </c>
      <c r="D158" s="175" t="s">
        <v>183</v>
      </c>
      <c r="E158" s="175" t="s">
        <v>184</v>
      </c>
      <c r="F158" s="177">
        <v>10.38172876</v>
      </c>
      <c r="G158" s="177">
        <v>5.3862607800000006</v>
      </c>
      <c r="H158" s="58">
        <f t="shared" si="6"/>
        <v>0.92744636474879294</v>
      </c>
      <c r="I158" s="177">
        <v>35.876076329999997</v>
      </c>
      <c r="J158" s="177">
        <v>26.52320924</v>
      </c>
      <c r="K158" s="58">
        <f t="shared" si="7"/>
        <v>0.35262954061738561</v>
      </c>
      <c r="L158" s="58">
        <f t="shared" si="8"/>
        <v>3.4556938597960438</v>
      </c>
    </row>
    <row r="159" spans="1:12" x14ac:dyDescent="0.2">
      <c r="A159" s="175" t="s">
        <v>2591</v>
      </c>
      <c r="B159" s="176" t="s">
        <v>95</v>
      </c>
      <c r="C159" s="175" t="s">
        <v>515</v>
      </c>
      <c r="D159" s="175" t="s">
        <v>182</v>
      </c>
      <c r="E159" s="175" t="s">
        <v>184</v>
      </c>
      <c r="F159" s="177">
        <v>11.425640699999999</v>
      </c>
      <c r="G159" s="177">
        <v>12.557158560000001</v>
      </c>
      <c r="H159" s="58">
        <f t="shared" si="6"/>
        <v>-9.0109386975838479E-2</v>
      </c>
      <c r="I159" s="177">
        <v>35.77355386</v>
      </c>
      <c r="J159" s="177">
        <v>90.089440510000017</v>
      </c>
      <c r="K159" s="58">
        <f t="shared" si="7"/>
        <v>-0.60291068900545453</v>
      </c>
      <c r="L159" s="58">
        <f t="shared" si="8"/>
        <v>3.1309888696219899</v>
      </c>
    </row>
    <row r="160" spans="1:12" x14ac:dyDescent="0.2">
      <c r="A160" s="175" t="s">
        <v>2559</v>
      </c>
      <c r="B160" s="176" t="s">
        <v>189</v>
      </c>
      <c r="C160" s="175" t="s">
        <v>645</v>
      </c>
      <c r="D160" s="175" t="s">
        <v>182</v>
      </c>
      <c r="E160" s="175" t="s">
        <v>713</v>
      </c>
      <c r="F160" s="177">
        <v>35.118910440000001</v>
      </c>
      <c r="G160" s="177">
        <v>50.725556060000002</v>
      </c>
      <c r="H160" s="58">
        <f t="shared" si="6"/>
        <v>-0.30766830040344761</v>
      </c>
      <c r="I160" s="177">
        <v>36.325468090000001</v>
      </c>
      <c r="J160" s="177">
        <v>21.166446569999998</v>
      </c>
      <c r="K160" s="58">
        <f t="shared" si="7"/>
        <v>0.71618169208833837</v>
      </c>
      <c r="L160" s="58">
        <f t="shared" si="8"/>
        <v>1.0343563520303793</v>
      </c>
    </row>
    <row r="161" spans="1:12" x14ac:dyDescent="0.2">
      <c r="A161" s="175" t="s">
        <v>1411</v>
      </c>
      <c r="B161" s="176" t="s">
        <v>406</v>
      </c>
      <c r="C161" s="175" t="s">
        <v>1369</v>
      </c>
      <c r="D161" s="175" t="s">
        <v>182</v>
      </c>
      <c r="E161" s="175" t="s">
        <v>713</v>
      </c>
      <c r="F161" s="177">
        <v>57.52652192</v>
      </c>
      <c r="G161" s="177">
        <v>65.541146389999994</v>
      </c>
      <c r="H161" s="58">
        <f t="shared" si="6"/>
        <v>-0.12228386153500104</v>
      </c>
      <c r="I161" s="177">
        <v>35.570669878421782</v>
      </c>
      <c r="J161" s="177">
        <v>46.938522449791158</v>
      </c>
      <c r="K161" s="58">
        <f t="shared" si="7"/>
        <v>-0.24218599091032855</v>
      </c>
      <c r="L161" s="58">
        <f t="shared" si="8"/>
        <v>0.61833513814529917</v>
      </c>
    </row>
    <row r="162" spans="1:12" x14ac:dyDescent="0.2">
      <c r="A162" s="175" t="s">
        <v>1658</v>
      </c>
      <c r="B162" s="175" t="s">
        <v>215</v>
      </c>
      <c r="C162" s="175" t="s">
        <v>645</v>
      </c>
      <c r="D162" s="175" t="s">
        <v>182</v>
      </c>
      <c r="E162" s="175" t="s">
        <v>184</v>
      </c>
      <c r="F162" s="177">
        <v>10.749254880000001</v>
      </c>
      <c r="G162" s="177">
        <v>8.3505977199999997</v>
      </c>
      <c r="H162" s="58">
        <f t="shared" si="6"/>
        <v>0.28724376870114643</v>
      </c>
      <c r="I162" s="177">
        <v>36.987808789999995</v>
      </c>
      <c r="J162" s="177">
        <v>16.100199499999999</v>
      </c>
      <c r="K162" s="58">
        <f t="shared" si="7"/>
        <v>1.2973509607753617</v>
      </c>
      <c r="L162" s="58">
        <f t="shared" si="8"/>
        <v>3.4409649043506532</v>
      </c>
    </row>
    <row r="163" spans="1:12" x14ac:dyDescent="0.2">
      <c r="A163" s="175" t="s">
        <v>2887</v>
      </c>
      <c r="B163" s="176" t="s">
        <v>2339</v>
      </c>
      <c r="C163" s="175" t="s">
        <v>515</v>
      </c>
      <c r="D163" s="175" t="s">
        <v>183</v>
      </c>
      <c r="E163" s="175" t="s">
        <v>713</v>
      </c>
      <c r="F163" s="177">
        <v>3.4253745299999996</v>
      </c>
      <c r="G163" s="177">
        <v>14.74764002</v>
      </c>
      <c r="H163" s="58">
        <f t="shared" si="6"/>
        <v>-0.7677340560689927</v>
      </c>
      <c r="I163" s="177">
        <v>34.795254350767209</v>
      </c>
      <c r="J163" s="177">
        <v>40.282473975546594</v>
      </c>
      <c r="K163" s="58">
        <f t="shared" si="7"/>
        <v>-0.13621853583547006</v>
      </c>
      <c r="L163" s="58">
        <f t="shared" si="8"/>
        <v>10.158087545179246</v>
      </c>
    </row>
    <row r="164" spans="1:12" x14ac:dyDescent="0.2">
      <c r="A164" s="175" t="s">
        <v>1954</v>
      </c>
      <c r="B164" s="176" t="s">
        <v>1362</v>
      </c>
      <c r="C164" s="175" t="s">
        <v>515</v>
      </c>
      <c r="D164" s="175" t="s">
        <v>182</v>
      </c>
      <c r="E164" s="175" t="s">
        <v>713</v>
      </c>
      <c r="F164" s="177">
        <v>2.5339902599999999</v>
      </c>
      <c r="G164" s="177">
        <v>4.2077575099999995</v>
      </c>
      <c r="H164" s="58">
        <f t="shared" si="6"/>
        <v>-0.3977812994266392</v>
      </c>
      <c r="I164" s="177">
        <v>34.293979499999999</v>
      </c>
      <c r="J164" s="177">
        <v>22.941475739999998</v>
      </c>
      <c r="K164" s="58">
        <f t="shared" si="7"/>
        <v>0.49484627269230774</v>
      </c>
      <c r="L164" s="58">
        <f t="shared" si="8"/>
        <v>13.533587733679765</v>
      </c>
    </row>
    <row r="165" spans="1:12" x14ac:dyDescent="0.2">
      <c r="A165" s="175" t="s">
        <v>1294</v>
      </c>
      <c r="B165" s="176" t="s">
        <v>1295</v>
      </c>
      <c r="C165" s="175" t="s">
        <v>2545</v>
      </c>
      <c r="D165" s="175" t="s">
        <v>614</v>
      </c>
      <c r="E165" s="175" t="s">
        <v>184</v>
      </c>
      <c r="F165" s="177">
        <v>0.54007190000000005</v>
      </c>
      <c r="G165" s="177">
        <v>0.57217882999999992</v>
      </c>
      <c r="H165" s="58">
        <f t="shared" si="6"/>
        <v>-5.6113453201335428E-2</v>
      </c>
      <c r="I165" s="177">
        <v>37.024620257749703</v>
      </c>
      <c r="J165" s="177">
        <v>78.9366777673401</v>
      </c>
      <c r="K165" s="58">
        <f t="shared" si="7"/>
        <v>-0.53095796143236518</v>
      </c>
      <c r="L165" s="58">
        <f t="shared" si="8"/>
        <v>68.554983619310136</v>
      </c>
    </row>
    <row r="166" spans="1:12" x14ac:dyDescent="0.2">
      <c r="A166" s="175" t="s">
        <v>2744</v>
      </c>
      <c r="B166" s="176" t="s">
        <v>237</v>
      </c>
      <c r="C166" s="175" t="s">
        <v>515</v>
      </c>
      <c r="D166" s="175" t="s">
        <v>614</v>
      </c>
      <c r="E166" s="175" t="s">
        <v>713</v>
      </c>
      <c r="F166" s="177">
        <v>23.109109100000001</v>
      </c>
      <c r="G166" s="177">
        <v>4.17015007</v>
      </c>
      <c r="H166" s="58">
        <f t="shared" si="6"/>
        <v>4.5415533522993821</v>
      </c>
      <c r="I166" s="177">
        <v>32.903020650000002</v>
      </c>
      <c r="J166" s="177">
        <v>14.615691679999999</v>
      </c>
      <c r="K166" s="58">
        <f t="shared" si="7"/>
        <v>1.2512120103781501</v>
      </c>
      <c r="L166" s="58">
        <f t="shared" si="8"/>
        <v>1.4238117318854149</v>
      </c>
    </row>
    <row r="167" spans="1:12" x14ac:dyDescent="0.2">
      <c r="A167" s="175" t="s">
        <v>1486</v>
      </c>
      <c r="B167" s="176" t="s">
        <v>664</v>
      </c>
      <c r="C167" s="175" t="s">
        <v>644</v>
      </c>
      <c r="D167" s="175" t="s">
        <v>183</v>
      </c>
      <c r="E167" s="175" t="s">
        <v>184</v>
      </c>
      <c r="F167" s="177">
        <v>22.56584552</v>
      </c>
      <c r="G167" s="177">
        <v>12.37497887</v>
      </c>
      <c r="H167" s="58">
        <f t="shared" si="6"/>
        <v>0.8235057818729028</v>
      </c>
      <c r="I167" s="177">
        <v>31.640640900000001</v>
      </c>
      <c r="J167" s="177">
        <v>118.70024543999999</v>
      </c>
      <c r="K167" s="58">
        <f t="shared" si="7"/>
        <v>-0.73344081317849041</v>
      </c>
      <c r="L167" s="58">
        <f t="shared" si="8"/>
        <v>1.4021473678864393</v>
      </c>
    </row>
    <row r="168" spans="1:12" x14ac:dyDescent="0.2">
      <c r="A168" s="175" t="s">
        <v>1538</v>
      </c>
      <c r="B168" s="176" t="s">
        <v>201</v>
      </c>
      <c r="C168" s="175" t="s">
        <v>2536</v>
      </c>
      <c r="D168" s="175" t="s">
        <v>182</v>
      </c>
      <c r="E168" s="175" t="s">
        <v>713</v>
      </c>
      <c r="F168" s="177">
        <v>2.2500938700000002</v>
      </c>
      <c r="G168" s="177">
        <v>1.4687371499999999</v>
      </c>
      <c r="H168" s="58">
        <f t="shared" si="6"/>
        <v>0.53199220840842787</v>
      </c>
      <c r="I168" s="177">
        <v>31.50168347</v>
      </c>
      <c r="J168" s="177">
        <v>53.844832079999996</v>
      </c>
      <c r="K168" s="58">
        <f t="shared" si="7"/>
        <v>-0.41495437439202421</v>
      </c>
      <c r="L168" s="58">
        <f t="shared" si="8"/>
        <v>14.000164122041717</v>
      </c>
    </row>
    <row r="169" spans="1:12" x14ac:dyDescent="0.2">
      <c r="A169" s="175" t="s">
        <v>1633</v>
      </c>
      <c r="B169" s="176" t="s">
        <v>1634</v>
      </c>
      <c r="C169" s="175" t="s">
        <v>2538</v>
      </c>
      <c r="D169" s="175" t="s">
        <v>183</v>
      </c>
      <c r="E169" s="175" t="s">
        <v>713</v>
      </c>
      <c r="F169" s="177">
        <v>0.81709661999999994</v>
      </c>
      <c r="G169" s="177">
        <v>0.77999143000000004</v>
      </c>
      <c r="H169" s="58">
        <f t="shared" si="6"/>
        <v>4.7571279084438034E-2</v>
      </c>
      <c r="I169" s="177">
        <v>31.963263959999999</v>
      </c>
      <c r="J169" s="177">
        <v>20.802628110000001</v>
      </c>
      <c r="K169" s="58">
        <f t="shared" si="7"/>
        <v>0.53650124354407835</v>
      </c>
      <c r="L169" s="58">
        <f t="shared" si="8"/>
        <v>39.118095923588577</v>
      </c>
    </row>
    <row r="170" spans="1:12" x14ac:dyDescent="0.2">
      <c r="A170" s="175" t="s">
        <v>3293</v>
      </c>
      <c r="B170" s="176" t="s">
        <v>2353</v>
      </c>
      <c r="C170" s="175" t="s">
        <v>2663</v>
      </c>
      <c r="D170" s="175" t="s">
        <v>182</v>
      </c>
      <c r="E170" s="175" t="s">
        <v>713</v>
      </c>
      <c r="F170" s="177">
        <v>26.42467697</v>
      </c>
      <c r="G170" s="177">
        <v>3.5773547099999998</v>
      </c>
      <c r="H170" s="58">
        <f t="shared" si="6"/>
        <v>6.3866527398397128</v>
      </c>
      <c r="I170" s="177">
        <v>30.659163079999999</v>
      </c>
      <c r="J170" s="177">
        <v>10.622467690000001</v>
      </c>
      <c r="K170" s="58">
        <f t="shared" si="7"/>
        <v>1.8862561859202036</v>
      </c>
      <c r="L170" s="58">
        <f t="shared" si="8"/>
        <v>1.1602474124776405</v>
      </c>
    </row>
    <row r="171" spans="1:12" x14ac:dyDescent="0.2">
      <c r="A171" s="175" t="s">
        <v>1459</v>
      </c>
      <c r="B171" s="176" t="s">
        <v>471</v>
      </c>
      <c r="C171" s="175" t="s">
        <v>644</v>
      </c>
      <c r="D171" s="175" t="s">
        <v>183</v>
      </c>
      <c r="E171" s="175" t="s">
        <v>184</v>
      </c>
      <c r="F171" s="177">
        <v>26.303757359999999</v>
      </c>
      <c r="G171" s="177">
        <v>32.86663823</v>
      </c>
      <c r="H171" s="58">
        <f t="shared" si="6"/>
        <v>-0.19968214649983695</v>
      </c>
      <c r="I171" s="177">
        <v>31.348007539999998</v>
      </c>
      <c r="J171" s="177">
        <v>58.962947689999993</v>
      </c>
      <c r="K171" s="58">
        <f t="shared" si="7"/>
        <v>-0.46834395551570152</v>
      </c>
      <c r="L171" s="58">
        <f t="shared" si="8"/>
        <v>1.1917691876093248</v>
      </c>
    </row>
    <row r="172" spans="1:12" x14ac:dyDescent="0.2">
      <c r="A172" s="175" t="s">
        <v>2879</v>
      </c>
      <c r="B172" s="176" t="s">
        <v>112</v>
      </c>
      <c r="C172" s="175" t="s">
        <v>515</v>
      </c>
      <c r="D172" s="175" t="s">
        <v>614</v>
      </c>
      <c r="E172" s="175" t="s">
        <v>713</v>
      </c>
      <c r="F172" s="177">
        <v>3.10689437</v>
      </c>
      <c r="G172" s="177">
        <v>11.48126933</v>
      </c>
      <c r="H172" s="58">
        <f t="shared" si="6"/>
        <v>-0.72939452244345182</v>
      </c>
      <c r="I172" s="177">
        <v>31.849433519999998</v>
      </c>
      <c r="J172" s="177">
        <v>55.295505229999996</v>
      </c>
      <c r="K172" s="58">
        <f t="shared" si="7"/>
        <v>-0.42401406068136582</v>
      </c>
      <c r="L172" s="58">
        <f t="shared" si="8"/>
        <v>10.251212216139809</v>
      </c>
    </row>
    <row r="173" spans="1:12" x14ac:dyDescent="0.2">
      <c r="A173" s="175" t="s">
        <v>1121</v>
      </c>
      <c r="B173" s="176" t="s">
        <v>702</v>
      </c>
      <c r="C173" s="175" t="s">
        <v>2545</v>
      </c>
      <c r="D173" s="175" t="s">
        <v>614</v>
      </c>
      <c r="E173" s="175" t="s">
        <v>184</v>
      </c>
      <c r="F173" s="177">
        <v>1.76356315</v>
      </c>
      <c r="G173" s="177">
        <v>7.2439721299999995</v>
      </c>
      <c r="H173" s="58">
        <f t="shared" si="6"/>
        <v>-0.75654749654593156</v>
      </c>
      <c r="I173" s="177">
        <v>30.379749450899912</v>
      </c>
      <c r="J173" s="177">
        <v>29.828557429701476</v>
      </c>
      <c r="K173" s="58">
        <f t="shared" si="7"/>
        <v>1.8478668386745056E-2</v>
      </c>
      <c r="L173" s="58">
        <f t="shared" si="8"/>
        <v>17.22634624731182</v>
      </c>
    </row>
    <row r="174" spans="1:12" x14ac:dyDescent="0.2">
      <c r="A174" s="175" t="s">
        <v>2251</v>
      </c>
      <c r="B174" s="176" t="s">
        <v>1963</v>
      </c>
      <c r="C174" s="175" t="s">
        <v>515</v>
      </c>
      <c r="D174" s="175" t="s">
        <v>183</v>
      </c>
      <c r="E174" s="175" t="s">
        <v>713</v>
      </c>
      <c r="F174" s="177">
        <v>8.9719364800000001</v>
      </c>
      <c r="G174" s="177">
        <v>11.04766541</v>
      </c>
      <c r="H174" s="58">
        <f t="shared" si="6"/>
        <v>-0.18788846810305415</v>
      </c>
      <c r="I174" s="177">
        <v>29.509801039999999</v>
      </c>
      <c r="J174" s="177">
        <v>46.559900020000001</v>
      </c>
      <c r="K174" s="58">
        <f t="shared" si="7"/>
        <v>-0.36619707028314197</v>
      </c>
      <c r="L174" s="58">
        <f t="shared" si="8"/>
        <v>3.2891228226796363</v>
      </c>
    </row>
    <row r="175" spans="1:12" x14ac:dyDescent="0.2">
      <c r="A175" s="175" t="s">
        <v>1517</v>
      </c>
      <c r="B175" s="176" t="s">
        <v>252</v>
      </c>
      <c r="C175" s="175" t="s">
        <v>2536</v>
      </c>
      <c r="D175" s="175" t="s">
        <v>182</v>
      </c>
      <c r="E175" s="175" t="s">
        <v>713</v>
      </c>
      <c r="F175" s="177">
        <v>4.17136993</v>
      </c>
      <c r="G175" s="177">
        <v>1.8429218999999999</v>
      </c>
      <c r="H175" s="58">
        <f t="shared" si="6"/>
        <v>1.2634545338030874</v>
      </c>
      <c r="I175" s="177">
        <v>29.4549166831722</v>
      </c>
      <c r="J175" s="177">
        <v>2.9822314700000003</v>
      </c>
      <c r="K175" s="58">
        <f t="shared" si="7"/>
        <v>8.8768043257125839</v>
      </c>
      <c r="L175" s="58">
        <f t="shared" si="8"/>
        <v>7.0612094293857561</v>
      </c>
    </row>
    <row r="176" spans="1:12" x14ac:dyDescent="0.2">
      <c r="A176" s="175" t="s">
        <v>2239</v>
      </c>
      <c r="B176" s="176" t="s">
        <v>796</v>
      </c>
      <c r="C176" s="175" t="s">
        <v>2545</v>
      </c>
      <c r="D176" s="175" t="s">
        <v>614</v>
      </c>
      <c r="E176" s="175" t="s">
        <v>184</v>
      </c>
      <c r="F176" s="177">
        <v>17.16064772</v>
      </c>
      <c r="G176" s="177">
        <v>13.285332909999999</v>
      </c>
      <c r="H176" s="58">
        <f t="shared" si="6"/>
        <v>0.29169873545908764</v>
      </c>
      <c r="I176" s="177">
        <v>29.092154919999999</v>
      </c>
      <c r="J176" s="177">
        <v>99.124054409999999</v>
      </c>
      <c r="K176" s="58">
        <f t="shared" si="7"/>
        <v>-0.70650761721601785</v>
      </c>
      <c r="L176" s="58">
        <f t="shared" si="8"/>
        <v>1.6952830332910067</v>
      </c>
    </row>
    <row r="177" spans="1:12" x14ac:dyDescent="0.2">
      <c r="A177" s="175" t="s">
        <v>2677</v>
      </c>
      <c r="B177" s="176" t="s">
        <v>129</v>
      </c>
      <c r="C177" s="175" t="s">
        <v>515</v>
      </c>
      <c r="D177" s="175" t="s">
        <v>182</v>
      </c>
      <c r="E177" s="175" t="s">
        <v>713</v>
      </c>
      <c r="F177" s="177">
        <v>14.152023300000002</v>
      </c>
      <c r="G177" s="177">
        <v>5.5332833499999996</v>
      </c>
      <c r="H177" s="58">
        <f t="shared" si="6"/>
        <v>1.557617675588582</v>
      </c>
      <c r="I177" s="177">
        <v>29.08785625021164</v>
      </c>
      <c r="J177" s="177">
        <v>23.735821188239758</v>
      </c>
      <c r="K177" s="58">
        <f t="shared" si="7"/>
        <v>0.22548345892593868</v>
      </c>
      <c r="L177" s="58">
        <f t="shared" si="8"/>
        <v>2.0553849886759044</v>
      </c>
    </row>
    <row r="178" spans="1:12" x14ac:dyDescent="0.2">
      <c r="A178" s="175" t="s">
        <v>2604</v>
      </c>
      <c r="B178" s="176" t="s">
        <v>85</v>
      </c>
      <c r="C178" s="175" t="s">
        <v>515</v>
      </c>
      <c r="D178" s="175" t="s">
        <v>183</v>
      </c>
      <c r="E178" s="175" t="s">
        <v>184</v>
      </c>
      <c r="F178" s="177">
        <v>6.9488934100000002</v>
      </c>
      <c r="G178" s="177">
        <v>9.3733882899999994</v>
      </c>
      <c r="H178" s="58">
        <f t="shared" si="6"/>
        <v>-0.25865725445158094</v>
      </c>
      <c r="I178" s="177">
        <v>28.712742970000001</v>
      </c>
      <c r="J178" s="177">
        <v>4.26352478</v>
      </c>
      <c r="K178" s="58">
        <f t="shared" si="7"/>
        <v>5.7345082887028509</v>
      </c>
      <c r="L178" s="58">
        <f t="shared" si="8"/>
        <v>4.1319878253824012</v>
      </c>
    </row>
    <row r="179" spans="1:12" x14ac:dyDescent="0.2">
      <c r="A179" s="175" t="s">
        <v>2628</v>
      </c>
      <c r="B179" s="176" t="s">
        <v>912</v>
      </c>
      <c r="C179" s="175" t="s">
        <v>515</v>
      </c>
      <c r="D179" s="175" t="s">
        <v>183</v>
      </c>
      <c r="E179" s="175" t="s">
        <v>713</v>
      </c>
      <c r="F179" s="177">
        <v>1.7918171100000002</v>
      </c>
      <c r="G179" s="177">
        <v>3.0722470499999996</v>
      </c>
      <c r="H179" s="58">
        <f t="shared" si="6"/>
        <v>-0.41677310423326785</v>
      </c>
      <c r="I179" s="177">
        <v>28.468087019999999</v>
      </c>
      <c r="J179" s="177">
        <v>2.87401207</v>
      </c>
      <c r="K179" s="58">
        <f t="shared" si="7"/>
        <v>8.9053470641826493</v>
      </c>
      <c r="L179" s="58">
        <f t="shared" si="8"/>
        <v>15.887830773085986</v>
      </c>
    </row>
    <row r="180" spans="1:12" x14ac:dyDescent="0.2">
      <c r="A180" s="175" t="s">
        <v>1484</v>
      </c>
      <c r="B180" s="176" t="s">
        <v>663</v>
      </c>
      <c r="C180" s="175" t="s">
        <v>644</v>
      </c>
      <c r="D180" s="175" t="s">
        <v>183</v>
      </c>
      <c r="E180" s="175" t="s">
        <v>184</v>
      </c>
      <c r="F180" s="177">
        <v>13.787283460000001</v>
      </c>
      <c r="G180" s="177">
        <v>14.850385080000001</v>
      </c>
      <c r="H180" s="58">
        <f t="shared" si="6"/>
        <v>-7.1587478322817977E-2</v>
      </c>
      <c r="I180" s="177">
        <v>27.627967449999996</v>
      </c>
      <c r="J180" s="177">
        <v>11.48154549</v>
      </c>
      <c r="K180" s="58">
        <f t="shared" si="7"/>
        <v>1.4062934274887411</v>
      </c>
      <c r="L180" s="58">
        <f t="shared" si="8"/>
        <v>2.003873172706931</v>
      </c>
    </row>
    <row r="181" spans="1:12" x14ac:dyDescent="0.2">
      <c r="A181" s="175" t="s">
        <v>2263</v>
      </c>
      <c r="B181" s="176" t="s">
        <v>715</v>
      </c>
      <c r="C181" s="175" t="s">
        <v>2538</v>
      </c>
      <c r="D181" s="175" t="s">
        <v>183</v>
      </c>
      <c r="E181" s="175" t="s">
        <v>184</v>
      </c>
      <c r="F181" s="177">
        <v>7.0291542099999997</v>
      </c>
      <c r="G181" s="177">
        <v>5.4909698099999993</v>
      </c>
      <c r="H181" s="58">
        <f t="shared" si="6"/>
        <v>0.28012982282268295</v>
      </c>
      <c r="I181" s="177">
        <v>27.11883974987888</v>
      </c>
      <c r="J181" s="177">
        <v>13.11375580315485</v>
      </c>
      <c r="K181" s="58">
        <f t="shared" si="7"/>
        <v>1.0679689447438658</v>
      </c>
      <c r="L181" s="58">
        <f t="shared" si="8"/>
        <v>3.8580516147018606</v>
      </c>
    </row>
    <row r="182" spans="1:12" x14ac:dyDescent="0.2">
      <c r="A182" s="175" t="s">
        <v>1462</v>
      </c>
      <c r="B182" s="176" t="s">
        <v>477</v>
      </c>
      <c r="C182" s="175" t="s">
        <v>644</v>
      </c>
      <c r="D182" s="175" t="s">
        <v>183</v>
      </c>
      <c r="E182" s="175" t="s">
        <v>184</v>
      </c>
      <c r="F182" s="177">
        <v>13.25679124</v>
      </c>
      <c r="G182" s="177">
        <v>5.1092174999999997</v>
      </c>
      <c r="H182" s="58">
        <f t="shared" si="6"/>
        <v>1.5946813264457815</v>
      </c>
      <c r="I182" s="177">
        <v>26.454691669999999</v>
      </c>
      <c r="J182" s="177">
        <v>58.682527310000005</v>
      </c>
      <c r="K182" s="58">
        <f t="shared" si="7"/>
        <v>-0.54918963305297364</v>
      </c>
      <c r="L182" s="58">
        <f t="shared" si="8"/>
        <v>1.9955576874574061</v>
      </c>
    </row>
    <row r="183" spans="1:12" x14ac:dyDescent="0.2">
      <c r="A183" s="175" t="s">
        <v>2553</v>
      </c>
      <c r="B183" s="176" t="s">
        <v>84</v>
      </c>
      <c r="C183" s="175" t="s">
        <v>515</v>
      </c>
      <c r="D183" s="175" t="s">
        <v>182</v>
      </c>
      <c r="E183" s="175" t="s">
        <v>713</v>
      </c>
      <c r="F183" s="177">
        <v>10.246334510000001</v>
      </c>
      <c r="G183" s="177">
        <v>14.657546640000001</v>
      </c>
      <c r="H183" s="58">
        <f t="shared" si="6"/>
        <v>-0.30095160113370789</v>
      </c>
      <c r="I183" s="177">
        <v>29.047247770000002</v>
      </c>
      <c r="J183" s="177">
        <v>28.020529570000001</v>
      </c>
      <c r="K183" s="58">
        <f t="shared" si="7"/>
        <v>3.6641641530545943E-2</v>
      </c>
      <c r="L183" s="58">
        <f t="shared" si="8"/>
        <v>2.8348916133521782</v>
      </c>
    </row>
    <row r="184" spans="1:12" x14ac:dyDescent="0.2">
      <c r="A184" s="175" t="s">
        <v>1949</v>
      </c>
      <c r="B184" s="176" t="s">
        <v>505</v>
      </c>
      <c r="C184" s="175" t="s">
        <v>515</v>
      </c>
      <c r="D184" s="175" t="s">
        <v>182</v>
      </c>
      <c r="E184" s="175" t="s">
        <v>713</v>
      </c>
      <c r="F184" s="177">
        <v>3.2547874399999999</v>
      </c>
      <c r="G184" s="177">
        <v>10.13253469</v>
      </c>
      <c r="H184" s="58">
        <f t="shared" si="6"/>
        <v>-0.67877855447046098</v>
      </c>
      <c r="I184" s="177">
        <v>25.425024690000001</v>
      </c>
      <c r="J184" s="177">
        <v>39.362343229999993</v>
      </c>
      <c r="K184" s="58">
        <f t="shared" si="7"/>
        <v>-0.35407746074877144</v>
      </c>
      <c r="L184" s="58">
        <f t="shared" si="8"/>
        <v>7.8115776095043561</v>
      </c>
    </row>
    <row r="185" spans="1:12" x14ac:dyDescent="0.2">
      <c r="A185" s="175" t="s">
        <v>1143</v>
      </c>
      <c r="B185" s="176" t="s">
        <v>1144</v>
      </c>
      <c r="C185" s="175" t="s">
        <v>2545</v>
      </c>
      <c r="D185" s="175" t="s">
        <v>183</v>
      </c>
      <c r="E185" s="175" t="s">
        <v>713</v>
      </c>
      <c r="F185" s="177">
        <v>11.25903115</v>
      </c>
      <c r="G185" s="177">
        <v>9.9646215700000003</v>
      </c>
      <c r="H185" s="58">
        <f t="shared" si="6"/>
        <v>0.12990052566542176</v>
      </c>
      <c r="I185" s="177">
        <v>24.933857209999999</v>
      </c>
      <c r="J185" s="177">
        <v>18.614359749999998</v>
      </c>
      <c r="K185" s="58">
        <f t="shared" si="7"/>
        <v>0.33949582713958248</v>
      </c>
      <c r="L185" s="58">
        <f t="shared" si="8"/>
        <v>2.214565079163139</v>
      </c>
    </row>
    <row r="186" spans="1:12" x14ac:dyDescent="0.2">
      <c r="A186" s="175" t="s">
        <v>1559</v>
      </c>
      <c r="B186" s="176" t="s">
        <v>14</v>
      </c>
      <c r="C186" s="175" t="s">
        <v>2536</v>
      </c>
      <c r="D186" s="175" t="s">
        <v>182</v>
      </c>
      <c r="E186" s="175" t="s">
        <v>713</v>
      </c>
      <c r="F186" s="177">
        <v>3.3302815400000001</v>
      </c>
      <c r="G186" s="177">
        <v>0.36510152000000001</v>
      </c>
      <c r="H186" s="58">
        <f t="shared" si="6"/>
        <v>8.1215219810643351</v>
      </c>
      <c r="I186" s="177">
        <v>24.695542339999999</v>
      </c>
      <c r="J186" s="177">
        <v>34.457957549999996</v>
      </c>
      <c r="K186" s="58">
        <f t="shared" si="7"/>
        <v>-0.28331380917845483</v>
      </c>
      <c r="L186" s="58">
        <f t="shared" si="8"/>
        <v>7.415451829937477</v>
      </c>
    </row>
    <row r="187" spans="1:12" x14ac:dyDescent="0.2">
      <c r="A187" s="175" t="s">
        <v>1553</v>
      </c>
      <c r="B187" s="176" t="s">
        <v>202</v>
      </c>
      <c r="C187" s="175" t="s">
        <v>2536</v>
      </c>
      <c r="D187" s="175" t="s">
        <v>182</v>
      </c>
      <c r="E187" s="175" t="s">
        <v>713</v>
      </c>
      <c r="F187" s="177">
        <v>0.30500870000000002</v>
      </c>
      <c r="G187" s="177">
        <v>1.3773964299999999</v>
      </c>
      <c r="H187" s="58">
        <f t="shared" si="6"/>
        <v>-0.7785614269379223</v>
      </c>
      <c r="I187" s="177">
        <v>24.6018133</v>
      </c>
      <c r="J187" s="177">
        <v>42.818536009999995</v>
      </c>
      <c r="K187" s="58">
        <f t="shared" si="7"/>
        <v>-0.42544011093106027</v>
      </c>
      <c r="L187" s="58">
        <f t="shared" si="8"/>
        <v>80.659382175000246</v>
      </c>
    </row>
    <row r="188" spans="1:12" x14ac:dyDescent="0.2">
      <c r="A188" s="175" t="s">
        <v>2616</v>
      </c>
      <c r="B188" s="176" t="s">
        <v>124</v>
      </c>
      <c r="C188" s="175" t="s">
        <v>515</v>
      </c>
      <c r="D188" s="175" t="s">
        <v>182</v>
      </c>
      <c r="E188" s="175" t="s">
        <v>184</v>
      </c>
      <c r="F188" s="177">
        <v>6.3872362200000001</v>
      </c>
      <c r="G188" s="177">
        <v>9.7676928800000002</v>
      </c>
      <c r="H188" s="58">
        <f t="shared" si="6"/>
        <v>-0.34608547806838907</v>
      </c>
      <c r="I188" s="177">
        <v>24.509222920000003</v>
      </c>
      <c r="J188" s="177">
        <v>44.948956259999996</v>
      </c>
      <c r="K188" s="58">
        <f t="shared" si="7"/>
        <v>-0.45473210149240506</v>
      </c>
      <c r="L188" s="58">
        <f t="shared" si="8"/>
        <v>3.8372188025950296</v>
      </c>
    </row>
    <row r="189" spans="1:12" x14ac:dyDescent="0.2">
      <c r="A189" s="175" t="s">
        <v>2637</v>
      </c>
      <c r="B189" s="176" t="s">
        <v>287</v>
      </c>
      <c r="C189" s="175" t="s">
        <v>515</v>
      </c>
      <c r="D189" s="175" t="s">
        <v>182</v>
      </c>
      <c r="E189" s="175" t="s">
        <v>713</v>
      </c>
      <c r="F189" s="177">
        <v>10.20729371</v>
      </c>
      <c r="G189" s="177">
        <v>16.57973527</v>
      </c>
      <c r="H189" s="58">
        <f t="shared" si="6"/>
        <v>-0.38435122492761009</v>
      </c>
      <c r="I189" s="177">
        <v>26.987902757549413</v>
      </c>
      <c r="J189" s="177">
        <v>15.170331279999999</v>
      </c>
      <c r="K189" s="58">
        <f t="shared" si="7"/>
        <v>0.77899231463252616</v>
      </c>
      <c r="L189" s="58">
        <f t="shared" si="8"/>
        <v>2.6439821880612282</v>
      </c>
    </row>
    <row r="190" spans="1:12" x14ac:dyDescent="0.2">
      <c r="A190" s="175" t="s">
        <v>1475</v>
      </c>
      <c r="B190" s="176" t="s">
        <v>341</v>
      </c>
      <c r="C190" s="175" t="s">
        <v>644</v>
      </c>
      <c r="D190" s="175" t="s">
        <v>183</v>
      </c>
      <c r="E190" s="175" t="s">
        <v>184</v>
      </c>
      <c r="F190" s="177">
        <v>8.6173693100000008</v>
      </c>
      <c r="G190" s="177">
        <v>13.2423798</v>
      </c>
      <c r="H190" s="58">
        <f t="shared" si="6"/>
        <v>-0.34925825719029746</v>
      </c>
      <c r="I190" s="177">
        <v>24.511847140000004</v>
      </c>
      <c r="J190" s="177">
        <v>17.660075160000002</v>
      </c>
      <c r="K190" s="58">
        <f t="shared" si="7"/>
        <v>0.38798090709824606</v>
      </c>
      <c r="L190" s="58">
        <f t="shared" si="8"/>
        <v>2.8444698443590322</v>
      </c>
    </row>
    <row r="191" spans="1:12" x14ac:dyDescent="0.2">
      <c r="A191" s="175" t="s">
        <v>2554</v>
      </c>
      <c r="B191" s="176" t="s">
        <v>680</v>
      </c>
      <c r="C191" s="175" t="s">
        <v>515</v>
      </c>
      <c r="D191" s="175" t="s">
        <v>182</v>
      </c>
      <c r="E191" s="175" t="s">
        <v>713</v>
      </c>
      <c r="F191" s="177">
        <v>51.832512219999998</v>
      </c>
      <c r="G191" s="177">
        <v>39.3373937</v>
      </c>
      <c r="H191" s="58">
        <f t="shared" si="6"/>
        <v>0.31763971490566734</v>
      </c>
      <c r="I191" s="177">
        <v>24.230985199999999</v>
      </c>
      <c r="J191" s="177">
        <v>16.585985579999999</v>
      </c>
      <c r="K191" s="58">
        <f t="shared" si="7"/>
        <v>0.46093128340944811</v>
      </c>
      <c r="L191" s="58">
        <f t="shared" si="8"/>
        <v>0.46748621979102678</v>
      </c>
    </row>
    <row r="192" spans="1:12" x14ac:dyDescent="0.2">
      <c r="A192" s="175" t="s">
        <v>2655</v>
      </c>
      <c r="B192" s="176" t="s">
        <v>1363</v>
      </c>
      <c r="C192" s="175" t="s">
        <v>515</v>
      </c>
      <c r="D192" s="175" t="s">
        <v>182</v>
      </c>
      <c r="E192" s="175" t="s">
        <v>184</v>
      </c>
      <c r="F192" s="177">
        <v>1.4835125900000001</v>
      </c>
      <c r="G192" s="177">
        <v>0.21856232</v>
      </c>
      <c r="H192" s="58">
        <f t="shared" si="6"/>
        <v>5.7875953641048472</v>
      </c>
      <c r="I192" s="177">
        <v>24.093750629999999</v>
      </c>
      <c r="J192" s="177">
        <v>3.3422064900000001</v>
      </c>
      <c r="K192" s="58">
        <f t="shared" si="7"/>
        <v>6.2089353850784956</v>
      </c>
      <c r="L192" s="58">
        <f t="shared" si="8"/>
        <v>16.241015271734227</v>
      </c>
    </row>
    <row r="193" spans="1:12" x14ac:dyDescent="0.2">
      <c r="A193" s="175" t="s">
        <v>2023</v>
      </c>
      <c r="B193" s="176" t="s">
        <v>1863</v>
      </c>
      <c r="C193" s="175" t="s">
        <v>643</v>
      </c>
      <c r="D193" s="175" t="s">
        <v>183</v>
      </c>
      <c r="E193" s="175" t="s">
        <v>713</v>
      </c>
      <c r="F193" s="177">
        <v>13.692228949999999</v>
      </c>
      <c r="G193" s="177">
        <v>13.31527983</v>
      </c>
      <c r="H193" s="58">
        <f t="shared" si="6"/>
        <v>2.8309515444858491E-2</v>
      </c>
      <c r="I193" s="177">
        <v>23.965713749999999</v>
      </c>
      <c r="J193" s="177">
        <v>28.032144890000001</v>
      </c>
      <c r="K193" s="58">
        <f t="shared" si="7"/>
        <v>-0.14506314646834728</v>
      </c>
      <c r="L193" s="58">
        <f t="shared" si="8"/>
        <v>1.7503150025840024</v>
      </c>
    </row>
    <row r="194" spans="1:12" x14ac:dyDescent="0.2">
      <c r="A194" s="175" t="s">
        <v>1117</v>
      </c>
      <c r="B194" s="176" t="s">
        <v>944</v>
      </c>
      <c r="C194" s="175" t="s">
        <v>2545</v>
      </c>
      <c r="D194" s="175" t="s">
        <v>183</v>
      </c>
      <c r="E194" s="175" t="s">
        <v>184</v>
      </c>
      <c r="F194" s="177">
        <v>17.56975435</v>
      </c>
      <c r="G194" s="177">
        <v>14.172359210000002</v>
      </c>
      <c r="H194" s="58">
        <f t="shared" si="6"/>
        <v>0.23971980173934626</v>
      </c>
      <c r="I194" s="177">
        <v>27.201373299999997</v>
      </c>
      <c r="J194" s="177">
        <v>31.826638819999999</v>
      </c>
      <c r="K194" s="58">
        <f t="shared" si="7"/>
        <v>-0.14532686112909499</v>
      </c>
      <c r="L194" s="58">
        <f t="shared" si="8"/>
        <v>1.5481931481870717</v>
      </c>
    </row>
    <row r="195" spans="1:12" x14ac:dyDescent="0.2">
      <c r="A195" s="175" t="s">
        <v>2623</v>
      </c>
      <c r="B195" s="176" t="s">
        <v>118</v>
      </c>
      <c r="C195" s="175" t="s">
        <v>515</v>
      </c>
      <c r="D195" s="175" t="s">
        <v>182</v>
      </c>
      <c r="E195" s="175" t="s">
        <v>713</v>
      </c>
      <c r="F195" s="177">
        <v>11.50135152</v>
      </c>
      <c r="G195" s="177">
        <v>7.1066510000000003</v>
      </c>
      <c r="H195" s="58">
        <f t="shared" si="6"/>
        <v>0.61839261840774218</v>
      </c>
      <c r="I195" s="177">
        <v>23.545931120000002</v>
      </c>
      <c r="J195" s="177">
        <v>12.19065007</v>
      </c>
      <c r="K195" s="58">
        <f t="shared" si="7"/>
        <v>0.93147461249373742</v>
      </c>
      <c r="L195" s="58">
        <f t="shared" si="8"/>
        <v>2.0472316735172704</v>
      </c>
    </row>
    <row r="196" spans="1:12" x14ac:dyDescent="0.2">
      <c r="A196" s="175" t="s">
        <v>2290</v>
      </c>
      <c r="B196" s="176" t="s">
        <v>2115</v>
      </c>
      <c r="C196" s="175" t="s">
        <v>515</v>
      </c>
      <c r="D196" s="175" t="s">
        <v>183</v>
      </c>
      <c r="E196" s="175" t="s">
        <v>184</v>
      </c>
      <c r="F196" s="177">
        <v>0.95408287000000003</v>
      </c>
      <c r="G196" s="177">
        <v>3.9185000000000001E-3</v>
      </c>
      <c r="H196" s="58" t="str">
        <f t="shared" si="6"/>
        <v/>
      </c>
      <c r="I196" s="177">
        <v>23.3566561324301</v>
      </c>
      <c r="J196" s="177">
        <v>0</v>
      </c>
      <c r="K196" s="58" t="str">
        <f t="shared" si="7"/>
        <v/>
      </c>
      <c r="L196" s="58">
        <f t="shared" si="8"/>
        <v>24.480741523459173</v>
      </c>
    </row>
    <row r="197" spans="1:12" x14ac:dyDescent="0.2">
      <c r="A197" s="175" t="s">
        <v>1114</v>
      </c>
      <c r="B197" s="176" t="s">
        <v>629</v>
      </c>
      <c r="C197" s="175" t="s">
        <v>2545</v>
      </c>
      <c r="D197" s="175" t="s">
        <v>614</v>
      </c>
      <c r="E197" s="175" t="s">
        <v>184</v>
      </c>
      <c r="F197" s="177">
        <v>4.4200735899999994</v>
      </c>
      <c r="G197" s="177">
        <v>1.8490244199999999</v>
      </c>
      <c r="H197" s="58">
        <f t="shared" si="6"/>
        <v>1.3904895696293722</v>
      </c>
      <c r="I197" s="177">
        <v>22.983392819999999</v>
      </c>
      <c r="J197" s="177">
        <v>25.011312589999999</v>
      </c>
      <c r="K197" s="58">
        <f t="shared" si="7"/>
        <v>-8.1080101762064372E-2</v>
      </c>
      <c r="L197" s="58">
        <f t="shared" si="8"/>
        <v>5.1997760562171997</v>
      </c>
    </row>
    <row r="198" spans="1:12" x14ac:dyDescent="0.2">
      <c r="A198" s="175" t="s">
        <v>1498</v>
      </c>
      <c r="B198" s="176" t="s">
        <v>395</v>
      </c>
      <c r="C198" s="175" t="s">
        <v>644</v>
      </c>
      <c r="D198" s="175" t="s">
        <v>183</v>
      </c>
      <c r="E198" s="175" t="s">
        <v>184</v>
      </c>
      <c r="F198" s="177">
        <v>5.6664347400000006</v>
      </c>
      <c r="G198" s="177">
        <v>3.7516830699999999</v>
      </c>
      <c r="H198" s="58">
        <f t="shared" si="6"/>
        <v>0.5103713811305497</v>
      </c>
      <c r="I198" s="177">
        <v>22.498510505018821</v>
      </c>
      <c r="J198" s="177">
        <v>7.3083095999999994</v>
      </c>
      <c r="K198" s="58">
        <f t="shared" si="7"/>
        <v>2.0784834984301734</v>
      </c>
      <c r="L198" s="58">
        <f t="shared" si="8"/>
        <v>3.9704878883011401</v>
      </c>
    </row>
    <row r="199" spans="1:12" x14ac:dyDescent="0.2">
      <c r="A199" s="175" t="s">
        <v>2653</v>
      </c>
      <c r="B199" s="176" t="s">
        <v>117</v>
      </c>
      <c r="C199" s="175" t="s">
        <v>515</v>
      </c>
      <c r="D199" s="175" t="s">
        <v>182</v>
      </c>
      <c r="E199" s="175" t="s">
        <v>713</v>
      </c>
      <c r="F199" s="177">
        <v>5.0676554700000001</v>
      </c>
      <c r="G199" s="177">
        <v>4.3291089999999999</v>
      </c>
      <c r="H199" s="58">
        <f t="shared" ref="H199:H262" si="9">IF(ISERROR(F199/G199-1),"",IF((F199/G199-1)&gt;10000%,"",F199/G199-1))</f>
        <v>0.1706001096299492</v>
      </c>
      <c r="I199" s="177">
        <v>22.486778380000001</v>
      </c>
      <c r="J199" s="177">
        <v>14.46704192</v>
      </c>
      <c r="K199" s="58">
        <f t="shared" ref="K199:K262" si="10">IF(ISERROR(I199/J199-1),"",IF((I199/J199-1)&gt;10000%,"",I199/J199-1))</f>
        <v>0.55434528387680237</v>
      </c>
      <c r="L199" s="58">
        <f t="shared" ref="L199:L262" si="11">IF(ISERROR(I199/F199),"",IF(I199/F199&gt;10000%,"",I199/F199))</f>
        <v>4.4373139636503351</v>
      </c>
    </row>
    <row r="200" spans="1:12" x14ac:dyDescent="0.2">
      <c r="A200" s="175" t="s">
        <v>2885</v>
      </c>
      <c r="B200" s="176" t="s">
        <v>2345</v>
      </c>
      <c r="C200" s="175" t="s">
        <v>515</v>
      </c>
      <c r="D200" s="175" t="s">
        <v>614</v>
      </c>
      <c r="E200" s="175" t="s">
        <v>713</v>
      </c>
      <c r="F200" s="177">
        <v>8.6262329900000001</v>
      </c>
      <c r="G200" s="177">
        <v>5.1189556100000004</v>
      </c>
      <c r="H200" s="58">
        <f t="shared" si="9"/>
        <v>0.68515487283156951</v>
      </c>
      <c r="I200" s="177">
        <v>21.98926415508857</v>
      </c>
      <c r="J200" s="177">
        <v>24.626940377726207</v>
      </c>
      <c r="K200" s="58">
        <f t="shared" si="10"/>
        <v>-0.1071053156494941</v>
      </c>
      <c r="L200" s="58">
        <f t="shared" si="11"/>
        <v>2.5491154923104586</v>
      </c>
    </row>
    <row r="201" spans="1:12" x14ac:dyDescent="0.2">
      <c r="A201" s="175" t="s">
        <v>1510</v>
      </c>
      <c r="B201" s="176" t="s">
        <v>246</v>
      </c>
      <c r="C201" s="175" t="s">
        <v>1266</v>
      </c>
      <c r="D201" s="175" t="s">
        <v>183</v>
      </c>
      <c r="E201" s="175" t="s">
        <v>184</v>
      </c>
      <c r="F201" s="177">
        <v>19.51129435</v>
      </c>
      <c r="G201" s="177">
        <v>9.1587303900000006</v>
      </c>
      <c r="H201" s="58">
        <f t="shared" si="9"/>
        <v>1.1303492426530526</v>
      </c>
      <c r="I201" s="177">
        <v>21.68979405</v>
      </c>
      <c r="J201" s="177">
        <v>8.6420282799999999</v>
      </c>
      <c r="K201" s="58">
        <f t="shared" si="10"/>
        <v>1.5098036418367284</v>
      </c>
      <c r="L201" s="58">
        <f t="shared" si="11"/>
        <v>1.1116532640490866</v>
      </c>
    </row>
    <row r="202" spans="1:12" x14ac:dyDescent="0.2">
      <c r="A202" s="175" t="s">
        <v>2666</v>
      </c>
      <c r="B202" s="176" t="s">
        <v>596</v>
      </c>
      <c r="C202" s="175" t="s">
        <v>645</v>
      </c>
      <c r="D202" s="175" t="s">
        <v>182</v>
      </c>
      <c r="E202" s="175" t="s">
        <v>713</v>
      </c>
      <c r="F202" s="177">
        <v>14.364950990000001</v>
      </c>
      <c r="G202" s="177">
        <v>10.080083589999999</v>
      </c>
      <c r="H202" s="58">
        <f t="shared" si="9"/>
        <v>0.42508252652297718</v>
      </c>
      <c r="I202" s="177">
        <v>34.855957510000003</v>
      </c>
      <c r="J202" s="177">
        <v>10.585767069999999</v>
      </c>
      <c r="K202" s="58">
        <f t="shared" si="10"/>
        <v>2.2927191085454335</v>
      </c>
      <c r="L202" s="58">
        <f t="shared" si="11"/>
        <v>2.4264585054459697</v>
      </c>
    </row>
    <row r="203" spans="1:12" x14ac:dyDescent="0.2">
      <c r="A203" s="175" t="s">
        <v>2881</v>
      </c>
      <c r="B203" s="176" t="s">
        <v>2338</v>
      </c>
      <c r="C203" s="175" t="s">
        <v>515</v>
      </c>
      <c r="D203" s="175" t="s">
        <v>183</v>
      </c>
      <c r="E203" s="175" t="s">
        <v>713</v>
      </c>
      <c r="F203" s="177">
        <v>6.2890605499999994</v>
      </c>
      <c r="G203" s="177">
        <v>4.3833026200000003</v>
      </c>
      <c r="H203" s="58">
        <f t="shared" si="9"/>
        <v>0.43477671865603451</v>
      </c>
      <c r="I203" s="177">
        <v>21.365017630000001</v>
      </c>
      <c r="J203" s="177">
        <v>10.969976560000001</v>
      </c>
      <c r="K203" s="58">
        <f t="shared" si="10"/>
        <v>0.94759008947235146</v>
      </c>
      <c r="L203" s="58">
        <f t="shared" si="11"/>
        <v>3.3971715584770452</v>
      </c>
    </row>
    <row r="204" spans="1:12" x14ac:dyDescent="0.2">
      <c r="A204" s="175" t="s">
        <v>1373</v>
      </c>
      <c r="B204" s="176" t="s">
        <v>229</v>
      </c>
      <c r="C204" s="175" t="s">
        <v>1369</v>
      </c>
      <c r="D204" s="175" t="s">
        <v>182</v>
      </c>
      <c r="E204" s="175" t="s">
        <v>713</v>
      </c>
      <c r="F204" s="177">
        <v>4.9989241600000005</v>
      </c>
      <c r="G204" s="177">
        <v>9.3429190500000008</v>
      </c>
      <c r="H204" s="58">
        <f t="shared" si="9"/>
        <v>-0.46495050066820387</v>
      </c>
      <c r="I204" s="177">
        <v>25.719367569999996</v>
      </c>
      <c r="J204" s="177">
        <v>12.186630150000001</v>
      </c>
      <c r="K204" s="58">
        <f t="shared" si="10"/>
        <v>1.1104577109037805</v>
      </c>
      <c r="L204" s="58">
        <f t="shared" si="11"/>
        <v>5.1449805491748037</v>
      </c>
    </row>
    <row r="205" spans="1:12" x14ac:dyDescent="0.2">
      <c r="A205" s="175" t="s">
        <v>1726</v>
      </c>
      <c r="B205" s="176" t="s">
        <v>1727</v>
      </c>
      <c r="C205" s="175" t="s">
        <v>2538</v>
      </c>
      <c r="D205" s="175" t="s">
        <v>183</v>
      </c>
      <c r="E205" s="175" t="s">
        <v>184</v>
      </c>
      <c r="F205" s="177">
        <v>2.5538947999999997</v>
      </c>
      <c r="G205" s="177">
        <v>2.7117682300000001</v>
      </c>
      <c r="H205" s="58">
        <f t="shared" si="9"/>
        <v>-5.8217892020956508E-2</v>
      </c>
      <c r="I205" s="177">
        <v>35.659962307274142</v>
      </c>
      <c r="J205" s="177">
        <v>17.077239248114669</v>
      </c>
      <c r="K205" s="58">
        <f t="shared" si="10"/>
        <v>1.0881573297165708</v>
      </c>
      <c r="L205" s="58">
        <f t="shared" si="11"/>
        <v>13.962972283460598</v>
      </c>
    </row>
    <row r="206" spans="1:12" x14ac:dyDescent="0.2">
      <c r="A206" s="175" t="s">
        <v>2882</v>
      </c>
      <c r="B206" s="176" t="s">
        <v>299</v>
      </c>
      <c r="C206" s="175" t="s">
        <v>515</v>
      </c>
      <c r="D206" s="175" t="s">
        <v>183</v>
      </c>
      <c r="E206" s="175" t="s">
        <v>184</v>
      </c>
      <c r="F206" s="177">
        <v>20.903345739999999</v>
      </c>
      <c r="G206" s="177">
        <v>8.7361975699999999</v>
      </c>
      <c r="H206" s="58">
        <f t="shared" si="9"/>
        <v>1.3927281374429814</v>
      </c>
      <c r="I206" s="177">
        <v>23.81234157580505</v>
      </c>
      <c r="J206" s="177">
        <v>14.011336301376716</v>
      </c>
      <c r="K206" s="58">
        <f t="shared" si="10"/>
        <v>0.69950539075029661</v>
      </c>
      <c r="L206" s="58">
        <f t="shared" si="11"/>
        <v>1.1391641257809981</v>
      </c>
    </row>
    <row r="207" spans="1:12" x14ac:dyDescent="0.2">
      <c r="A207" s="175" t="s">
        <v>1269</v>
      </c>
      <c r="B207" s="176" t="s">
        <v>138</v>
      </c>
      <c r="C207" s="175" t="s">
        <v>1266</v>
      </c>
      <c r="D207" s="175" t="s">
        <v>183</v>
      </c>
      <c r="E207" s="175" t="s">
        <v>184</v>
      </c>
      <c r="F207" s="177">
        <v>1.5012971799999999</v>
      </c>
      <c r="G207" s="177">
        <v>3.2005303299999999</v>
      </c>
      <c r="H207" s="58">
        <f t="shared" si="9"/>
        <v>-0.53092237060599889</v>
      </c>
      <c r="I207" s="177">
        <v>21.119436109999999</v>
      </c>
      <c r="J207" s="177">
        <v>2.2336993599999997</v>
      </c>
      <c r="K207" s="58">
        <f t="shared" si="10"/>
        <v>8.4549143399494913</v>
      </c>
      <c r="L207" s="58">
        <f t="shared" si="11"/>
        <v>14.067458722596148</v>
      </c>
    </row>
    <row r="208" spans="1:12" x14ac:dyDescent="0.2">
      <c r="A208" s="175" t="s">
        <v>2588</v>
      </c>
      <c r="B208" s="176" t="s">
        <v>400</v>
      </c>
      <c r="C208" s="175" t="s">
        <v>645</v>
      </c>
      <c r="D208" s="175" t="s">
        <v>182</v>
      </c>
      <c r="E208" s="175" t="s">
        <v>713</v>
      </c>
      <c r="F208" s="177">
        <v>11.6721865</v>
      </c>
      <c r="G208" s="177">
        <v>7.6851707600000001</v>
      </c>
      <c r="H208" s="58">
        <f t="shared" si="9"/>
        <v>0.51879338332359981</v>
      </c>
      <c r="I208" s="177">
        <v>22.230391140000002</v>
      </c>
      <c r="J208" s="177">
        <v>18.640340907619841</v>
      </c>
      <c r="K208" s="58">
        <f t="shared" si="10"/>
        <v>0.19259573900349714</v>
      </c>
      <c r="L208" s="58">
        <f t="shared" si="11"/>
        <v>1.9045609954912903</v>
      </c>
    </row>
    <row r="209" spans="1:12" x14ac:dyDescent="0.2">
      <c r="A209" s="175" t="s">
        <v>1132</v>
      </c>
      <c r="B209" s="176" t="s">
        <v>913</v>
      </c>
      <c r="C209" s="175" t="s">
        <v>2545</v>
      </c>
      <c r="D209" s="175" t="s">
        <v>183</v>
      </c>
      <c r="E209" s="175" t="s">
        <v>184</v>
      </c>
      <c r="F209" s="177">
        <v>10.00392534</v>
      </c>
      <c r="G209" s="177">
        <v>7.7694798</v>
      </c>
      <c r="H209" s="58">
        <f t="shared" si="9"/>
        <v>0.28759268284602535</v>
      </c>
      <c r="I209" s="177">
        <v>21.253350927339049</v>
      </c>
      <c r="J209" s="177">
        <v>30.016076538740851</v>
      </c>
      <c r="K209" s="58">
        <f t="shared" si="10"/>
        <v>-0.29193441055135949</v>
      </c>
      <c r="L209" s="58">
        <f t="shared" si="11"/>
        <v>2.1245011537980001</v>
      </c>
    </row>
    <row r="210" spans="1:12" x14ac:dyDescent="0.2">
      <c r="A210" s="175" t="s">
        <v>2237</v>
      </c>
      <c r="B210" s="175" t="s">
        <v>308</v>
      </c>
      <c r="C210" s="175" t="s">
        <v>1266</v>
      </c>
      <c r="D210" s="175" t="s">
        <v>183</v>
      </c>
      <c r="E210" s="175" t="s">
        <v>184</v>
      </c>
      <c r="F210" s="177">
        <v>29.800254890000001</v>
      </c>
      <c r="G210" s="177">
        <v>25.97612629</v>
      </c>
      <c r="H210" s="58">
        <f t="shared" si="9"/>
        <v>0.14721704681087</v>
      </c>
      <c r="I210" s="177">
        <v>20.679774949999999</v>
      </c>
      <c r="J210" s="177">
        <v>27.016275739999998</v>
      </c>
      <c r="K210" s="58">
        <f t="shared" si="10"/>
        <v>-0.23454383020744218</v>
      </c>
      <c r="L210" s="58">
        <f t="shared" si="11"/>
        <v>0.69394624396113669</v>
      </c>
    </row>
    <row r="211" spans="1:12" x14ac:dyDescent="0.2">
      <c r="A211" s="175" t="s">
        <v>2602</v>
      </c>
      <c r="B211" s="175" t="s">
        <v>216</v>
      </c>
      <c r="C211" s="175" t="s">
        <v>645</v>
      </c>
      <c r="D211" s="175" t="s">
        <v>182</v>
      </c>
      <c r="E211" s="175" t="s">
        <v>184</v>
      </c>
      <c r="F211" s="177">
        <v>4.5609183499999997</v>
      </c>
      <c r="G211" s="177">
        <v>3.4362958999999997</v>
      </c>
      <c r="H211" s="58">
        <f t="shared" si="9"/>
        <v>0.32727753451034292</v>
      </c>
      <c r="I211" s="177">
        <v>20.67258348</v>
      </c>
      <c r="J211" s="177">
        <v>12.896070829999999</v>
      </c>
      <c r="K211" s="58">
        <f t="shared" si="10"/>
        <v>0.60301410813513656</v>
      </c>
      <c r="L211" s="58">
        <f t="shared" si="11"/>
        <v>4.532548468007545</v>
      </c>
    </row>
    <row r="212" spans="1:12" x14ac:dyDescent="0.2">
      <c r="A212" s="175" t="s">
        <v>2577</v>
      </c>
      <c r="B212" s="176" t="s">
        <v>798</v>
      </c>
      <c r="C212" s="175" t="s">
        <v>2536</v>
      </c>
      <c r="D212" s="175" t="s">
        <v>182</v>
      </c>
      <c r="E212" s="175" t="s">
        <v>713</v>
      </c>
      <c r="F212" s="177">
        <v>8.0844638300000007</v>
      </c>
      <c r="G212" s="177">
        <v>18.03282553</v>
      </c>
      <c r="H212" s="58">
        <f t="shared" si="9"/>
        <v>-0.55168069382413631</v>
      </c>
      <c r="I212" s="177">
        <v>20.623078969999998</v>
      </c>
      <c r="J212" s="177">
        <v>28.821491510000001</v>
      </c>
      <c r="K212" s="58">
        <f t="shared" si="10"/>
        <v>-0.28445483250426007</v>
      </c>
      <c r="L212" s="58">
        <f t="shared" si="11"/>
        <v>2.5509519745108435</v>
      </c>
    </row>
    <row r="213" spans="1:12" x14ac:dyDescent="0.2">
      <c r="A213" s="175" t="s">
        <v>2664</v>
      </c>
      <c r="B213" s="176" t="s">
        <v>1152</v>
      </c>
      <c r="C213" s="175" t="s">
        <v>515</v>
      </c>
      <c r="D213" s="175" t="s">
        <v>182</v>
      </c>
      <c r="E213" s="175" t="s">
        <v>713</v>
      </c>
      <c r="F213" s="177">
        <v>2.20309548</v>
      </c>
      <c r="G213" s="177">
        <v>0.56020038999999999</v>
      </c>
      <c r="H213" s="58">
        <f t="shared" si="9"/>
        <v>2.9326917998039952</v>
      </c>
      <c r="I213" s="177">
        <v>20.617043032512555</v>
      </c>
      <c r="J213" s="177">
        <v>3.8609162075963996</v>
      </c>
      <c r="K213" s="58">
        <f t="shared" si="10"/>
        <v>4.3399353738753179</v>
      </c>
      <c r="L213" s="58">
        <f t="shared" si="11"/>
        <v>9.3582158466016896</v>
      </c>
    </row>
    <row r="214" spans="1:12" x14ac:dyDescent="0.2">
      <c r="A214" s="175" t="s">
        <v>2893</v>
      </c>
      <c r="B214" s="176" t="s">
        <v>653</v>
      </c>
      <c r="C214" s="175" t="s">
        <v>515</v>
      </c>
      <c r="D214" s="175" t="s">
        <v>614</v>
      </c>
      <c r="E214" s="175" t="s">
        <v>713</v>
      </c>
      <c r="F214" s="177">
        <v>4.4415151399999999</v>
      </c>
      <c r="G214" s="177">
        <v>1.45143577</v>
      </c>
      <c r="H214" s="58">
        <f t="shared" si="9"/>
        <v>2.0600838368479786</v>
      </c>
      <c r="I214" s="177">
        <v>20.617282602289325</v>
      </c>
      <c r="J214" s="177">
        <v>33.221078759574695</v>
      </c>
      <c r="K214" s="58">
        <f t="shared" si="10"/>
        <v>-0.37939153777939294</v>
      </c>
      <c r="L214" s="58">
        <f t="shared" si="11"/>
        <v>4.6419480633109638</v>
      </c>
    </row>
    <row r="215" spans="1:12" x14ac:dyDescent="0.2">
      <c r="A215" s="175" t="s">
        <v>2901</v>
      </c>
      <c r="B215" s="176" t="s">
        <v>799</v>
      </c>
      <c r="C215" s="175" t="s">
        <v>515</v>
      </c>
      <c r="D215" s="175" t="s">
        <v>614</v>
      </c>
      <c r="E215" s="175" t="s">
        <v>713</v>
      </c>
      <c r="F215" s="177">
        <v>0.17988399999999999</v>
      </c>
      <c r="G215" s="177">
        <v>2.4732507799999999</v>
      </c>
      <c r="H215" s="58">
        <f t="shared" si="9"/>
        <v>-0.92726819235047409</v>
      </c>
      <c r="I215" s="177">
        <v>23.742718100000001</v>
      </c>
      <c r="J215" s="177">
        <v>2.0316126200000002</v>
      </c>
      <c r="K215" s="58">
        <f t="shared" si="10"/>
        <v>10.686636451391998</v>
      </c>
      <c r="L215" s="58" t="str">
        <f t="shared" si="11"/>
        <v/>
      </c>
    </row>
    <row r="216" spans="1:12" x14ac:dyDescent="0.2">
      <c r="A216" s="175" t="s">
        <v>1378</v>
      </c>
      <c r="B216" s="175" t="s">
        <v>385</v>
      </c>
      <c r="C216" s="175" t="s">
        <v>1369</v>
      </c>
      <c r="D216" s="175" t="s">
        <v>182</v>
      </c>
      <c r="E216" s="175" t="s">
        <v>713</v>
      </c>
      <c r="F216" s="177">
        <v>1.7636670300000001</v>
      </c>
      <c r="G216" s="177">
        <v>1.9122433600000002</v>
      </c>
      <c r="H216" s="58">
        <f t="shared" si="9"/>
        <v>-7.7697396214255865E-2</v>
      </c>
      <c r="I216" s="177">
        <v>20.503711760000002</v>
      </c>
      <c r="J216" s="177">
        <v>0.48064777000000003</v>
      </c>
      <c r="K216" s="58">
        <f t="shared" si="10"/>
        <v>41.658497635389011</v>
      </c>
      <c r="L216" s="58">
        <f t="shared" si="11"/>
        <v>11.625613798541099</v>
      </c>
    </row>
    <row r="217" spans="1:12" x14ac:dyDescent="0.2">
      <c r="A217" s="175" t="s">
        <v>2641</v>
      </c>
      <c r="B217" s="176" t="s">
        <v>1364</v>
      </c>
      <c r="C217" s="175" t="s">
        <v>515</v>
      </c>
      <c r="D217" s="175" t="s">
        <v>182</v>
      </c>
      <c r="E217" s="175" t="s">
        <v>184</v>
      </c>
      <c r="F217" s="177">
        <v>4.45521879</v>
      </c>
      <c r="G217" s="177">
        <v>1.84432964</v>
      </c>
      <c r="H217" s="58">
        <f t="shared" si="9"/>
        <v>1.4156304238541653</v>
      </c>
      <c r="I217" s="177">
        <v>20.641608499999997</v>
      </c>
      <c r="J217" s="177">
        <v>2.9198365600000002</v>
      </c>
      <c r="K217" s="58">
        <f t="shared" si="10"/>
        <v>6.0694397017893342</v>
      </c>
      <c r="L217" s="58">
        <f t="shared" si="11"/>
        <v>4.6331301498214401</v>
      </c>
    </row>
    <row r="218" spans="1:12" x14ac:dyDescent="0.2">
      <c r="A218" s="175" t="s">
        <v>2889</v>
      </c>
      <c r="B218" s="176" t="s">
        <v>1442</v>
      </c>
      <c r="C218" s="175" t="s">
        <v>515</v>
      </c>
      <c r="D218" s="175" t="s">
        <v>183</v>
      </c>
      <c r="E218" s="175" t="s">
        <v>184</v>
      </c>
      <c r="F218" s="177">
        <v>6.44896929</v>
      </c>
      <c r="G218" s="177">
        <v>6.37682416</v>
      </c>
      <c r="H218" s="58">
        <f t="shared" si="9"/>
        <v>1.1313645819583051E-2</v>
      </c>
      <c r="I218" s="177">
        <v>20.394169738497144</v>
      </c>
      <c r="J218" s="177">
        <v>6.3499234155505597</v>
      </c>
      <c r="K218" s="58">
        <f t="shared" si="10"/>
        <v>2.2117190088549914</v>
      </c>
      <c r="L218" s="58">
        <f t="shared" si="11"/>
        <v>3.1623921314249497</v>
      </c>
    </row>
    <row r="219" spans="1:12" x14ac:dyDescent="0.2">
      <c r="A219" s="175" t="s">
        <v>1413</v>
      </c>
      <c r="B219" s="176" t="s">
        <v>649</v>
      </c>
      <c r="C219" s="175" t="s">
        <v>1369</v>
      </c>
      <c r="D219" s="175" t="s">
        <v>182</v>
      </c>
      <c r="E219" s="175" t="s">
        <v>713</v>
      </c>
      <c r="F219" s="177">
        <v>45.322965859999996</v>
      </c>
      <c r="G219" s="177">
        <v>58.630602809999999</v>
      </c>
      <c r="H219" s="58">
        <f t="shared" si="9"/>
        <v>-0.2269742474442078</v>
      </c>
      <c r="I219" s="177">
        <v>21.085060082009441</v>
      </c>
      <c r="J219" s="177">
        <v>13.611850959492754</v>
      </c>
      <c r="K219" s="58">
        <f t="shared" si="10"/>
        <v>0.54902225602940158</v>
      </c>
      <c r="L219" s="58">
        <f t="shared" si="11"/>
        <v>0.46521801214730663</v>
      </c>
    </row>
    <row r="220" spans="1:12" x14ac:dyDescent="0.2">
      <c r="A220" s="175" t="s">
        <v>1485</v>
      </c>
      <c r="B220" s="176" t="s">
        <v>661</v>
      </c>
      <c r="C220" s="175" t="s">
        <v>644</v>
      </c>
      <c r="D220" s="175" t="s">
        <v>183</v>
      </c>
      <c r="E220" s="175" t="s">
        <v>184</v>
      </c>
      <c r="F220" s="177">
        <v>9.3586914399999994</v>
      </c>
      <c r="G220" s="177">
        <v>4.7783522999999999</v>
      </c>
      <c r="H220" s="58">
        <f t="shared" si="9"/>
        <v>0.95856036818381929</v>
      </c>
      <c r="I220" s="177">
        <v>20.007042930000001</v>
      </c>
      <c r="J220" s="177">
        <v>9.2723378099999998</v>
      </c>
      <c r="K220" s="58">
        <f t="shared" si="10"/>
        <v>1.1577129026104798</v>
      </c>
      <c r="L220" s="58">
        <f t="shared" si="11"/>
        <v>2.1378034587707275</v>
      </c>
    </row>
    <row r="221" spans="1:12" x14ac:dyDescent="0.2">
      <c r="A221" s="175" t="s">
        <v>1528</v>
      </c>
      <c r="B221" s="176" t="s">
        <v>247</v>
      </c>
      <c r="C221" s="175" t="s">
        <v>2536</v>
      </c>
      <c r="D221" s="175" t="s">
        <v>182</v>
      </c>
      <c r="E221" s="175" t="s">
        <v>713</v>
      </c>
      <c r="F221" s="177">
        <v>0.58370090000000008</v>
      </c>
      <c r="G221" s="177">
        <v>0.36322382000000003</v>
      </c>
      <c r="H221" s="58">
        <f t="shared" si="9"/>
        <v>0.60700060915608467</v>
      </c>
      <c r="I221" s="177">
        <v>19.870558629999998</v>
      </c>
      <c r="J221" s="177">
        <v>9.8978999999999994E-4</v>
      </c>
      <c r="K221" s="58" t="str">
        <f t="shared" si="10"/>
        <v/>
      </c>
      <c r="L221" s="58">
        <f t="shared" si="11"/>
        <v>34.042364214274805</v>
      </c>
    </row>
    <row r="222" spans="1:12" x14ac:dyDescent="0.2">
      <c r="A222" s="175" t="s">
        <v>1900</v>
      </c>
      <c r="B222" s="176" t="s">
        <v>1901</v>
      </c>
      <c r="C222" s="175" t="s">
        <v>1369</v>
      </c>
      <c r="D222" s="175" t="s">
        <v>182</v>
      </c>
      <c r="E222" s="175" t="s">
        <v>713</v>
      </c>
      <c r="F222" s="177">
        <v>0.64815782</v>
      </c>
      <c r="G222" s="177">
        <v>1.8855785</v>
      </c>
      <c r="H222" s="58">
        <f t="shared" si="9"/>
        <v>-0.65625519170906965</v>
      </c>
      <c r="I222" s="177">
        <v>19.657590339999999</v>
      </c>
      <c r="J222" s="177">
        <v>0.93454031000000004</v>
      </c>
      <c r="K222" s="58">
        <f t="shared" si="10"/>
        <v>20.034502342654431</v>
      </c>
      <c r="L222" s="58">
        <f t="shared" si="11"/>
        <v>30.328401098362122</v>
      </c>
    </row>
    <row r="223" spans="1:12" x14ac:dyDescent="0.2">
      <c r="A223" s="175" t="s">
        <v>2639</v>
      </c>
      <c r="B223" s="176" t="s">
        <v>139</v>
      </c>
      <c r="C223" s="175" t="s">
        <v>515</v>
      </c>
      <c r="D223" s="175" t="s">
        <v>182</v>
      </c>
      <c r="E223" s="175" t="s">
        <v>184</v>
      </c>
      <c r="F223" s="177">
        <v>2.96171315</v>
      </c>
      <c r="G223" s="177">
        <v>2.3318253799999997</v>
      </c>
      <c r="H223" s="58">
        <f t="shared" si="9"/>
        <v>0.27012647490782538</v>
      </c>
      <c r="I223" s="177">
        <v>19.407187929999999</v>
      </c>
      <c r="J223" s="177">
        <v>2.7502482100000001</v>
      </c>
      <c r="K223" s="58">
        <f t="shared" si="10"/>
        <v>6.0565223383965039</v>
      </c>
      <c r="L223" s="58">
        <f t="shared" si="11"/>
        <v>6.5526899288001603</v>
      </c>
    </row>
    <row r="224" spans="1:12" x14ac:dyDescent="0.2">
      <c r="A224" s="175" t="s">
        <v>2875</v>
      </c>
      <c r="B224" s="176" t="s">
        <v>1962</v>
      </c>
      <c r="C224" s="175" t="s">
        <v>2536</v>
      </c>
      <c r="D224" s="175" t="s">
        <v>182</v>
      </c>
      <c r="E224" s="175" t="s">
        <v>713</v>
      </c>
      <c r="F224" s="177">
        <v>13.715663359999999</v>
      </c>
      <c r="G224" s="177">
        <v>8.8330149700000007</v>
      </c>
      <c r="H224" s="58">
        <f t="shared" si="9"/>
        <v>0.55277257047374828</v>
      </c>
      <c r="I224" s="177">
        <v>19.389294019999998</v>
      </c>
      <c r="J224" s="177">
        <v>20.36773539</v>
      </c>
      <c r="K224" s="58">
        <f t="shared" si="10"/>
        <v>-4.8038790335050763E-2</v>
      </c>
      <c r="L224" s="58">
        <f t="shared" si="11"/>
        <v>1.413660682030621</v>
      </c>
    </row>
    <row r="225" spans="1:12" x14ac:dyDescent="0.2">
      <c r="A225" s="175" t="s">
        <v>2091</v>
      </c>
      <c r="B225" s="176" t="s">
        <v>2076</v>
      </c>
      <c r="C225" s="175" t="s">
        <v>1266</v>
      </c>
      <c r="D225" s="175" t="s">
        <v>183</v>
      </c>
      <c r="E225" s="175" t="s">
        <v>184</v>
      </c>
      <c r="F225" s="177">
        <v>7.3779335000000001</v>
      </c>
      <c r="G225" s="177">
        <v>10.439671460000001</v>
      </c>
      <c r="H225" s="58">
        <f t="shared" si="9"/>
        <v>-0.2932791488440194</v>
      </c>
      <c r="I225" s="177">
        <v>19.27551802</v>
      </c>
      <c r="J225" s="177">
        <v>21.584001059999999</v>
      </c>
      <c r="K225" s="58">
        <f t="shared" si="10"/>
        <v>-0.10695343433234616</v>
      </c>
      <c r="L225" s="58">
        <f t="shared" si="11"/>
        <v>2.6125903710029372</v>
      </c>
    </row>
    <row r="226" spans="1:12" x14ac:dyDescent="0.2">
      <c r="A226" s="175" t="s">
        <v>2255</v>
      </c>
      <c r="B226" s="176" t="s">
        <v>75</v>
      </c>
      <c r="C226" s="175" t="s">
        <v>2538</v>
      </c>
      <c r="D226" s="175" t="s">
        <v>183</v>
      </c>
      <c r="E226" s="175" t="s">
        <v>184</v>
      </c>
      <c r="F226" s="177">
        <v>6.2289643699999999</v>
      </c>
      <c r="G226" s="177">
        <v>7.7748752799999998</v>
      </c>
      <c r="H226" s="58">
        <f t="shared" si="9"/>
        <v>-0.19883417473932774</v>
      </c>
      <c r="I226" s="177">
        <v>19.13098301827128</v>
      </c>
      <c r="J226" s="177">
        <v>41.812265707596843</v>
      </c>
      <c r="K226" s="58">
        <f t="shared" si="10"/>
        <v>-0.54245524143420476</v>
      </c>
      <c r="L226" s="58">
        <f t="shared" si="11"/>
        <v>3.0712943407430795</v>
      </c>
    </row>
    <row r="227" spans="1:12" x14ac:dyDescent="0.2">
      <c r="A227" s="175" t="s">
        <v>1467</v>
      </c>
      <c r="B227" s="176" t="s">
        <v>333</v>
      </c>
      <c r="C227" s="175" t="s">
        <v>644</v>
      </c>
      <c r="D227" s="175" t="s">
        <v>183</v>
      </c>
      <c r="E227" s="175" t="s">
        <v>184</v>
      </c>
      <c r="F227" s="177">
        <v>8.50517316</v>
      </c>
      <c r="G227" s="177">
        <v>7.7845406600000002</v>
      </c>
      <c r="H227" s="58">
        <f t="shared" si="9"/>
        <v>9.2572257179269535E-2</v>
      </c>
      <c r="I227" s="177">
        <v>19.341273140000002</v>
      </c>
      <c r="J227" s="177">
        <v>11.25370609</v>
      </c>
      <c r="K227" s="58">
        <f t="shared" si="10"/>
        <v>0.71865810119091189</v>
      </c>
      <c r="L227" s="58">
        <f t="shared" si="11"/>
        <v>2.2740598899223357</v>
      </c>
    </row>
    <row r="228" spans="1:12" x14ac:dyDescent="0.2">
      <c r="A228" s="175" t="s">
        <v>1513</v>
      </c>
      <c r="B228" s="176" t="s">
        <v>669</v>
      </c>
      <c r="C228" s="175" t="s">
        <v>644</v>
      </c>
      <c r="D228" s="175" t="s">
        <v>183</v>
      </c>
      <c r="E228" s="175" t="s">
        <v>184</v>
      </c>
      <c r="F228" s="177">
        <v>5.6192825499999994</v>
      </c>
      <c r="G228" s="177">
        <v>4.5759051699999995</v>
      </c>
      <c r="H228" s="58">
        <f t="shared" si="9"/>
        <v>0.22801551632679495</v>
      </c>
      <c r="I228" s="177">
        <v>20.760137819999997</v>
      </c>
      <c r="J228" s="177">
        <v>16.082543050000002</v>
      </c>
      <c r="K228" s="58">
        <f t="shared" si="10"/>
        <v>0.29084919937459741</v>
      </c>
      <c r="L228" s="58">
        <f t="shared" si="11"/>
        <v>3.694446334612592</v>
      </c>
    </row>
    <row r="229" spans="1:12" x14ac:dyDescent="0.2">
      <c r="A229" s="175" t="s">
        <v>1576</v>
      </c>
      <c r="B229" s="176" t="s">
        <v>1147</v>
      </c>
      <c r="C229" s="175" t="s">
        <v>642</v>
      </c>
      <c r="D229" s="175" t="s">
        <v>182</v>
      </c>
      <c r="E229" s="175" t="s">
        <v>2321</v>
      </c>
      <c r="F229" s="177">
        <v>10.905906099999999</v>
      </c>
      <c r="G229" s="177">
        <v>9.3850161599999993</v>
      </c>
      <c r="H229" s="58">
        <f t="shared" si="9"/>
        <v>0.16205512212991224</v>
      </c>
      <c r="I229" s="177">
        <v>19.726863780000002</v>
      </c>
      <c r="J229" s="177">
        <v>24.656281230000001</v>
      </c>
      <c r="K229" s="58">
        <f t="shared" si="10"/>
        <v>-0.19992542281689407</v>
      </c>
      <c r="L229" s="58">
        <f t="shared" si="11"/>
        <v>1.8088239160614086</v>
      </c>
    </row>
    <row r="230" spans="1:12" x14ac:dyDescent="0.2">
      <c r="A230" s="175" t="s">
        <v>2905</v>
      </c>
      <c r="B230" s="176" t="s">
        <v>2343</v>
      </c>
      <c r="C230" s="175" t="s">
        <v>515</v>
      </c>
      <c r="D230" s="175" t="s">
        <v>614</v>
      </c>
      <c r="E230" s="175" t="s">
        <v>713</v>
      </c>
      <c r="F230" s="177">
        <v>0.73345326</v>
      </c>
      <c r="G230" s="177">
        <v>3.2885659700000001</v>
      </c>
      <c r="H230" s="58">
        <f t="shared" si="9"/>
        <v>-0.77696866455137581</v>
      </c>
      <c r="I230" s="177">
        <v>18.149608645431162</v>
      </c>
      <c r="J230" s="177">
        <v>32.47551805362513</v>
      </c>
      <c r="K230" s="58">
        <f t="shared" si="10"/>
        <v>-0.44112951129950695</v>
      </c>
      <c r="L230" s="58">
        <f t="shared" si="11"/>
        <v>24.745419558747564</v>
      </c>
    </row>
    <row r="231" spans="1:12" x14ac:dyDescent="0.2">
      <c r="A231" s="175" t="s">
        <v>1404</v>
      </c>
      <c r="B231" s="176" t="s">
        <v>410</v>
      </c>
      <c r="C231" s="175" t="s">
        <v>1369</v>
      </c>
      <c r="D231" s="175" t="s">
        <v>182</v>
      </c>
      <c r="E231" s="175" t="s">
        <v>713</v>
      </c>
      <c r="F231" s="177">
        <v>6.3857608499999996</v>
      </c>
      <c r="G231" s="177">
        <v>7.2968145499999997</v>
      </c>
      <c r="H231" s="58">
        <f t="shared" si="9"/>
        <v>-0.12485635940960016</v>
      </c>
      <c r="I231" s="177">
        <v>19.09167288105311</v>
      </c>
      <c r="J231" s="177">
        <v>33.588435490504537</v>
      </c>
      <c r="K231" s="58">
        <f t="shared" si="10"/>
        <v>-0.43159981695335781</v>
      </c>
      <c r="L231" s="58">
        <f t="shared" si="11"/>
        <v>2.9897256301186275</v>
      </c>
    </row>
    <row r="232" spans="1:12" x14ac:dyDescent="0.2">
      <c r="A232" s="175" t="s">
        <v>2244</v>
      </c>
      <c r="B232" s="176" t="s">
        <v>121</v>
      </c>
      <c r="C232" s="175" t="s">
        <v>2538</v>
      </c>
      <c r="D232" s="175" t="s">
        <v>183</v>
      </c>
      <c r="E232" s="175" t="s">
        <v>184</v>
      </c>
      <c r="F232" s="177">
        <v>13.98199256</v>
      </c>
      <c r="G232" s="177">
        <v>11.74688553</v>
      </c>
      <c r="H232" s="58">
        <f t="shared" si="9"/>
        <v>0.19027230871466583</v>
      </c>
      <c r="I232" s="177">
        <v>17.736913737882713</v>
      </c>
      <c r="J232" s="177">
        <v>37.116797714410353</v>
      </c>
      <c r="K232" s="58">
        <f t="shared" si="10"/>
        <v>-0.52213243517512631</v>
      </c>
      <c r="L232" s="58">
        <f t="shared" si="11"/>
        <v>1.2685540821002061</v>
      </c>
    </row>
    <row r="233" spans="1:12" x14ac:dyDescent="0.2">
      <c r="A233" s="175" t="s">
        <v>2569</v>
      </c>
      <c r="B233" s="176" t="s">
        <v>195</v>
      </c>
      <c r="C233" s="175" t="s">
        <v>645</v>
      </c>
      <c r="D233" s="175" t="s">
        <v>182</v>
      </c>
      <c r="E233" s="175" t="s">
        <v>713</v>
      </c>
      <c r="F233" s="177">
        <v>17.830607069999999</v>
      </c>
      <c r="G233" s="177">
        <v>23.199330639999999</v>
      </c>
      <c r="H233" s="58">
        <f t="shared" si="9"/>
        <v>-0.23141717549140461</v>
      </c>
      <c r="I233" s="177">
        <v>17.927504120000002</v>
      </c>
      <c r="J233" s="177">
        <v>14.965864948240641</v>
      </c>
      <c r="K233" s="58">
        <f t="shared" si="10"/>
        <v>0.19789295052455524</v>
      </c>
      <c r="L233" s="58">
        <f t="shared" si="11"/>
        <v>1.0054343102071399</v>
      </c>
    </row>
    <row r="234" spans="1:12" x14ac:dyDescent="0.2">
      <c r="A234" s="175" t="s">
        <v>1887</v>
      </c>
      <c r="B234" s="176" t="s">
        <v>1888</v>
      </c>
      <c r="C234" s="175" t="s">
        <v>2545</v>
      </c>
      <c r="D234" s="175" t="s">
        <v>614</v>
      </c>
      <c r="E234" s="175" t="s">
        <v>713</v>
      </c>
      <c r="F234" s="177">
        <v>0.88530509999999996</v>
      </c>
      <c r="G234" s="177">
        <v>1.11968603</v>
      </c>
      <c r="H234" s="58">
        <f t="shared" si="9"/>
        <v>-0.2093273683159198</v>
      </c>
      <c r="I234" s="177">
        <v>17.215943121116492</v>
      </c>
      <c r="J234" s="177">
        <v>5.3060118099999993</v>
      </c>
      <c r="K234" s="58">
        <f t="shared" si="10"/>
        <v>2.2446107806753064</v>
      </c>
      <c r="L234" s="58">
        <f t="shared" si="11"/>
        <v>19.446339031726456</v>
      </c>
    </row>
    <row r="235" spans="1:12" x14ac:dyDescent="0.2">
      <c r="A235" s="175" t="s">
        <v>1130</v>
      </c>
      <c r="B235" s="176" t="s">
        <v>624</v>
      </c>
      <c r="C235" s="175" t="s">
        <v>2545</v>
      </c>
      <c r="D235" s="175" t="s">
        <v>614</v>
      </c>
      <c r="E235" s="175" t="s">
        <v>713</v>
      </c>
      <c r="F235" s="177">
        <v>1.2954880900000001</v>
      </c>
      <c r="G235" s="177">
        <v>0.71495607999999999</v>
      </c>
      <c r="H235" s="58">
        <f t="shared" si="9"/>
        <v>0.81198275843741352</v>
      </c>
      <c r="I235" s="177">
        <v>17.056874914977012</v>
      </c>
      <c r="J235" s="177">
        <v>0.16573257</v>
      </c>
      <c r="K235" s="58" t="str">
        <f t="shared" si="10"/>
        <v/>
      </c>
      <c r="L235" s="58">
        <f t="shared" si="11"/>
        <v>13.166369530249414</v>
      </c>
    </row>
    <row r="236" spans="1:12" x14ac:dyDescent="0.2">
      <c r="A236" s="175" t="s">
        <v>1589</v>
      </c>
      <c r="B236" s="176" t="s">
        <v>173</v>
      </c>
      <c r="C236" s="175" t="s">
        <v>642</v>
      </c>
      <c r="D236" s="175" t="s">
        <v>182</v>
      </c>
      <c r="E236" s="175" t="s">
        <v>2321</v>
      </c>
      <c r="F236" s="177">
        <v>2.0228239000000001</v>
      </c>
      <c r="G236" s="177">
        <v>0.18879873</v>
      </c>
      <c r="H236" s="58">
        <f t="shared" si="9"/>
        <v>9.7141817108621442</v>
      </c>
      <c r="I236" s="177">
        <v>18.240041609999999</v>
      </c>
      <c r="J236" s="177">
        <v>1.87728864</v>
      </c>
      <c r="K236" s="58">
        <f t="shared" si="10"/>
        <v>8.7161625662423443</v>
      </c>
      <c r="L236" s="58">
        <f t="shared" si="11"/>
        <v>9.0171179063090943</v>
      </c>
    </row>
    <row r="237" spans="1:12" x14ac:dyDescent="0.2">
      <c r="A237" s="175" t="s">
        <v>1471</v>
      </c>
      <c r="B237" s="176" t="s">
        <v>337</v>
      </c>
      <c r="C237" s="175" t="s">
        <v>644</v>
      </c>
      <c r="D237" s="175" t="s">
        <v>183</v>
      </c>
      <c r="E237" s="175" t="s">
        <v>184</v>
      </c>
      <c r="F237" s="177">
        <v>4.5747140700000006</v>
      </c>
      <c r="G237" s="177">
        <v>7.8745475599999999</v>
      </c>
      <c r="H237" s="58">
        <f t="shared" si="9"/>
        <v>-0.41905055050553275</v>
      </c>
      <c r="I237" s="177">
        <v>16.675065499999999</v>
      </c>
      <c r="J237" s="177">
        <v>51.163829519999993</v>
      </c>
      <c r="K237" s="58">
        <f t="shared" si="10"/>
        <v>-0.67408488269077482</v>
      </c>
      <c r="L237" s="58">
        <f t="shared" si="11"/>
        <v>3.6450508698131587</v>
      </c>
    </row>
    <row r="238" spans="1:12" x14ac:dyDescent="0.2">
      <c r="A238" s="175" t="s">
        <v>1920</v>
      </c>
      <c r="B238" s="176" t="s">
        <v>156</v>
      </c>
      <c r="C238" s="175" t="s">
        <v>642</v>
      </c>
      <c r="D238" s="175" t="s">
        <v>182</v>
      </c>
      <c r="E238" s="175" t="s">
        <v>713</v>
      </c>
      <c r="F238" s="177">
        <v>11.81967335</v>
      </c>
      <c r="G238" s="177">
        <v>1.84675294</v>
      </c>
      <c r="H238" s="58">
        <f t="shared" si="9"/>
        <v>5.4002461260465084</v>
      </c>
      <c r="I238" s="177">
        <v>17.287494550000002</v>
      </c>
      <c r="J238" s="177">
        <v>5.0340907599999998</v>
      </c>
      <c r="K238" s="58">
        <f t="shared" si="10"/>
        <v>2.4340847978672522</v>
      </c>
      <c r="L238" s="58">
        <f t="shared" si="11"/>
        <v>1.4626034102710632</v>
      </c>
    </row>
    <row r="239" spans="1:12" x14ac:dyDescent="0.2">
      <c r="A239" s="175" t="s">
        <v>1127</v>
      </c>
      <c r="B239" s="176" t="s">
        <v>616</v>
      </c>
      <c r="C239" s="175" t="s">
        <v>2545</v>
      </c>
      <c r="D239" s="175" t="s">
        <v>614</v>
      </c>
      <c r="E239" s="175" t="s">
        <v>713</v>
      </c>
      <c r="F239" s="177">
        <v>3.6368294100000003</v>
      </c>
      <c r="G239" s="177">
        <v>2.8861110600000002</v>
      </c>
      <c r="H239" s="58">
        <f t="shared" si="9"/>
        <v>0.26011415860067433</v>
      </c>
      <c r="I239" s="177">
        <v>17.317485161038267</v>
      </c>
      <c r="J239" s="177">
        <v>6.5925517389554393</v>
      </c>
      <c r="K239" s="58">
        <f t="shared" si="10"/>
        <v>1.6268258250760645</v>
      </c>
      <c r="L239" s="58">
        <f t="shared" si="11"/>
        <v>4.7616985040379625</v>
      </c>
    </row>
    <row r="240" spans="1:12" x14ac:dyDescent="0.2">
      <c r="A240" s="175" t="s">
        <v>2737</v>
      </c>
      <c r="B240" s="176" t="s">
        <v>251</v>
      </c>
      <c r="C240" s="175" t="s">
        <v>2536</v>
      </c>
      <c r="D240" s="175" t="s">
        <v>182</v>
      </c>
      <c r="E240" s="175" t="s">
        <v>713</v>
      </c>
      <c r="F240" s="177">
        <v>4.9432230300000004</v>
      </c>
      <c r="G240" s="177">
        <v>2.25718883</v>
      </c>
      <c r="H240" s="58">
        <f t="shared" si="9"/>
        <v>1.1899909144951777</v>
      </c>
      <c r="I240" s="177">
        <v>16.520095649999998</v>
      </c>
      <c r="J240" s="177">
        <v>17.125800201080342</v>
      </c>
      <c r="K240" s="58">
        <f t="shared" si="10"/>
        <v>-3.5367956181232008E-2</v>
      </c>
      <c r="L240" s="58">
        <f t="shared" si="11"/>
        <v>3.3419684990422125</v>
      </c>
    </row>
    <row r="241" spans="1:12" x14ac:dyDescent="0.2">
      <c r="A241" s="175" t="s">
        <v>1447</v>
      </c>
      <c r="B241" s="176" t="s">
        <v>465</v>
      </c>
      <c r="C241" s="175" t="s">
        <v>644</v>
      </c>
      <c r="D241" s="175" t="s">
        <v>183</v>
      </c>
      <c r="E241" s="175" t="s">
        <v>184</v>
      </c>
      <c r="F241" s="177">
        <v>21.397923049999999</v>
      </c>
      <c r="G241" s="177">
        <v>25.998996289999997</v>
      </c>
      <c r="H241" s="58">
        <f t="shared" si="9"/>
        <v>-0.17697118722116634</v>
      </c>
      <c r="I241" s="177">
        <v>16.46395905</v>
      </c>
      <c r="J241" s="177">
        <v>51.567065590000006</v>
      </c>
      <c r="K241" s="58">
        <f t="shared" si="10"/>
        <v>-0.68072724593441425</v>
      </c>
      <c r="L241" s="58">
        <f t="shared" si="11"/>
        <v>0.76941855578829177</v>
      </c>
    </row>
    <row r="242" spans="1:12" x14ac:dyDescent="0.2">
      <c r="A242" s="175" t="s">
        <v>2649</v>
      </c>
      <c r="B242" s="176" t="s">
        <v>714</v>
      </c>
      <c r="C242" s="175" t="s">
        <v>645</v>
      </c>
      <c r="D242" s="175" t="s">
        <v>182</v>
      </c>
      <c r="E242" s="175" t="s">
        <v>713</v>
      </c>
      <c r="F242" s="177">
        <v>2.5992850000000001</v>
      </c>
      <c r="G242" s="177">
        <v>1.5501507999999999</v>
      </c>
      <c r="H242" s="58">
        <f t="shared" si="9"/>
        <v>0.67679492859662438</v>
      </c>
      <c r="I242" s="177">
        <v>17.23688719071092</v>
      </c>
      <c r="J242" s="177">
        <v>11.00484978521839</v>
      </c>
      <c r="K242" s="58">
        <f t="shared" si="10"/>
        <v>0.56629917964562715</v>
      </c>
      <c r="L242" s="58">
        <f t="shared" si="11"/>
        <v>6.6313956302255885</v>
      </c>
    </row>
    <row r="243" spans="1:12" x14ac:dyDescent="0.2">
      <c r="A243" s="175" t="s">
        <v>2657</v>
      </c>
      <c r="B243" s="176" t="s">
        <v>1719</v>
      </c>
      <c r="C243" s="175" t="s">
        <v>515</v>
      </c>
      <c r="D243" s="175" t="s">
        <v>183</v>
      </c>
      <c r="E243" s="175" t="s">
        <v>713</v>
      </c>
      <c r="F243" s="177">
        <v>1.62152506</v>
      </c>
      <c r="G243" s="177">
        <v>6.2361431900000008</v>
      </c>
      <c r="H243" s="58">
        <f t="shared" si="9"/>
        <v>-0.73997950165733772</v>
      </c>
      <c r="I243" s="177">
        <v>16.263162640000001</v>
      </c>
      <c r="J243" s="177">
        <v>15.21608</v>
      </c>
      <c r="K243" s="58">
        <f t="shared" si="10"/>
        <v>6.8814217590864368E-2</v>
      </c>
      <c r="L243" s="58">
        <f t="shared" si="11"/>
        <v>10.029547517446323</v>
      </c>
    </row>
    <row r="244" spans="1:12" x14ac:dyDescent="0.2">
      <c r="A244" s="175" t="s">
        <v>1670</v>
      </c>
      <c r="B244" s="176" t="s">
        <v>1635</v>
      </c>
      <c r="C244" s="175" t="s">
        <v>645</v>
      </c>
      <c r="D244" s="175" t="s">
        <v>182</v>
      </c>
      <c r="E244" s="175" t="s">
        <v>184</v>
      </c>
      <c r="F244" s="177">
        <v>2.43881368</v>
      </c>
      <c r="G244" s="177">
        <v>1.4060097300000001</v>
      </c>
      <c r="H244" s="58">
        <f t="shared" si="9"/>
        <v>0.73456387104803311</v>
      </c>
      <c r="I244" s="177">
        <v>16.121293340000001</v>
      </c>
      <c r="J244" s="177">
        <v>3.0411143300000001</v>
      </c>
      <c r="K244" s="58">
        <f t="shared" si="10"/>
        <v>4.3011138650614296</v>
      </c>
      <c r="L244" s="58">
        <f t="shared" si="11"/>
        <v>6.6103013412652336</v>
      </c>
    </row>
    <row r="245" spans="1:12" x14ac:dyDescent="0.2">
      <c r="A245" s="175" t="s">
        <v>2179</v>
      </c>
      <c r="B245" s="176" t="s">
        <v>431</v>
      </c>
      <c r="C245" s="175" t="s">
        <v>643</v>
      </c>
      <c r="D245" s="175" t="s">
        <v>182</v>
      </c>
      <c r="E245" s="175" t="s">
        <v>713</v>
      </c>
      <c r="F245" s="177">
        <v>25.525667739999999</v>
      </c>
      <c r="G245" s="177">
        <v>40.670674700000006</v>
      </c>
      <c r="H245" s="58">
        <f t="shared" si="9"/>
        <v>-0.37238150268502934</v>
      </c>
      <c r="I245" s="177">
        <v>16.087647230000002</v>
      </c>
      <c r="J245" s="177">
        <v>19.712598770000003</v>
      </c>
      <c r="K245" s="58">
        <f t="shared" si="10"/>
        <v>-0.18389008888654013</v>
      </c>
      <c r="L245" s="58">
        <f t="shared" si="11"/>
        <v>0.63025372710582817</v>
      </c>
    </row>
    <row r="246" spans="1:12" x14ac:dyDescent="0.2">
      <c r="A246" s="175" t="s">
        <v>2891</v>
      </c>
      <c r="B246" s="176" t="s">
        <v>2337</v>
      </c>
      <c r="C246" s="175" t="s">
        <v>515</v>
      </c>
      <c r="D246" s="175" t="s">
        <v>183</v>
      </c>
      <c r="E246" s="175" t="s">
        <v>713</v>
      </c>
      <c r="F246" s="177">
        <v>7.8764987400000006</v>
      </c>
      <c r="G246" s="177">
        <v>3.16536441</v>
      </c>
      <c r="H246" s="58">
        <f t="shared" si="9"/>
        <v>1.4883386933639025</v>
      </c>
      <c r="I246" s="177">
        <v>15.751780642993101</v>
      </c>
      <c r="J246" s="177">
        <v>7.39961397693998</v>
      </c>
      <c r="K246" s="58">
        <f t="shared" si="10"/>
        <v>1.1287300516056185</v>
      </c>
      <c r="L246" s="58">
        <f t="shared" si="11"/>
        <v>1.9998455104168658</v>
      </c>
    </row>
    <row r="247" spans="1:12" x14ac:dyDescent="0.2">
      <c r="A247" s="175" t="s">
        <v>2890</v>
      </c>
      <c r="B247" s="176" t="s">
        <v>2341</v>
      </c>
      <c r="C247" s="175" t="s">
        <v>515</v>
      </c>
      <c r="D247" s="175" t="s">
        <v>614</v>
      </c>
      <c r="E247" s="175" t="s">
        <v>713</v>
      </c>
      <c r="F247" s="177">
        <v>1.9510927900000001</v>
      </c>
      <c r="G247" s="177">
        <v>0.80787350000000002</v>
      </c>
      <c r="H247" s="58">
        <f t="shared" si="9"/>
        <v>1.415096905641787</v>
      </c>
      <c r="I247" s="177">
        <v>15.312899587728769</v>
      </c>
      <c r="J247" s="177">
        <v>14.96359457962529</v>
      </c>
      <c r="K247" s="58">
        <f t="shared" si="10"/>
        <v>2.3343656248151712E-2</v>
      </c>
      <c r="L247" s="58">
        <f t="shared" si="11"/>
        <v>7.8483707521305366</v>
      </c>
    </row>
    <row r="248" spans="1:12" x14ac:dyDescent="0.2">
      <c r="A248" s="175" t="s">
        <v>1541</v>
      </c>
      <c r="B248" s="176" t="s">
        <v>700</v>
      </c>
      <c r="C248" s="175" t="s">
        <v>699</v>
      </c>
      <c r="D248" s="175" t="s">
        <v>182</v>
      </c>
      <c r="E248" s="175" t="s">
        <v>713</v>
      </c>
      <c r="F248" s="177">
        <v>1.2209822399999999</v>
      </c>
      <c r="G248" s="177">
        <v>0.81617152999999998</v>
      </c>
      <c r="H248" s="58">
        <f t="shared" si="9"/>
        <v>0.4959872957097633</v>
      </c>
      <c r="I248" s="177">
        <v>15.275618740000001</v>
      </c>
      <c r="J248" s="177">
        <v>3.8883241600000003</v>
      </c>
      <c r="K248" s="58">
        <f t="shared" si="10"/>
        <v>2.928586741080764</v>
      </c>
      <c r="L248" s="58">
        <f t="shared" si="11"/>
        <v>12.510926235913146</v>
      </c>
    </row>
    <row r="249" spans="1:12" x14ac:dyDescent="0.2">
      <c r="A249" s="175" t="s">
        <v>2613</v>
      </c>
      <c r="B249" s="176" t="s">
        <v>293</v>
      </c>
      <c r="C249" s="175" t="s">
        <v>515</v>
      </c>
      <c r="D249" s="175" t="s">
        <v>182</v>
      </c>
      <c r="E249" s="175" t="s">
        <v>713</v>
      </c>
      <c r="F249" s="177">
        <v>3.5382614399999999</v>
      </c>
      <c r="G249" s="177">
        <v>11.434373789999999</v>
      </c>
      <c r="H249" s="58">
        <f t="shared" si="9"/>
        <v>-0.69055922912941603</v>
      </c>
      <c r="I249" s="177">
        <v>15.201567172682836</v>
      </c>
      <c r="J249" s="177">
        <v>66.771884994571394</v>
      </c>
      <c r="K249" s="58">
        <f t="shared" si="10"/>
        <v>-0.77233580909212407</v>
      </c>
      <c r="L249" s="58">
        <f t="shared" si="11"/>
        <v>4.2963380265882325</v>
      </c>
    </row>
    <row r="250" spans="1:12" x14ac:dyDescent="0.2">
      <c r="A250" s="175" t="s">
        <v>2180</v>
      </c>
      <c r="B250" s="176" t="s">
        <v>432</v>
      </c>
      <c r="C250" s="175" t="s">
        <v>643</v>
      </c>
      <c r="D250" s="175" t="s">
        <v>182</v>
      </c>
      <c r="E250" s="175" t="s">
        <v>713</v>
      </c>
      <c r="F250" s="177">
        <v>14.219423730000001</v>
      </c>
      <c r="G250" s="177">
        <v>12.74947249</v>
      </c>
      <c r="H250" s="58">
        <f t="shared" si="9"/>
        <v>0.11529506347442608</v>
      </c>
      <c r="I250" s="177">
        <v>15.22090869</v>
      </c>
      <c r="J250" s="177">
        <v>37.523526600000004</v>
      </c>
      <c r="K250" s="58">
        <f t="shared" si="10"/>
        <v>-0.59436358814952117</v>
      </c>
      <c r="L250" s="58">
        <f t="shared" si="11"/>
        <v>1.0704307698410502</v>
      </c>
    </row>
    <row r="251" spans="1:12" x14ac:dyDescent="0.2">
      <c r="A251" s="175" t="s">
        <v>1599</v>
      </c>
      <c r="B251" s="176" t="s">
        <v>689</v>
      </c>
      <c r="C251" s="175" t="s">
        <v>642</v>
      </c>
      <c r="D251" s="175" t="s">
        <v>182</v>
      </c>
      <c r="E251" s="175" t="s">
        <v>2321</v>
      </c>
      <c r="F251" s="177">
        <v>15.777085250000001</v>
      </c>
      <c r="G251" s="177">
        <v>2.5788230299999997</v>
      </c>
      <c r="H251" s="58">
        <f t="shared" si="9"/>
        <v>5.1179402644003851</v>
      </c>
      <c r="I251" s="177">
        <v>14.88726218</v>
      </c>
      <c r="J251" s="177">
        <v>2.3248112299999999</v>
      </c>
      <c r="K251" s="58">
        <f t="shared" si="10"/>
        <v>5.4036434390417156</v>
      </c>
      <c r="L251" s="58">
        <f t="shared" si="11"/>
        <v>0.94360028763868153</v>
      </c>
    </row>
    <row r="252" spans="1:12" x14ac:dyDescent="0.2">
      <c r="A252" s="175" t="s">
        <v>2119</v>
      </c>
      <c r="B252" s="176" t="s">
        <v>2110</v>
      </c>
      <c r="C252" s="175" t="s">
        <v>643</v>
      </c>
      <c r="D252" s="175" t="s">
        <v>183</v>
      </c>
      <c r="E252" s="175" t="s">
        <v>713</v>
      </c>
      <c r="F252" s="177">
        <v>4.5814554200000002</v>
      </c>
      <c r="G252" s="177">
        <v>5.0613963499999999</v>
      </c>
      <c r="H252" s="58">
        <f t="shared" si="9"/>
        <v>-9.4823818727414966E-2</v>
      </c>
      <c r="I252" s="177">
        <v>14.04044459</v>
      </c>
      <c r="J252" s="177">
        <v>1.8467074399999999</v>
      </c>
      <c r="K252" s="58">
        <f t="shared" si="10"/>
        <v>6.602960970363557</v>
      </c>
      <c r="L252" s="58">
        <f t="shared" si="11"/>
        <v>3.0646253871002416</v>
      </c>
    </row>
    <row r="253" spans="1:12" x14ac:dyDescent="0.2">
      <c r="A253" s="175" t="s">
        <v>2894</v>
      </c>
      <c r="B253" s="176" t="s">
        <v>2333</v>
      </c>
      <c r="C253" s="175" t="s">
        <v>515</v>
      </c>
      <c r="D253" s="175" t="s">
        <v>614</v>
      </c>
      <c r="E253" s="175" t="s">
        <v>184</v>
      </c>
      <c r="F253" s="177">
        <v>3.5217700999999999</v>
      </c>
      <c r="G253" s="177">
        <v>3.4928542</v>
      </c>
      <c r="H253" s="58">
        <f t="shared" si="9"/>
        <v>8.2785877521025508E-3</v>
      </c>
      <c r="I253" s="177">
        <v>13.56300175</v>
      </c>
      <c r="J253" s="177">
        <v>14.71485483</v>
      </c>
      <c r="K253" s="58">
        <f t="shared" si="10"/>
        <v>-7.8278249653652932E-2</v>
      </c>
      <c r="L253" s="58">
        <f t="shared" si="11"/>
        <v>3.8511888524466715</v>
      </c>
    </row>
    <row r="254" spans="1:12" x14ac:dyDescent="0.2">
      <c r="A254" s="175" t="s">
        <v>2299</v>
      </c>
      <c r="B254" s="176" t="s">
        <v>2116</v>
      </c>
      <c r="C254" s="175" t="s">
        <v>515</v>
      </c>
      <c r="D254" s="175" t="s">
        <v>614</v>
      </c>
      <c r="E254" s="175" t="s">
        <v>184</v>
      </c>
      <c r="F254" s="177">
        <v>3.2260490499999999</v>
      </c>
      <c r="G254" s="177">
        <v>0.47219148999999999</v>
      </c>
      <c r="H254" s="58">
        <f t="shared" si="9"/>
        <v>5.832077913983583</v>
      </c>
      <c r="I254" s="177">
        <v>15.11238653127892</v>
      </c>
      <c r="J254" s="177">
        <v>26.885682169936729</v>
      </c>
      <c r="K254" s="58">
        <f t="shared" si="10"/>
        <v>-0.43790206118789043</v>
      </c>
      <c r="L254" s="58">
        <f t="shared" si="11"/>
        <v>4.6844875254698684</v>
      </c>
    </row>
    <row r="255" spans="1:12" x14ac:dyDescent="0.2">
      <c r="A255" s="175" t="s">
        <v>1131</v>
      </c>
      <c r="B255" s="176" t="s">
        <v>627</v>
      </c>
      <c r="C255" s="175" t="s">
        <v>2545</v>
      </c>
      <c r="D255" s="175" t="s">
        <v>614</v>
      </c>
      <c r="E255" s="175" t="s">
        <v>713</v>
      </c>
      <c r="F255" s="177">
        <v>3.4991087300000001</v>
      </c>
      <c r="G255" s="177">
        <v>1.00655626</v>
      </c>
      <c r="H255" s="58">
        <f t="shared" si="9"/>
        <v>2.4763170913069481</v>
      </c>
      <c r="I255" s="177">
        <v>13.371106874355648</v>
      </c>
      <c r="J255" s="177">
        <v>10.174908363065825</v>
      </c>
      <c r="K255" s="58">
        <f t="shared" si="10"/>
        <v>0.31412553285411304</v>
      </c>
      <c r="L255" s="58">
        <f t="shared" si="11"/>
        <v>3.8212893356862474</v>
      </c>
    </row>
    <row r="256" spans="1:12" x14ac:dyDescent="0.2">
      <c r="A256" s="175" t="s">
        <v>2745</v>
      </c>
      <c r="B256" s="176" t="s">
        <v>234</v>
      </c>
      <c r="C256" s="175" t="s">
        <v>238</v>
      </c>
      <c r="D256" s="175" t="s">
        <v>183</v>
      </c>
      <c r="E256" s="175" t="s">
        <v>184</v>
      </c>
      <c r="F256" s="177">
        <v>4.8188920599999996</v>
      </c>
      <c r="G256" s="177">
        <v>1.73338978</v>
      </c>
      <c r="H256" s="58">
        <f t="shared" si="9"/>
        <v>1.7800395015597701</v>
      </c>
      <c r="I256" s="177">
        <v>13.15889986</v>
      </c>
      <c r="J256" s="177">
        <v>0.51816010999999995</v>
      </c>
      <c r="K256" s="58">
        <f t="shared" si="10"/>
        <v>24.395432041266165</v>
      </c>
      <c r="L256" s="58">
        <f t="shared" si="11"/>
        <v>2.7306898963825308</v>
      </c>
    </row>
    <row r="257" spans="1:12" x14ac:dyDescent="0.2">
      <c r="A257" s="175" t="s">
        <v>2600</v>
      </c>
      <c r="B257" s="176" t="s">
        <v>399</v>
      </c>
      <c r="C257" s="175" t="s">
        <v>645</v>
      </c>
      <c r="D257" s="175" t="s">
        <v>182</v>
      </c>
      <c r="E257" s="175" t="s">
        <v>713</v>
      </c>
      <c r="F257" s="177">
        <v>8.7795296500000006</v>
      </c>
      <c r="G257" s="177">
        <v>10.960246189999999</v>
      </c>
      <c r="H257" s="58">
        <f t="shared" si="9"/>
        <v>-0.19896601793394564</v>
      </c>
      <c r="I257" s="177">
        <v>13.090246970000001</v>
      </c>
      <c r="J257" s="177">
        <v>4.0204603800000003</v>
      </c>
      <c r="K257" s="58">
        <f t="shared" si="10"/>
        <v>2.2559074664976553</v>
      </c>
      <c r="L257" s="58">
        <f t="shared" si="11"/>
        <v>1.4909963849828789</v>
      </c>
    </row>
    <row r="258" spans="1:12" x14ac:dyDescent="0.2">
      <c r="A258" s="175" t="s">
        <v>2620</v>
      </c>
      <c r="B258" s="176" t="s">
        <v>125</v>
      </c>
      <c r="C258" s="175" t="s">
        <v>515</v>
      </c>
      <c r="D258" s="175" t="s">
        <v>182</v>
      </c>
      <c r="E258" s="175" t="s">
        <v>713</v>
      </c>
      <c r="F258" s="177">
        <v>4.5010778600000005</v>
      </c>
      <c r="G258" s="177">
        <v>5.74993818</v>
      </c>
      <c r="H258" s="58">
        <f t="shared" si="9"/>
        <v>-0.21719543426465138</v>
      </c>
      <c r="I258" s="177">
        <v>13.014379910000001</v>
      </c>
      <c r="J258" s="177">
        <v>20.137068769999999</v>
      </c>
      <c r="K258" s="58">
        <f t="shared" si="10"/>
        <v>-0.35371031113581475</v>
      </c>
      <c r="L258" s="58">
        <f t="shared" si="11"/>
        <v>2.8913918654142097</v>
      </c>
    </row>
    <row r="259" spans="1:12" x14ac:dyDescent="0.2">
      <c r="A259" s="175" t="s">
        <v>1535</v>
      </c>
      <c r="B259" s="176" t="s">
        <v>204</v>
      </c>
      <c r="C259" s="175" t="s">
        <v>2536</v>
      </c>
      <c r="D259" s="175" t="s">
        <v>182</v>
      </c>
      <c r="E259" s="175" t="s">
        <v>713</v>
      </c>
      <c r="F259" s="177">
        <v>0.24776320000000002</v>
      </c>
      <c r="G259" s="177">
        <v>1.13757609</v>
      </c>
      <c r="H259" s="58">
        <f t="shared" si="9"/>
        <v>-0.78220076689551377</v>
      </c>
      <c r="I259" s="177">
        <v>12.906588080000001</v>
      </c>
      <c r="J259" s="177">
        <v>13.6417647</v>
      </c>
      <c r="K259" s="58">
        <f t="shared" si="10"/>
        <v>-5.3891606853473939E-2</v>
      </c>
      <c r="L259" s="58">
        <f t="shared" si="11"/>
        <v>52.092433743187044</v>
      </c>
    </row>
    <row r="260" spans="1:12" x14ac:dyDescent="0.2">
      <c r="A260" s="175" t="s">
        <v>2247</v>
      </c>
      <c r="B260" s="176" t="s">
        <v>35</v>
      </c>
      <c r="C260" s="175" t="s">
        <v>1266</v>
      </c>
      <c r="D260" s="175" t="s">
        <v>183</v>
      </c>
      <c r="E260" s="175" t="s">
        <v>184</v>
      </c>
      <c r="F260" s="177">
        <v>7.8153135799999998</v>
      </c>
      <c r="G260" s="177">
        <v>0.14431297000000001</v>
      </c>
      <c r="H260" s="58">
        <f t="shared" si="9"/>
        <v>53.155309671750217</v>
      </c>
      <c r="I260" s="177">
        <v>12.81428408</v>
      </c>
      <c r="J260" s="177">
        <v>1.5456000000000001E-4</v>
      </c>
      <c r="K260" s="58" t="str">
        <f t="shared" si="10"/>
        <v/>
      </c>
      <c r="L260" s="58">
        <f t="shared" si="11"/>
        <v>1.6396378659447215</v>
      </c>
    </row>
    <row r="261" spans="1:12" x14ac:dyDescent="0.2">
      <c r="A261" s="175" t="s">
        <v>1696</v>
      </c>
      <c r="B261" s="176" t="s">
        <v>657</v>
      </c>
      <c r="C261" s="175" t="s">
        <v>643</v>
      </c>
      <c r="D261" s="175" t="s">
        <v>182</v>
      </c>
      <c r="E261" s="175" t="s">
        <v>713</v>
      </c>
      <c r="F261" s="177">
        <v>9.1980625199999988</v>
      </c>
      <c r="G261" s="177">
        <v>3.12804108</v>
      </c>
      <c r="H261" s="58">
        <f t="shared" si="9"/>
        <v>1.9405184538049607</v>
      </c>
      <c r="I261" s="177">
        <v>12.727577310000001</v>
      </c>
      <c r="J261" s="177">
        <v>3.5972105399999998</v>
      </c>
      <c r="K261" s="58">
        <f t="shared" si="10"/>
        <v>2.5381797002073729</v>
      </c>
      <c r="L261" s="58">
        <f t="shared" si="11"/>
        <v>1.3837237225041175</v>
      </c>
    </row>
    <row r="262" spans="1:12" x14ac:dyDescent="0.2">
      <c r="A262" s="175" t="s">
        <v>2633</v>
      </c>
      <c r="B262" s="176" t="s">
        <v>296</v>
      </c>
      <c r="C262" s="175" t="s">
        <v>515</v>
      </c>
      <c r="D262" s="175" t="s">
        <v>183</v>
      </c>
      <c r="E262" s="175" t="s">
        <v>184</v>
      </c>
      <c r="F262" s="177">
        <v>9.7681805100000005</v>
      </c>
      <c r="G262" s="177">
        <v>7.2254008399999998</v>
      </c>
      <c r="H262" s="58">
        <f t="shared" si="9"/>
        <v>0.35192229833438571</v>
      </c>
      <c r="I262" s="177">
        <v>12.59120777</v>
      </c>
      <c r="J262" s="177">
        <v>8.4477101900000005</v>
      </c>
      <c r="K262" s="58">
        <f t="shared" si="10"/>
        <v>0.49048765722395116</v>
      </c>
      <c r="L262" s="58">
        <f t="shared" si="11"/>
        <v>1.2890023640646255</v>
      </c>
    </row>
    <row r="263" spans="1:12" x14ac:dyDescent="0.2">
      <c r="A263" s="175" t="s">
        <v>2673</v>
      </c>
      <c r="B263" s="176" t="s">
        <v>1337</v>
      </c>
      <c r="C263" s="175" t="s">
        <v>515</v>
      </c>
      <c r="D263" s="175" t="s">
        <v>183</v>
      </c>
      <c r="E263" s="175" t="s">
        <v>184</v>
      </c>
      <c r="F263" s="177">
        <v>3.7380834300000001</v>
      </c>
      <c r="G263" s="177">
        <v>5.1534349199999996</v>
      </c>
      <c r="H263" s="58">
        <f t="shared" ref="H263:H326" si="12">IF(ISERROR(F263/G263-1),"",IF((F263/G263-1)&gt;10000%,"",F263/G263-1))</f>
        <v>-0.27464235252242197</v>
      </c>
      <c r="I263" s="177">
        <v>12.581666109999999</v>
      </c>
      <c r="J263" s="177">
        <v>1.8593971</v>
      </c>
      <c r="K263" s="58">
        <f t="shared" ref="K263:K326" si="13">IF(ISERROR(I263/J263-1),"",IF((I263/J263-1)&gt;10000%,"",I263/J263-1))</f>
        <v>5.7665299198326156</v>
      </c>
      <c r="L263" s="58">
        <f t="shared" ref="L263:L326" si="14">IF(ISERROR(I263/F263),"",IF(I263/F263&gt;10000%,"",I263/F263))</f>
        <v>3.3658066615169151</v>
      </c>
    </row>
    <row r="264" spans="1:12" x14ac:dyDescent="0.2">
      <c r="A264" s="175" t="s">
        <v>2878</v>
      </c>
      <c r="B264" s="176" t="s">
        <v>109</v>
      </c>
      <c r="C264" s="175" t="s">
        <v>515</v>
      </c>
      <c r="D264" s="175" t="s">
        <v>614</v>
      </c>
      <c r="E264" s="175" t="s">
        <v>713</v>
      </c>
      <c r="F264" s="177">
        <v>5.0838031900000002</v>
      </c>
      <c r="G264" s="177">
        <v>14.96735878</v>
      </c>
      <c r="H264" s="58">
        <f t="shared" si="12"/>
        <v>-0.66034066098601263</v>
      </c>
      <c r="I264" s="177">
        <v>12.54120002</v>
      </c>
      <c r="J264" s="177">
        <v>184.56510177999999</v>
      </c>
      <c r="K264" s="58">
        <f t="shared" si="13"/>
        <v>-0.93204999266356969</v>
      </c>
      <c r="L264" s="58">
        <f t="shared" si="14"/>
        <v>2.4668932984402172</v>
      </c>
    </row>
    <row r="265" spans="1:12" x14ac:dyDescent="0.2">
      <c r="A265" s="175" t="s">
        <v>1981</v>
      </c>
      <c r="B265" s="176" t="s">
        <v>1982</v>
      </c>
      <c r="C265" s="175" t="s">
        <v>1992</v>
      </c>
      <c r="D265" s="175" t="s">
        <v>182</v>
      </c>
      <c r="E265" s="175" t="s">
        <v>713</v>
      </c>
      <c r="F265" s="177">
        <v>0.84093295999999995</v>
      </c>
      <c r="G265" s="177">
        <v>0.44094165000000002</v>
      </c>
      <c r="H265" s="58">
        <f t="shared" si="12"/>
        <v>0.90712979823974416</v>
      </c>
      <c r="I265" s="177">
        <v>12.54332456</v>
      </c>
      <c r="J265" s="177">
        <v>1.09148724</v>
      </c>
      <c r="K265" s="58">
        <f t="shared" si="13"/>
        <v>10.491957120818014</v>
      </c>
      <c r="L265" s="58">
        <f t="shared" si="14"/>
        <v>14.915962575661204</v>
      </c>
    </row>
    <row r="266" spans="1:12" x14ac:dyDescent="0.2">
      <c r="A266" s="175" t="s">
        <v>1520</v>
      </c>
      <c r="B266" s="176" t="s">
        <v>1097</v>
      </c>
      <c r="C266" s="175" t="s">
        <v>2538</v>
      </c>
      <c r="D266" s="175" t="s">
        <v>182</v>
      </c>
      <c r="E266" s="175" t="s">
        <v>713</v>
      </c>
      <c r="F266" s="177">
        <v>5.6594296900000005</v>
      </c>
      <c r="G266" s="177">
        <v>3.5476488799999997</v>
      </c>
      <c r="H266" s="58">
        <f t="shared" si="12"/>
        <v>0.59526206832509332</v>
      </c>
      <c r="I266" s="177">
        <v>12.428004201099506</v>
      </c>
      <c r="J266" s="177">
        <v>8.8306057092506105</v>
      </c>
      <c r="K266" s="58">
        <f t="shared" si="13"/>
        <v>0.40737845288238805</v>
      </c>
      <c r="L266" s="58">
        <f t="shared" si="14"/>
        <v>2.1959817299363791</v>
      </c>
    </row>
    <row r="267" spans="1:12" x14ac:dyDescent="0.2">
      <c r="A267" s="175" t="s">
        <v>2606</v>
      </c>
      <c r="B267" s="176" t="s">
        <v>310</v>
      </c>
      <c r="C267" s="175" t="s">
        <v>515</v>
      </c>
      <c r="D267" s="175" t="s">
        <v>183</v>
      </c>
      <c r="E267" s="175" t="s">
        <v>184</v>
      </c>
      <c r="F267" s="177">
        <v>17.494744899999997</v>
      </c>
      <c r="G267" s="177">
        <v>8.44555173</v>
      </c>
      <c r="H267" s="58">
        <f t="shared" si="12"/>
        <v>1.071474482579482</v>
      </c>
      <c r="I267" s="177">
        <v>12.48028508</v>
      </c>
      <c r="J267" s="177">
        <v>10.20358351</v>
      </c>
      <c r="K267" s="58">
        <f t="shared" si="13"/>
        <v>0.22312764606363289</v>
      </c>
      <c r="L267" s="58">
        <f t="shared" si="14"/>
        <v>0.71337336733615375</v>
      </c>
    </row>
    <row r="268" spans="1:12" x14ac:dyDescent="0.2">
      <c r="A268" s="175" t="s">
        <v>2593</v>
      </c>
      <c r="B268" s="175" t="s">
        <v>433</v>
      </c>
      <c r="C268" s="175" t="s">
        <v>645</v>
      </c>
      <c r="D268" s="175" t="s">
        <v>183</v>
      </c>
      <c r="E268" s="175" t="s">
        <v>184</v>
      </c>
      <c r="F268" s="177">
        <v>30.19879744</v>
      </c>
      <c r="G268" s="177">
        <v>18.14311287</v>
      </c>
      <c r="H268" s="58">
        <f t="shared" si="12"/>
        <v>0.66447718516563481</v>
      </c>
      <c r="I268" s="177">
        <v>33.796374629999995</v>
      </c>
      <c r="J268" s="177">
        <v>12.653699810000003</v>
      </c>
      <c r="K268" s="58">
        <f t="shared" si="13"/>
        <v>1.6708690057030831</v>
      </c>
      <c r="L268" s="58">
        <f t="shared" si="14"/>
        <v>1.1191298162500605</v>
      </c>
    </row>
    <row r="269" spans="1:12" x14ac:dyDescent="0.2">
      <c r="A269" s="175" t="s">
        <v>1391</v>
      </c>
      <c r="B269" s="176" t="s">
        <v>483</v>
      </c>
      <c r="C269" s="175" t="s">
        <v>1369</v>
      </c>
      <c r="D269" s="175" t="s">
        <v>182</v>
      </c>
      <c r="E269" s="175" t="s">
        <v>713</v>
      </c>
      <c r="F269" s="177">
        <v>0.61400970999999993</v>
      </c>
      <c r="G269" s="177">
        <v>0.64771394999999998</v>
      </c>
      <c r="H269" s="58">
        <f t="shared" si="12"/>
        <v>-5.2035686432259309E-2</v>
      </c>
      <c r="I269" s="177">
        <v>12.337105522990761</v>
      </c>
      <c r="J269" s="177">
        <v>2.8064462699999999</v>
      </c>
      <c r="K269" s="58">
        <f t="shared" si="13"/>
        <v>3.3959884979343506</v>
      </c>
      <c r="L269" s="58">
        <f t="shared" si="14"/>
        <v>20.092687985326425</v>
      </c>
    </row>
    <row r="270" spans="1:12" x14ac:dyDescent="0.2">
      <c r="A270" s="175" t="s">
        <v>1525</v>
      </c>
      <c r="B270" s="176" t="s">
        <v>625</v>
      </c>
      <c r="C270" s="175" t="s">
        <v>1369</v>
      </c>
      <c r="D270" s="175" t="s">
        <v>182</v>
      </c>
      <c r="E270" s="175" t="s">
        <v>713</v>
      </c>
      <c r="F270" s="177">
        <v>7.5583204299999993</v>
      </c>
      <c r="G270" s="177">
        <v>6.5870651200000001</v>
      </c>
      <c r="H270" s="58">
        <f t="shared" si="12"/>
        <v>0.14744887021854725</v>
      </c>
      <c r="I270" s="177">
        <v>12.277251230000001</v>
      </c>
      <c r="J270" s="177">
        <v>8.0394578600000006</v>
      </c>
      <c r="K270" s="58">
        <f t="shared" si="13"/>
        <v>0.5271242717851623</v>
      </c>
      <c r="L270" s="58">
        <f t="shared" si="14"/>
        <v>1.6243359015674865</v>
      </c>
    </row>
    <row r="271" spans="1:12" x14ac:dyDescent="0.2">
      <c r="A271" s="175" t="s">
        <v>1861</v>
      </c>
      <c r="B271" s="176" t="s">
        <v>1862</v>
      </c>
      <c r="C271" s="175" t="s">
        <v>2536</v>
      </c>
      <c r="D271" s="175" t="s">
        <v>182</v>
      </c>
      <c r="E271" s="175" t="s">
        <v>713</v>
      </c>
      <c r="F271" s="177">
        <v>5.7272577099999999</v>
      </c>
      <c r="G271" s="177">
        <v>14.48925676</v>
      </c>
      <c r="H271" s="58">
        <f t="shared" si="12"/>
        <v>-0.6047238443719869</v>
      </c>
      <c r="I271" s="177">
        <v>11.90161881</v>
      </c>
      <c r="J271" s="177">
        <v>70.232059700000008</v>
      </c>
      <c r="K271" s="58">
        <f t="shared" si="13"/>
        <v>-0.83053866196095627</v>
      </c>
      <c r="L271" s="58">
        <f t="shared" si="14"/>
        <v>2.0780658759635249</v>
      </c>
    </row>
    <row r="272" spans="1:12" x14ac:dyDescent="0.2">
      <c r="A272" s="175" t="s">
        <v>1855</v>
      </c>
      <c r="B272" s="176" t="s">
        <v>1856</v>
      </c>
      <c r="C272" s="175" t="s">
        <v>645</v>
      </c>
      <c r="D272" s="175" t="s">
        <v>183</v>
      </c>
      <c r="E272" s="175" t="s">
        <v>713</v>
      </c>
      <c r="F272" s="177">
        <v>0.41483586</v>
      </c>
      <c r="G272" s="177">
        <v>2.3940360000000001E-2</v>
      </c>
      <c r="H272" s="58">
        <f t="shared" si="12"/>
        <v>16.32788729994035</v>
      </c>
      <c r="I272" s="177">
        <v>11.7906394</v>
      </c>
      <c r="J272" s="177">
        <v>9.4696749600000008</v>
      </c>
      <c r="K272" s="58">
        <f t="shared" si="13"/>
        <v>0.24509441451832048</v>
      </c>
      <c r="L272" s="58">
        <f t="shared" si="14"/>
        <v>28.422420858216068</v>
      </c>
    </row>
    <row r="273" spans="1:12" x14ac:dyDescent="0.2">
      <c r="A273" s="175" t="s">
        <v>1395</v>
      </c>
      <c r="B273" s="176" t="s">
        <v>773</v>
      </c>
      <c r="C273" s="175" t="s">
        <v>1369</v>
      </c>
      <c r="D273" s="175" t="s">
        <v>182</v>
      </c>
      <c r="E273" s="175" t="s">
        <v>713</v>
      </c>
      <c r="F273" s="177">
        <v>6.7961703</v>
      </c>
      <c r="G273" s="177">
        <v>5.3012467399999998</v>
      </c>
      <c r="H273" s="58">
        <f t="shared" si="12"/>
        <v>0.28199471432261625</v>
      </c>
      <c r="I273" s="177">
        <v>11.52687799821523</v>
      </c>
      <c r="J273" s="177">
        <v>36.797514233139552</v>
      </c>
      <c r="K273" s="58">
        <f t="shared" si="13"/>
        <v>-0.68674846009477952</v>
      </c>
      <c r="L273" s="58">
        <f t="shared" si="14"/>
        <v>1.6960843371178074</v>
      </c>
    </row>
    <row r="274" spans="1:12" x14ac:dyDescent="0.2">
      <c r="A274" s="175" t="s">
        <v>1387</v>
      </c>
      <c r="B274" s="176" t="s">
        <v>482</v>
      </c>
      <c r="C274" s="175" t="s">
        <v>1369</v>
      </c>
      <c r="D274" s="175" t="s">
        <v>183</v>
      </c>
      <c r="E274" s="175" t="s">
        <v>184</v>
      </c>
      <c r="F274" s="177">
        <v>8.7861711099999997</v>
      </c>
      <c r="G274" s="177">
        <v>7.5193953200000001</v>
      </c>
      <c r="H274" s="58">
        <f t="shared" si="12"/>
        <v>0.16846777381562106</v>
      </c>
      <c r="I274" s="177">
        <v>10.94521063</v>
      </c>
      <c r="J274" s="177">
        <v>15.90235244</v>
      </c>
      <c r="K274" s="58">
        <f t="shared" si="13"/>
        <v>-0.31172380493410823</v>
      </c>
      <c r="L274" s="58">
        <f t="shared" si="14"/>
        <v>1.2457315584877109</v>
      </c>
    </row>
    <row r="275" spans="1:12" x14ac:dyDescent="0.2">
      <c r="A275" s="175" t="s">
        <v>2603</v>
      </c>
      <c r="B275" s="176" t="s">
        <v>87</v>
      </c>
      <c r="C275" s="175" t="s">
        <v>515</v>
      </c>
      <c r="D275" s="175" t="s">
        <v>182</v>
      </c>
      <c r="E275" s="175" t="s">
        <v>713</v>
      </c>
      <c r="F275" s="177">
        <v>7.4054615999999998</v>
      </c>
      <c r="G275" s="177">
        <v>7.3427857999999997</v>
      </c>
      <c r="H275" s="58">
        <f t="shared" si="12"/>
        <v>8.5356977184327665E-3</v>
      </c>
      <c r="I275" s="177">
        <v>10.56065064</v>
      </c>
      <c r="J275" s="177">
        <v>6.30964203</v>
      </c>
      <c r="K275" s="58">
        <f t="shared" si="13"/>
        <v>0.67373213722554093</v>
      </c>
      <c r="L275" s="58">
        <f t="shared" si="14"/>
        <v>1.426062440186038</v>
      </c>
    </row>
    <row r="276" spans="1:12" x14ac:dyDescent="0.2">
      <c r="A276" s="175" t="s">
        <v>2884</v>
      </c>
      <c r="B276" s="176" t="s">
        <v>114</v>
      </c>
      <c r="C276" s="175" t="s">
        <v>515</v>
      </c>
      <c r="D276" s="175" t="s">
        <v>614</v>
      </c>
      <c r="E276" s="175" t="s">
        <v>713</v>
      </c>
      <c r="F276" s="177">
        <v>3.4471479199999999</v>
      </c>
      <c r="G276" s="177">
        <v>3.1872891800000001</v>
      </c>
      <c r="H276" s="58">
        <f t="shared" si="12"/>
        <v>8.1529702930814629E-2</v>
      </c>
      <c r="I276" s="177">
        <v>11.9353319</v>
      </c>
      <c r="J276" s="177">
        <v>7.63843418</v>
      </c>
      <c r="K276" s="58">
        <f t="shared" si="13"/>
        <v>0.56253645953390929</v>
      </c>
      <c r="L276" s="58">
        <f t="shared" si="14"/>
        <v>3.4623788061871159</v>
      </c>
    </row>
    <row r="277" spans="1:12" x14ac:dyDescent="0.2">
      <c r="A277" s="175" t="s">
        <v>2118</v>
      </c>
      <c r="B277" s="176" t="s">
        <v>2109</v>
      </c>
      <c r="C277" s="175" t="s">
        <v>645</v>
      </c>
      <c r="D277" s="175" t="s">
        <v>182</v>
      </c>
      <c r="E277" s="175" t="s">
        <v>713</v>
      </c>
      <c r="F277" s="177">
        <v>1.2600574499999999</v>
      </c>
      <c r="G277" s="177">
        <v>7.568099999999999E-4</v>
      </c>
      <c r="H277" s="58" t="str">
        <f t="shared" si="12"/>
        <v/>
      </c>
      <c r="I277" s="177">
        <v>10.46698838</v>
      </c>
      <c r="J277" s="177">
        <v>4.7135037400000002</v>
      </c>
      <c r="K277" s="58">
        <f t="shared" si="13"/>
        <v>1.2206386071521393</v>
      </c>
      <c r="L277" s="58">
        <f t="shared" si="14"/>
        <v>8.3067548864537883</v>
      </c>
    </row>
    <row r="278" spans="1:12" x14ac:dyDescent="0.2">
      <c r="A278" s="175" t="s">
        <v>2933</v>
      </c>
      <c r="B278" s="176" t="s">
        <v>110</v>
      </c>
      <c r="C278" s="175" t="s">
        <v>515</v>
      </c>
      <c r="D278" s="175" t="s">
        <v>614</v>
      </c>
      <c r="E278" s="175" t="s">
        <v>713</v>
      </c>
      <c r="F278" s="177">
        <v>2.1087357299999998</v>
      </c>
      <c r="G278" s="177">
        <v>3.3415733799999998</v>
      </c>
      <c r="H278" s="58">
        <f t="shared" si="12"/>
        <v>-0.36893927195457854</v>
      </c>
      <c r="I278" s="177">
        <v>15.22294312</v>
      </c>
      <c r="J278" s="177">
        <v>9.9583850500000004</v>
      </c>
      <c r="K278" s="58">
        <f t="shared" si="13"/>
        <v>0.52865580549127289</v>
      </c>
      <c r="L278" s="58">
        <f t="shared" si="14"/>
        <v>7.2189904611707796</v>
      </c>
    </row>
    <row r="279" spans="1:12" x14ac:dyDescent="0.2">
      <c r="A279" s="175" t="s">
        <v>1120</v>
      </c>
      <c r="B279" s="176" t="s">
        <v>701</v>
      </c>
      <c r="C279" s="175" t="s">
        <v>2545</v>
      </c>
      <c r="D279" s="175" t="s">
        <v>614</v>
      </c>
      <c r="E279" s="175" t="s">
        <v>184</v>
      </c>
      <c r="F279" s="177">
        <v>0.16243989</v>
      </c>
      <c r="G279" s="177">
        <v>0.16935732000000001</v>
      </c>
      <c r="H279" s="58">
        <f t="shared" si="12"/>
        <v>-4.0845178702638929E-2</v>
      </c>
      <c r="I279" s="177">
        <v>10.602782022962</v>
      </c>
      <c r="J279" s="177">
        <v>9.8751999999999998E-4</v>
      </c>
      <c r="K279" s="58" t="str">
        <f t="shared" si="13"/>
        <v/>
      </c>
      <c r="L279" s="58">
        <f t="shared" si="14"/>
        <v>65.272033999542842</v>
      </c>
    </row>
    <row r="280" spans="1:12" x14ac:dyDescent="0.2">
      <c r="A280" s="175" t="s">
        <v>2931</v>
      </c>
      <c r="B280" s="176" t="s">
        <v>1867</v>
      </c>
      <c r="C280" s="175" t="s">
        <v>2536</v>
      </c>
      <c r="D280" s="175" t="s">
        <v>182</v>
      </c>
      <c r="E280" s="175" t="s">
        <v>713</v>
      </c>
      <c r="F280" s="177">
        <v>1.98365905</v>
      </c>
      <c r="G280" s="177">
        <v>1.82551686</v>
      </c>
      <c r="H280" s="58">
        <f t="shared" si="12"/>
        <v>8.6628720591493069E-2</v>
      </c>
      <c r="I280" s="177">
        <v>10.34175902</v>
      </c>
      <c r="J280" s="177">
        <v>34.242234109999998</v>
      </c>
      <c r="K280" s="58">
        <f t="shared" si="13"/>
        <v>-0.69798235165444933</v>
      </c>
      <c r="L280" s="58">
        <f t="shared" si="14"/>
        <v>5.2134760860239568</v>
      </c>
    </row>
    <row r="281" spans="1:12" x14ac:dyDescent="0.2">
      <c r="A281" s="175" t="s">
        <v>2640</v>
      </c>
      <c r="B281" s="176" t="s">
        <v>264</v>
      </c>
      <c r="C281" s="175" t="s">
        <v>515</v>
      </c>
      <c r="D281" s="175" t="s">
        <v>183</v>
      </c>
      <c r="E281" s="175" t="s">
        <v>713</v>
      </c>
      <c r="F281" s="177">
        <v>4.3596195499999997</v>
      </c>
      <c r="G281" s="177">
        <v>7.1201015199999995</v>
      </c>
      <c r="H281" s="58">
        <f t="shared" si="12"/>
        <v>-0.38770261382452875</v>
      </c>
      <c r="I281" s="177">
        <v>10.42436333</v>
      </c>
      <c r="J281" s="177">
        <v>13.25933936020663</v>
      </c>
      <c r="K281" s="58">
        <f t="shared" si="13"/>
        <v>-0.21380974973118494</v>
      </c>
      <c r="L281" s="58">
        <f t="shared" si="14"/>
        <v>2.3911176675955592</v>
      </c>
    </row>
    <row r="282" spans="1:12" x14ac:dyDescent="0.2">
      <c r="A282" s="175" t="s">
        <v>1791</v>
      </c>
      <c r="B282" s="176" t="s">
        <v>801</v>
      </c>
      <c r="C282" s="175" t="s">
        <v>642</v>
      </c>
      <c r="D282" s="175" t="s">
        <v>182</v>
      </c>
      <c r="E282" s="175" t="s">
        <v>2321</v>
      </c>
      <c r="F282" s="177">
        <v>15.17413324</v>
      </c>
      <c r="G282" s="177">
        <v>9.7742503900000006</v>
      </c>
      <c r="H282" s="58">
        <f t="shared" si="12"/>
        <v>0.55246004906162405</v>
      </c>
      <c r="I282" s="177">
        <v>22.762361643342459</v>
      </c>
      <c r="J282" s="177">
        <v>5.0943109938857196</v>
      </c>
      <c r="K282" s="58">
        <f t="shared" si="13"/>
        <v>3.468192395529492</v>
      </c>
      <c r="L282" s="58">
        <f t="shared" si="14"/>
        <v>1.5000765634072197</v>
      </c>
    </row>
    <row r="283" spans="1:12" x14ac:dyDescent="0.2">
      <c r="A283" s="175" t="s">
        <v>2599</v>
      </c>
      <c r="B283" s="176" t="s">
        <v>106</v>
      </c>
      <c r="C283" s="175" t="s">
        <v>515</v>
      </c>
      <c r="D283" s="175" t="s">
        <v>182</v>
      </c>
      <c r="E283" s="175" t="s">
        <v>713</v>
      </c>
      <c r="F283" s="177">
        <v>14.36904586</v>
      </c>
      <c r="G283" s="177">
        <v>5.27025509</v>
      </c>
      <c r="H283" s="58">
        <f t="shared" si="12"/>
        <v>1.7264421957989136</v>
      </c>
      <c r="I283" s="177">
        <v>10.1272597</v>
      </c>
      <c r="J283" s="177">
        <v>4.9771417699999994</v>
      </c>
      <c r="K283" s="58">
        <f t="shared" si="13"/>
        <v>1.0347541155131696</v>
      </c>
      <c r="L283" s="58">
        <f t="shared" si="14"/>
        <v>0.7047969502409257</v>
      </c>
    </row>
    <row r="284" spans="1:12" x14ac:dyDescent="0.2">
      <c r="A284" s="175" t="s">
        <v>1376</v>
      </c>
      <c r="B284" s="176" t="s">
        <v>221</v>
      </c>
      <c r="C284" s="175" t="s">
        <v>1369</v>
      </c>
      <c r="D284" s="175" t="s">
        <v>182</v>
      </c>
      <c r="E284" s="175" t="s">
        <v>713</v>
      </c>
      <c r="F284" s="177">
        <v>0.46860215999999999</v>
      </c>
      <c r="G284" s="177">
        <v>0.33282926000000002</v>
      </c>
      <c r="H284" s="58">
        <f t="shared" si="12"/>
        <v>0.40793558835542276</v>
      </c>
      <c r="I284" s="177">
        <v>10.072716550000001</v>
      </c>
      <c r="J284" s="177">
        <v>12.15027182</v>
      </c>
      <c r="K284" s="58">
        <f t="shared" si="13"/>
        <v>-0.1709883779373752</v>
      </c>
      <c r="L284" s="58">
        <f t="shared" si="14"/>
        <v>21.495241400509126</v>
      </c>
    </row>
    <row r="285" spans="1:12" x14ac:dyDescent="0.2">
      <c r="A285" s="175" t="s">
        <v>2566</v>
      </c>
      <c r="B285" s="176" t="s">
        <v>232</v>
      </c>
      <c r="C285" s="175" t="s">
        <v>515</v>
      </c>
      <c r="D285" s="175" t="s">
        <v>182</v>
      </c>
      <c r="E285" s="175" t="s">
        <v>713</v>
      </c>
      <c r="F285" s="177">
        <v>10.461267019999999</v>
      </c>
      <c r="G285" s="177">
        <v>3.0572580600000001</v>
      </c>
      <c r="H285" s="58">
        <f t="shared" si="12"/>
        <v>2.4217808293225986</v>
      </c>
      <c r="I285" s="177">
        <v>10.143164460000001</v>
      </c>
      <c r="J285" s="177">
        <v>5.9829879799999999</v>
      </c>
      <c r="K285" s="58">
        <f t="shared" si="13"/>
        <v>0.69533425337083865</v>
      </c>
      <c r="L285" s="58">
        <f t="shared" si="14"/>
        <v>0.96959234867135646</v>
      </c>
    </row>
    <row r="286" spans="1:12" x14ac:dyDescent="0.2">
      <c r="A286" s="175" t="s">
        <v>2749</v>
      </c>
      <c r="B286" s="175" t="s">
        <v>140</v>
      </c>
      <c r="C286" s="175" t="s">
        <v>515</v>
      </c>
      <c r="D286" s="175" t="s">
        <v>182</v>
      </c>
      <c r="E286" s="175" t="s">
        <v>184</v>
      </c>
      <c r="F286" s="177">
        <v>2.2992489100000002</v>
      </c>
      <c r="G286" s="177">
        <v>1.7762466000000001</v>
      </c>
      <c r="H286" s="58">
        <f t="shared" si="12"/>
        <v>0.29444239893267077</v>
      </c>
      <c r="I286" s="177">
        <v>9.8553108199999997</v>
      </c>
      <c r="J286" s="177">
        <v>13.364155460000001</v>
      </c>
      <c r="K286" s="58">
        <f t="shared" si="13"/>
        <v>-0.2625564069875016</v>
      </c>
      <c r="L286" s="58">
        <f t="shared" si="14"/>
        <v>4.2863174913933086</v>
      </c>
    </row>
    <row r="287" spans="1:12" x14ac:dyDescent="0.2">
      <c r="A287" s="175" t="s">
        <v>2773</v>
      </c>
      <c r="B287" s="176" t="s">
        <v>284</v>
      </c>
      <c r="C287" s="175" t="s">
        <v>645</v>
      </c>
      <c r="D287" s="175" t="s">
        <v>182</v>
      </c>
      <c r="E287" s="175" t="s">
        <v>713</v>
      </c>
      <c r="F287" s="177">
        <v>0.49461946000000001</v>
      </c>
      <c r="G287" s="177">
        <v>0.89911271999999998</v>
      </c>
      <c r="H287" s="58">
        <f t="shared" si="12"/>
        <v>-0.44988047772252626</v>
      </c>
      <c r="I287" s="177">
        <v>10.33717244</v>
      </c>
      <c r="J287" s="177">
        <v>19.377446389999999</v>
      </c>
      <c r="K287" s="58">
        <f t="shared" si="13"/>
        <v>-0.46653587722814494</v>
      </c>
      <c r="L287" s="58">
        <f t="shared" si="14"/>
        <v>20.899243309189654</v>
      </c>
    </row>
    <row r="288" spans="1:12" x14ac:dyDescent="0.2">
      <c r="A288" s="175" t="s">
        <v>1279</v>
      </c>
      <c r="B288" s="176" t="s">
        <v>143</v>
      </c>
      <c r="C288" s="175" t="s">
        <v>1266</v>
      </c>
      <c r="D288" s="175" t="s">
        <v>183</v>
      </c>
      <c r="E288" s="175" t="s">
        <v>184</v>
      </c>
      <c r="F288" s="177">
        <v>27.419857559999997</v>
      </c>
      <c r="G288" s="177">
        <v>6.8403960599999998</v>
      </c>
      <c r="H288" s="58">
        <f t="shared" si="12"/>
        <v>3.0085189979481974</v>
      </c>
      <c r="I288" s="177">
        <v>9.6798283600000001</v>
      </c>
      <c r="J288" s="177">
        <v>23.416552170000003</v>
      </c>
      <c r="K288" s="58">
        <f t="shared" si="13"/>
        <v>-0.58662452568908652</v>
      </c>
      <c r="L288" s="58">
        <f t="shared" si="14"/>
        <v>0.35302256179918684</v>
      </c>
    </row>
    <row r="289" spans="1:12" x14ac:dyDescent="0.2">
      <c r="A289" s="175" t="s">
        <v>2675</v>
      </c>
      <c r="B289" s="176" t="s">
        <v>282</v>
      </c>
      <c r="C289" s="175" t="s">
        <v>645</v>
      </c>
      <c r="D289" s="175" t="s">
        <v>182</v>
      </c>
      <c r="E289" s="175" t="s">
        <v>713</v>
      </c>
      <c r="F289" s="177">
        <v>5.2942229599999999</v>
      </c>
      <c r="G289" s="177">
        <v>3.57836284</v>
      </c>
      <c r="H289" s="58">
        <f t="shared" si="12"/>
        <v>0.47950981963584205</v>
      </c>
      <c r="I289" s="177">
        <v>9.6424553600000014</v>
      </c>
      <c r="J289" s="177">
        <v>4.8405398799999997</v>
      </c>
      <c r="K289" s="58">
        <f t="shared" si="13"/>
        <v>0.99202064212721708</v>
      </c>
      <c r="L289" s="58">
        <f t="shared" si="14"/>
        <v>1.8213164486748403</v>
      </c>
    </row>
    <row r="290" spans="1:12" x14ac:dyDescent="0.2">
      <c r="A290" s="175" t="s">
        <v>1428</v>
      </c>
      <c r="B290" s="176" t="s">
        <v>373</v>
      </c>
      <c r="C290" s="175" t="s">
        <v>1369</v>
      </c>
      <c r="D290" s="175" t="s">
        <v>182</v>
      </c>
      <c r="E290" s="175" t="s">
        <v>713</v>
      </c>
      <c r="F290" s="177">
        <v>0.62036725999999998</v>
      </c>
      <c r="G290" s="177">
        <v>0.61178366000000006</v>
      </c>
      <c r="H290" s="58">
        <f t="shared" si="12"/>
        <v>1.4030449914271825E-2</v>
      </c>
      <c r="I290" s="177">
        <v>9.5798865800000002</v>
      </c>
      <c r="J290" s="177">
        <v>0.11582953999999999</v>
      </c>
      <c r="K290" s="58">
        <f t="shared" si="13"/>
        <v>81.706765303565916</v>
      </c>
      <c r="L290" s="58">
        <f t="shared" si="14"/>
        <v>15.442282656889406</v>
      </c>
    </row>
    <row r="291" spans="1:12" x14ac:dyDescent="0.2">
      <c r="A291" s="175" t="s">
        <v>1409</v>
      </c>
      <c r="B291" s="176" t="s">
        <v>422</v>
      </c>
      <c r="C291" s="175" t="s">
        <v>1369</v>
      </c>
      <c r="D291" s="175" t="s">
        <v>182</v>
      </c>
      <c r="E291" s="175" t="s">
        <v>713</v>
      </c>
      <c r="F291" s="177">
        <v>2.03656427</v>
      </c>
      <c r="G291" s="177">
        <v>2.10661114</v>
      </c>
      <c r="H291" s="58">
        <f t="shared" si="12"/>
        <v>-3.3250972934663281E-2</v>
      </c>
      <c r="I291" s="177">
        <v>9.4661840527529755</v>
      </c>
      <c r="J291" s="177">
        <v>0.78361378270528004</v>
      </c>
      <c r="K291" s="58">
        <f t="shared" si="13"/>
        <v>11.080165333581482</v>
      </c>
      <c r="L291" s="58">
        <f t="shared" si="14"/>
        <v>4.6481145683425824</v>
      </c>
    </row>
    <row r="292" spans="1:12" x14ac:dyDescent="0.2">
      <c r="A292" s="175" t="s">
        <v>1918</v>
      </c>
      <c r="B292" s="176" t="s">
        <v>705</v>
      </c>
      <c r="C292" s="175" t="s">
        <v>642</v>
      </c>
      <c r="D292" s="175" t="s">
        <v>182</v>
      </c>
      <c r="E292" s="175" t="s">
        <v>713</v>
      </c>
      <c r="F292" s="177">
        <v>2.6760139999999998E-2</v>
      </c>
      <c r="G292" s="177">
        <v>0.92121992000000008</v>
      </c>
      <c r="H292" s="58">
        <f t="shared" si="12"/>
        <v>-0.97095140973503913</v>
      </c>
      <c r="I292" s="177">
        <v>9.1977357400000006</v>
      </c>
      <c r="J292" s="177">
        <v>0</v>
      </c>
      <c r="K292" s="58" t="str">
        <f t="shared" si="13"/>
        <v/>
      </c>
      <c r="L292" s="58" t="str">
        <f t="shared" si="14"/>
        <v/>
      </c>
    </row>
    <row r="293" spans="1:12" x14ac:dyDescent="0.2">
      <c r="A293" s="175" t="s">
        <v>1455</v>
      </c>
      <c r="B293" s="176" t="s">
        <v>675</v>
      </c>
      <c r="C293" s="175" t="s">
        <v>644</v>
      </c>
      <c r="D293" s="175" t="s">
        <v>183</v>
      </c>
      <c r="E293" s="175" t="s">
        <v>184</v>
      </c>
      <c r="F293" s="177">
        <v>4.8904149500000003</v>
      </c>
      <c r="G293" s="177">
        <v>4.6761812100000002</v>
      </c>
      <c r="H293" s="58">
        <f t="shared" si="12"/>
        <v>4.5813823369774909E-2</v>
      </c>
      <c r="I293" s="177">
        <v>9.1141154100000001</v>
      </c>
      <c r="J293" s="177">
        <v>14.286959449999999</v>
      </c>
      <c r="K293" s="58">
        <f t="shared" si="13"/>
        <v>-0.3620675244514675</v>
      </c>
      <c r="L293" s="58">
        <f t="shared" si="14"/>
        <v>1.8636691371148373</v>
      </c>
    </row>
    <row r="294" spans="1:12" x14ac:dyDescent="0.2">
      <c r="A294" s="175" t="s">
        <v>1480</v>
      </c>
      <c r="B294" s="176" t="s">
        <v>346</v>
      </c>
      <c r="C294" s="175" t="s">
        <v>644</v>
      </c>
      <c r="D294" s="175" t="s">
        <v>183</v>
      </c>
      <c r="E294" s="175" t="s">
        <v>184</v>
      </c>
      <c r="F294" s="177">
        <v>1.7705570400000001</v>
      </c>
      <c r="G294" s="177">
        <v>1.3185294999999999</v>
      </c>
      <c r="H294" s="58">
        <f t="shared" si="12"/>
        <v>0.34282702055585434</v>
      </c>
      <c r="I294" s="177">
        <v>8.9322842300000005</v>
      </c>
      <c r="J294" s="177">
        <v>8.1118083300000006</v>
      </c>
      <c r="K294" s="58">
        <f t="shared" si="13"/>
        <v>0.10114586866723951</v>
      </c>
      <c r="L294" s="58">
        <f t="shared" si="14"/>
        <v>5.0449005754708693</v>
      </c>
    </row>
    <row r="295" spans="1:12" x14ac:dyDescent="0.2">
      <c r="A295" s="175" t="s">
        <v>1924</v>
      </c>
      <c r="B295" s="176" t="s">
        <v>1873</v>
      </c>
      <c r="C295" s="175" t="s">
        <v>642</v>
      </c>
      <c r="D295" s="175" t="s">
        <v>182</v>
      </c>
      <c r="E295" s="175" t="s">
        <v>713</v>
      </c>
      <c r="F295" s="177">
        <v>6.7784624999999998</v>
      </c>
      <c r="G295" s="177">
        <v>0.20990241000000001</v>
      </c>
      <c r="H295" s="58">
        <f t="shared" si="12"/>
        <v>31.293400061485713</v>
      </c>
      <c r="I295" s="177">
        <v>8.97261752</v>
      </c>
      <c r="J295" s="177">
        <v>7.6465830099999996</v>
      </c>
      <c r="K295" s="58">
        <f t="shared" si="13"/>
        <v>0.17341530305312158</v>
      </c>
      <c r="L295" s="58">
        <f t="shared" si="14"/>
        <v>1.3236950886723944</v>
      </c>
    </row>
    <row r="296" spans="1:12" x14ac:dyDescent="0.2">
      <c r="A296" s="175" t="s">
        <v>2643</v>
      </c>
      <c r="B296" s="176" t="s">
        <v>120</v>
      </c>
      <c r="C296" s="175" t="s">
        <v>515</v>
      </c>
      <c r="D296" s="175" t="s">
        <v>182</v>
      </c>
      <c r="E296" s="175" t="s">
        <v>713</v>
      </c>
      <c r="F296" s="177">
        <v>5.0360963200000004</v>
      </c>
      <c r="G296" s="177">
        <v>4.03943604</v>
      </c>
      <c r="H296" s="58">
        <f t="shared" si="12"/>
        <v>0.2467325315045712</v>
      </c>
      <c r="I296" s="177">
        <v>8.9484359438391508</v>
      </c>
      <c r="J296" s="177">
        <v>22.513466820000001</v>
      </c>
      <c r="K296" s="58">
        <f t="shared" si="13"/>
        <v>-0.60252963191391995</v>
      </c>
      <c r="L296" s="58">
        <f t="shared" si="14"/>
        <v>1.7768595704379122</v>
      </c>
    </row>
    <row r="297" spans="1:12" x14ac:dyDescent="0.2">
      <c r="A297" s="175" t="s">
        <v>1128</v>
      </c>
      <c r="B297" s="176" t="s">
        <v>620</v>
      </c>
      <c r="C297" s="175" t="s">
        <v>2545</v>
      </c>
      <c r="D297" s="175" t="s">
        <v>614</v>
      </c>
      <c r="E297" s="175" t="s">
        <v>713</v>
      </c>
      <c r="F297" s="177">
        <v>9.7849979999999989E-2</v>
      </c>
      <c r="G297" s="177">
        <v>0.43348485999999997</v>
      </c>
      <c r="H297" s="58">
        <f t="shared" si="12"/>
        <v>-0.77427128596832651</v>
      </c>
      <c r="I297" s="177">
        <v>13.232276118184521</v>
      </c>
      <c r="J297" s="177">
        <v>2.56529E-3</v>
      </c>
      <c r="K297" s="58" t="str">
        <f t="shared" si="13"/>
        <v/>
      </c>
      <c r="L297" s="58" t="str">
        <f t="shared" si="14"/>
        <v/>
      </c>
    </row>
    <row r="298" spans="1:12" x14ac:dyDescent="0.2">
      <c r="A298" s="175" t="s">
        <v>1415</v>
      </c>
      <c r="B298" s="176" t="s">
        <v>122</v>
      </c>
      <c r="C298" s="175" t="s">
        <v>1369</v>
      </c>
      <c r="D298" s="175" t="s">
        <v>182</v>
      </c>
      <c r="E298" s="175" t="s">
        <v>713</v>
      </c>
      <c r="F298" s="177">
        <v>1.8084006399999999</v>
      </c>
      <c r="G298" s="177">
        <v>0.30188734</v>
      </c>
      <c r="H298" s="58">
        <f t="shared" si="12"/>
        <v>4.9903162550638918</v>
      </c>
      <c r="I298" s="177">
        <v>8.7501005200000019</v>
      </c>
      <c r="J298" s="177">
        <v>1.4859398035929599</v>
      </c>
      <c r="K298" s="58">
        <f t="shared" si="13"/>
        <v>4.8885968993107998</v>
      </c>
      <c r="L298" s="58">
        <f t="shared" si="14"/>
        <v>4.8385851710382068</v>
      </c>
    </row>
    <row r="299" spans="1:12" x14ac:dyDescent="0.2">
      <c r="A299" s="175" t="s">
        <v>2260</v>
      </c>
      <c r="B299" s="176" t="s">
        <v>41</v>
      </c>
      <c r="C299" s="175" t="s">
        <v>2322</v>
      </c>
      <c r="D299" s="175" t="s">
        <v>182</v>
      </c>
      <c r="E299" s="175" t="s">
        <v>713</v>
      </c>
      <c r="F299" s="177">
        <v>7.7502161200000002</v>
      </c>
      <c r="G299" s="177">
        <v>5.6853847800000006</v>
      </c>
      <c r="H299" s="58">
        <f t="shared" si="12"/>
        <v>0.36318233855756721</v>
      </c>
      <c r="I299" s="177">
        <v>8.520143019999999</v>
      </c>
      <c r="J299" s="177">
        <v>1.71797523</v>
      </c>
      <c r="K299" s="58">
        <f t="shared" si="13"/>
        <v>3.9594096999873507</v>
      </c>
      <c r="L299" s="58">
        <f t="shared" si="14"/>
        <v>1.099342636137997</v>
      </c>
    </row>
    <row r="300" spans="1:12" x14ac:dyDescent="0.2">
      <c r="A300" s="175" t="s">
        <v>2227</v>
      </c>
      <c r="B300" s="176" t="s">
        <v>1974</v>
      </c>
      <c r="C300" s="175" t="s">
        <v>515</v>
      </c>
      <c r="D300" s="175" t="s">
        <v>614</v>
      </c>
      <c r="E300" s="175" t="s">
        <v>184</v>
      </c>
      <c r="F300" s="177">
        <v>2.3264095400000002</v>
      </c>
      <c r="G300" s="177">
        <v>2.20787215</v>
      </c>
      <c r="H300" s="58">
        <f t="shared" si="12"/>
        <v>5.3688520868384604E-2</v>
      </c>
      <c r="I300" s="177">
        <v>8.4644411399999999</v>
      </c>
      <c r="J300" s="177">
        <v>11.209442529999999</v>
      </c>
      <c r="K300" s="58">
        <f t="shared" si="13"/>
        <v>-0.24488295315788544</v>
      </c>
      <c r="L300" s="58">
        <f t="shared" si="14"/>
        <v>3.6384140429547926</v>
      </c>
    </row>
    <row r="301" spans="1:12" x14ac:dyDescent="0.2">
      <c r="A301" s="175" t="s">
        <v>2081</v>
      </c>
      <c r="B301" s="176" t="s">
        <v>2066</v>
      </c>
      <c r="C301" s="175" t="s">
        <v>642</v>
      </c>
      <c r="D301" s="175" t="s">
        <v>182</v>
      </c>
      <c r="E301" s="175" t="s">
        <v>184</v>
      </c>
      <c r="F301" s="177">
        <v>11.271828510000001</v>
      </c>
      <c r="G301" s="177">
        <v>8.5448356999999984</v>
      </c>
      <c r="H301" s="58">
        <f t="shared" si="12"/>
        <v>0.31913929134997909</v>
      </c>
      <c r="I301" s="177">
        <v>8.6242176299999986</v>
      </c>
      <c r="J301" s="177">
        <v>49.3987634</v>
      </c>
      <c r="K301" s="58">
        <f t="shared" si="13"/>
        <v>-0.82541632550259347</v>
      </c>
      <c r="L301" s="58">
        <f t="shared" si="14"/>
        <v>0.76511256557433183</v>
      </c>
    </row>
    <row r="302" spans="1:12" x14ac:dyDescent="0.2">
      <c r="A302" s="175" t="s">
        <v>1943</v>
      </c>
      <c r="B302" s="176" t="s">
        <v>196</v>
      </c>
      <c r="C302" s="175" t="s">
        <v>515</v>
      </c>
      <c r="D302" s="175" t="s">
        <v>182</v>
      </c>
      <c r="E302" s="175" t="s">
        <v>713</v>
      </c>
      <c r="F302" s="177">
        <v>2.2958266000000003</v>
      </c>
      <c r="G302" s="177">
        <v>2.4736855899999997</v>
      </c>
      <c r="H302" s="58">
        <f t="shared" si="12"/>
        <v>-7.19004026700093E-2</v>
      </c>
      <c r="I302" s="177">
        <v>8.2643893300000002</v>
      </c>
      <c r="J302" s="177">
        <v>11.88622947</v>
      </c>
      <c r="K302" s="58">
        <f t="shared" si="13"/>
        <v>-0.30470891960661428</v>
      </c>
      <c r="L302" s="58">
        <f t="shared" si="14"/>
        <v>3.5997445669459527</v>
      </c>
    </row>
    <row r="303" spans="1:12" x14ac:dyDescent="0.2">
      <c r="A303" s="175" t="s">
        <v>1521</v>
      </c>
      <c r="B303" s="176" t="s">
        <v>309</v>
      </c>
      <c r="C303" s="175" t="s">
        <v>1266</v>
      </c>
      <c r="D303" s="175" t="s">
        <v>183</v>
      </c>
      <c r="E303" s="175" t="s">
        <v>184</v>
      </c>
      <c r="F303" s="177">
        <v>4.4836769199999997</v>
      </c>
      <c r="G303" s="177">
        <v>6.4815094200000001</v>
      </c>
      <c r="H303" s="58">
        <f t="shared" si="12"/>
        <v>-0.30823568563138803</v>
      </c>
      <c r="I303" s="177">
        <v>8.2465902300000007</v>
      </c>
      <c r="J303" s="177">
        <v>3.5958720299999998</v>
      </c>
      <c r="K303" s="58">
        <f t="shared" si="13"/>
        <v>1.293349196300515</v>
      </c>
      <c r="L303" s="58">
        <f t="shared" si="14"/>
        <v>1.8392472020486259</v>
      </c>
    </row>
    <row r="304" spans="1:12" x14ac:dyDescent="0.2">
      <c r="A304" s="175" t="s">
        <v>2681</v>
      </c>
      <c r="B304" s="176" t="s">
        <v>1300</v>
      </c>
      <c r="C304" s="175" t="s">
        <v>515</v>
      </c>
      <c r="D304" s="175" t="s">
        <v>182</v>
      </c>
      <c r="E304" s="175" t="s">
        <v>713</v>
      </c>
      <c r="F304" s="177">
        <v>6.1404746500000007</v>
      </c>
      <c r="G304" s="177">
        <v>1.4096798899999998</v>
      </c>
      <c r="H304" s="58">
        <f t="shared" si="12"/>
        <v>3.3559354812105617</v>
      </c>
      <c r="I304" s="177">
        <v>8.1996833799999997</v>
      </c>
      <c r="J304" s="177">
        <v>5.5965412800000003</v>
      </c>
      <c r="K304" s="58">
        <f t="shared" si="13"/>
        <v>0.46513408367104891</v>
      </c>
      <c r="L304" s="58">
        <f t="shared" si="14"/>
        <v>1.3353500905666957</v>
      </c>
    </row>
    <row r="305" spans="1:12" x14ac:dyDescent="0.2">
      <c r="A305" s="175" t="s">
        <v>1883</v>
      </c>
      <c r="B305" s="176" t="s">
        <v>1884</v>
      </c>
      <c r="C305" s="175" t="s">
        <v>2545</v>
      </c>
      <c r="D305" s="175" t="s">
        <v>614</v>
      </c>
      <c r="E305" s="175" t="s">
        <v>713</v>
      </c>
      <c r="F305" s="177">
        <v>1.6694084599999999</v>
      </c>
      <c r="G305" s="177">
        <v>2.5242629500000002</v>
      </c>
      <c r="H305" s="58">
        <f t="shared" si="12"/>
        <v>-0.338655087418686</v>
      </c>
      <c r="I305" s="177">
        <v>7.8410411299999998</v>
      </c>
      <c r="J305" s="177">
        <v>9.4718410300000002</v>
      </c>
      <c r="K305" s="58">
        <f t="shared" si="13"/>
        <v>-0.172173487164195</v>
      </c>
      <c r="L305" s="58">
        <f t="shared" si="14"/>
        <v>4.6968979239508588</v>
      </c>
    </row>
    <row r="306" spans="1:12" x14ac:dyDescent="0.2">
      <c r="A306" s="175" t="s">
        <v>1399</v>
      </c>
      <c r="B306" s="176" t="s">
        <v>425</v>
      </c>
      <c r="C306" s="175" t="s">
        <v>1369</v>
      </c>
      <c r="D306" s="175" t="s">
        <v>182</v>
      </c>
      <c r="E306" s="175" t="s">
        <v>713</v>
      </c>
      <c r="F306" s="177">
        <v>0.51925266999999997</v>
      </c>
      <c r="G306" s="177">
        <v>0.73023400000000005</v>
      </c>
      <c r="H306" s="58">
        <f t="shared" si="12"/>
        <v>-0.2889229069038145</v>
      </c>
      <c r="I306" s="177">
        <v>7.8290116126054095</v>
      </c>
      <c r="J306" s="177">
        <v>4.8695116299999999</v>
      </c>
      <c r="K306" s="58">
        <f t="shared" si="13"/>
        <v>0.607761148853732</v>
      </c>
      <c r="L306" s="58">
        <f t="shared" si="14"/>
        <v>15.077460482977218</v>
      </c>
    </row>
    <row r="307" spans="1:12" x14ac:dyDescent="0.2">
      <c r="A307" s="175" t="s">
        <v>1220</v>
      </c>
      <c r="B307" s="176" t="s">
        <v>698</v>
      </c>
      <c r="C307" s="175" t="s">
        <v>699</v>
      </c>
      <c r="D307" s="175" t="s">
        <v>182</v>
      </c>
      <c r="E307" s="175" t="s">
        <v>713</v>
      </c>
      <c r="F307" s="177">
        <v>0.60031027999999997</v>
      </c>
      <c r="G307" s="177">
        <v>2.9546439500000004</v>
      </c>
      <c r="H307" s="58">
        <f t="shared" si="12"/>
        <v>-0.79682483231185941</v>
      </c>
      <c r="I307" s="177">
        <v>7.7415905899999995</v>
      </c>
      <c r="J307" s="177">
        <v>2.9395852799999997</v>
      </c>
      <c r="K307" s="58">
        <f t="shared" si="13"/>
        <v>1.6335655722156837</v>
      </c>
      <c r="L307" s="58">
        <f t="shared" si="14"/>
        <v>12.895982041153784</v>
      </c>
    </row>
    <row r="308" spans="1:12" x14ac:dyDescent="0.2">
      <c r="A308" s="175" t="s">
        <v>1450</v>
      </c>
      <c r="B308" s="176" t="s">
        <v>474</v>
      </c>
      <c r="C308" s="175" t="s">
        <v>644</v>
      </c>
      <c r="D308" s="175" t="s">
        <v>183</v>
      </c>
      <c r="E308" s="175" t="s">
        <v>184</v>
      </c>
      <c r="F308" s="177">
        <v>8.6533600199999992</v>
      </c>
      <c r="G308" s="177">
        <v>10.3109366</v>
      </c>
      <c r="H308" s="58">
        <f t="shared" si="12"/>
        <v>-0.16075907013141766</v>
      </c>
      <c r="I308" s="177">
        <v>7.7357459200000003</v>
      </c>
      <c r="J308" s="177">
        <v>2.9174121099999999</v>
      </c>
      <c r="K308" s="58">
        <f t="shared" si="13"/>
        <v>1.65157805216624</v>
      </c>
      <c r="L308" s="58">
        <f t="shared" si="14"/>
        <v>0.8939586359657784</v>
      </c>
    </row>
    <row r="309" spans="1:12" x14ac:dyDescent="0.2">
      <c r="A309" s="175" t="s">
        <v>1394</v>
      </c>
      <c r="B309" s="176" t="s">
        <v>945</v>
      </c>
      <c r="C309" s="175" t="s">
        <v>1369</v>
      </c>
      <c r="D309" s="175" t="s">
        <v>182</v>
      </c>
      <c r="E309" s="175" t="s">
        <v>713</v>
      </c>
      <c r="F309" s="177">
        <v>3.30169537</v>
      </c>
      <c r="G309" s="177">
        <v>1.65280936</v>
      </c>
      <c r="H309" s="58">
        <f t="shared" si="12"/>
        <v>0.99762625376226088</v>
      </c>
      <c r="I309" s="177">
        <v>7.7189348187743301</v>
      </c>
      <c r="J309" s="177">
        <v>10.8806186897441</v>
      </c>
      <c r="K309" s="58">
        <f t="shared" si="13"/>
        <v>-0.29057942026310724</v>
      </c>
      <c r="L309" s="58">
        <f t="shared" si="14"/>
        <v>2.3378700799929732</v>
      </c>
    </row>
    <row r="310" spans="1:12" x14ac:dyDescent="0.2">
      <c r="A310" s="175" t="s">
        <v>2608</v>
      </c>
      <c r="B310" s="176" t="s">
        <v>712</v>
      </c>
      <c r="C310" s="175" t="s">
        <v>515</v>
      </c>
      <c r="D310" s="175" t="s">
        <v>183</v>
      </c>
      <c r="E310" s="175" t="s">
        <v>713</v>
      </c>
      <c r="F310" s="177">
        <v>7.3414102400000001</v>
      </c>
      <c r="G310" s="177">
        <v>4.5354254000000003</v>
      </c>
      <c r="H310" s="58">
        <f t="shared" si="12"/>
        <v>0.61868173159677586</v>
      </c>
      <c r="I310" s="177">
        <v>7.7075873701870004</v>
      </c>
      <c r="J310" s="177">
        <v>4.7154312784122618</v>
      </c>
      <c r="K310" s="58">
        <f t="shared" si="13"/>
        <v>0.63454558344920486</v>
      </c>
      <c r="L310" s="58">
        <f t="shared" si="14"/>
        <v>1.049878309237082</v>
      </c>
    </row>
    <row r="311" spans="1:12" x14ac:dyDescent="0.2">
      <c r="A311" s="175" t="s">
        <v>2660</v>
      </c>
      <c r="B311" s="176" t="s">
        <v>1109</v>
      </c>
      <c r="C311" s="175" t="s">
        <v>515</v>
      </c>
      <c r="D311" s="175" t="s">
        <v>182</v>
      </c>
      <c r="E311" s="175" t="s">
        <v>713</v>
      </c>
      <c r="F311" s="177">
        <v>0.97365267</v>
      </c>
      <c r="G311" s="177">
        <v>4.0458622999999996</v>
      </c>
      <c r="H311" s="58">
        <f t="shared" si="12"/>
        <v>-0.75934606820405137</v>
      </c>
      <c r="I311" s="177">
        <v>7.6813164800000004</v>
      </c>
      <c r="J311" s="177">
        <v>9.8155554700000014</v>
      </c>
      <c r="K311" s="58">
        <f t="shared" si="13"/>
        <v>-0.21743435677410528</v>
      </c>
      <c r="L311" s="58">
        <f t="shared" si="14"/>
        <v>7.8891751819465563</v>
      </c>
    </row>
    <row r="312" spans="1:12" x14ac:dyDescent="0.2">
      <c r="A312" s="175" t="s">
        <v>2735</v>
      </c>
      <c r="B312" s="176" t="s">
        <v>233</v>
      </c>
      <c r="C312" s="175" t="s">
        <v>238</v>
      </c>
      <c r="D312" s="175" t="s">
        <v>614</v>
      </c>
      <c r="E312" s="175" t="s">
        <v>184</v>
      </c>
      <c r="F312" s="177">
        <v>1.18429926</v>
      </c>
      <c r="G312" s="177">
        <v>0.52107345999999999</v>
      </c>
      <c r="H312" s="58">
        <f t="shared" si="12"/>
        <v>1.2728067171181583</v>
      </c>
      <c r="I312" s="177">
        <v>7.6724858499999993</v>
      </c>
      <c r="J312" s="177">
        <v>1.5687146299999999</v>
      </c>
      <c r="K312" s="58">
        <f t="shared" si="13"/>
        <v>3.8909379075530133</v>
      </c>
      <c r="L312" s="58">
        <f t="shared" si="14"/>
        <v>6.4785026125913472</v>
      </c>
    </row>
    <row r="313" spans="1:12" x14ac:dyDescent="0.2">
      <c r="A313" s="175" t="s">
        <v>2626</v>
      </c>
      <c r="B313" s="176" t="s">
        <v>91</v>
      </c>
      <c r="C313" s="175" t="s">
        <v>515</v>
      </c>
      <c r="D313" s="175" t="s">
        <v>182</v>
      </c>
      <c r="E313" s="175" t="s">
        <v>713</v>
      </c>
      <c r="F313" s="177">
        <v>5.9302135900000001</v>
      </c>
      <c r="G313" s="177">
        <v>2.22888756</v>
      </c>
      <c r="H313" s="58">
        <f t="shared" si="12"/>
        <v>1.6606158589713695</v>
      </c>
      <c r="I313" s="177">
        <v>7.6512560499999998</v>
      </c>
      <c r="J313" s="177">
        <v>2.22936617</v>
      </c>
      <c r="K313" s="58">
        <f t="shared" si="13"/>
        <v>2.4320320066577485</v>
      </c>
      <c r="L313" s="58">
        <f t="shared" si="14"/>
        <v>1.290215931328706</v>
      </c>
    </row>
    <row r="314" spans="1:12" x14ac:dyDescent="0.2">
      <c r="A314" s="175" t="s">
        <v>1977</v>
      </c>
      <c r="B314" s="176" t="s">
        <v>1978</v>
      </c>
      <c r="C314" s="175" t="s">
        <v>2538</v>
      </c>
      <c r="D314" s="175" t="s">
        <v>183</v>
      </c>
      <c r="E314" s="175" t="s">
        <v>713</v>
      </c>
      <c r="F314" s="177">
        <v>1.0447728599999999</v>
      </c>
      <c r="G314" s="177">
        <v>1.3557428500000002</v>
      </c>
      <c r="H314" s="58">
        <f t="shared" si="12"/>
        <v>-0.22937239905045426</v>
      </c>
      <c r="I314" s="177">
        <v>7.6318666599999991</v>
      </c>
      <c r="J314" s="177">
        <v>37.178887320000001</v>
      </c>
      <c r="K314" s="58">
        <f t="shared" si="13"/>
        <v>-0.79472579170236446</v>
      </c>
      <c r="L314" s="58">
        <f t="shared" si="14"/>
        <v>7.3048094492041074</v>
      </c>
    </row>
    <row r="315" spans="1:12" x14ac:dyDescent="0.2">
      <c r="A315" s="175" t="s">
        <v>2717</v>
      </c>
      <c r="B315" s="176" t="s">
        <v>448</v>
      </c>
      <c r="C315" s="175" t="s">
        <v>645</v>
      </c>
      <c r="D315" s="175" t="s">
        <v>182</v>
      </c>
      <c r="E315" s="175" t="s">
        <v>713</v>
      </c>
      <c r="F315" s="177">
        <v>1.8815946499999998</v>
      </c>
      <c r="G315" s="177">
        <v>9.7430059999999999E-2</v>
      </c>
      <c r="H315" s="58">
        <f t="shared" si="12"/>
        <v>18.312259994502721</v>
      </c>
      <c r="I315" s="177">
        <v>7.5674310299999998</v>
      </c>
      <c r="J315" s="177">
        <v>4.4637460000000004E-2</v>
      </c>
      <c r="K315" s="58" t="str">
        <f t="shared" si="13"/>
        <v/>
      </c>
      <c r="L315" s="58">
        <f t="shared" si="14"/>
        <v>4.0218178926050836</v>
      </c>
    </row>
    <row r="316" spans="1:12" x14ac:dyDescent="0.2">
      <c r="A316" s="175" t="s">
        <v>2270</v>
      </c>
      <c r="B316" s="176" t="s">
        <v>949</v>
      </c>
      <c r="C316" s="175" t="s">
        <v>2538</v>
      </c>
      <c r="D316" s="175" t="s">
        <v>183</v>
      </c>
      <c r="E316" s="175" t="s">
        <v>184</v>
      </c>
      <c r="F316" s="177">
        <v>3.74840068</v>
      </c>
      <c r="G316" s="177">
        <v>2.4838810599999999</v>
      </c>
      <c r="H316" s="58">
        <f t="shared" si="12"/>
        <v>0.50909024605228081</v>
      </c>
      <c r="I316" s="177">
        <v>7.6778082300000001</v>
      </c>
      <c r="J316" s="177">
        <v>36.780264690000003</v>
      </c>
      <c r="K316" s="58">
        <f t="shared" si="13"/>
        <v>-0.79125195822509997</v>
      </c>
      <c r="L316" s="58">
        <f t="shared" si="14"/>
        <v>2.0482890932567006</v>
      </c>
    </row>
    <row r="317" spans="1:12" x14ac:dyDescent="0.2">
      <c r="A317" s="175" t="s">
        <v>2298</v>
      </c>
      <c r="B317" s="176" t="s">
        <v>45</v>
      </c>
      <c r="C317" s="175" t="s">
        <v>2322</v>
      </c>
      <c r="D317" s="175" t="s">
        <v>182</v>
      </c>
      <c r="E317" s="175" t="s">
        <v>713</v>
      </c>
      <c r="F317" s="177">
        <v>0.97590253000000005</v>
      </c>
      <c r="G317" s="177">
        <v>0.56410968000000006</v>
      </c>
      <c r="H317" s="58">
        <f t="shared" si="12"/>
        <v>0.72998720745228107</v>
      </c>
      <c r="I317" s="177">
        <v>7.4939781317231304</v>
      </c>
      <c r="J317" s="177">
        <v>4.1372610200000004</v>
      </c>
      <c r="K317" s="58">
        <f t="shared" si="13"/>
        <v>0.81133800731845773</v>
      </c>
      <c r="L317" s="58">
        <f t="shared" si="14"/>
        <v>7.6790231619986988</v>
      </c>
    </row>
    <row r="318" spans="1:12" x14ac:dyDescent="0.2">
      <c r="A318" s="175" t="s">
        <v>1135</v>
      </c>
      <c r="B318" s="176" t="s">
        <v>774</v>
      </c>
      <c r="C318" s="175" t="s">
        <v>2545</v>
      </c>
      <c r="D318" s="175" t="s">
        <v>614</v>
      </c>
      <c r="E318" s="175" t="s">
        <v>184</v>
      </c>
      <c r="F318" s="177">
        <v>5.0377157500000003</v>
      </c>
      <c r="G318" s="177">
        <v>3.66860425</v>
      </c>
      <c r="H318" s="58">
        <f t="shared" si="12"/>
        <v>0.37319683637176193</v>
      </c>
      <c r="I318" s="177">
        <v>7.1301423904959202</v>
      </c>
      <c r="J318" s="177">
        <v>8.8005263604331603</v>
      </c>
      <c r="K318" s="58">
        <f t="shared" si="13"/>
        <v>-0.18980500728311256</v>
      </c>
      <c r="L318" s="58">
        <f t="shared" si="14"/>
        <v>1.4153522636714706</v>
      </c>
    </row>
    <row r="319" spans="1:12" x14ac:dyDescent="0.2">
      <c r="A319" s="175" t="s">
        <v>1569</v>
      </c>
      <c r="B319" s="176" t="s">
        <v>1570</v>
      </c>
      <c r="C319" s="175" t="s">
        <v>2545</v>
      </c>
      <c r="D319" s="175" t="s">
        <v>183</v>
      </c>
      <c r="E319" s="175" t="s">
        <v>713</v>
      </c>
      <c r="F319" s="177">
        <v>0.8508794300000001</v>
      </c>
      <c r="G319" s="177">
        <v>1.5672624199999998</v>
      </c>
      <c r="H319" s="58">
        <f t="shared" si="12"/>
        <v>-0.45709192082842121</v>
      </c>
      <c r="I319" s="177">
        <v>7.13536298</v>
      </c>
      <c r="J319" s="177">
        <v>5.6341263699999997</v>
      </c>
      <c r="K319" s="58">
        <f t="shared" si="13"/>
        <v>0.26645419563068851</v>
      </c>
      <c r="L319" s="58">
        <f t="shared" si="14"/>
        <v>8.3858684655239575</v>
      </c>
    </row>
    <row r="320" spans="1:12" x14ac:dyDescent="0.2">
      <c r="A320" s="175" t="s">
        <v>2691</v>
      </c>
      <c r="B320" s="176" t="s">
        <v>88</v>
      </c>
      <c r="C320" s="175" t="s">
        <v>515</v>
      </c>
      <c r="D320" s="175" t="s">
        <v>182</v>
      </c>
      <c r="E320" s="175" t="s">
        <v>713</v>
      </c>
      <c r="F320" s="177">
        <v>2.9311917200000002</v>
      </c>
      <c r="G320" s="177">
        <v>0.74867857999999998</v>
      </c>
      <c r="H320" s="58">
        <f t="shared" si="12"/>
        <v>2.9151537098870923</v>
      </c>
      <c r="I320" s="177">
        <v>7.0367435899999995</v>
      </c>
      <c r="J320" s="177">
        <v>7.3121731700000003</v>
      </c>
      <c r="K320" s="58">
        <f t="shared" si="13"/>
        <v>-3.7667267116979541E-2</v>
      </c>
      <c r="L320" s="58">
        <f t="shared" si="14"/>
        <v>2.4006425584471831</v>
      </c>
    </row>
    <row r="321" spans="1:12" x14ac:dyDescent="0.2">
      <c r="A321" s="175" t="s">
        <v>2612</v>
      </c>
      <c r="B321" s="176" t="s">
        <v>655</v>
      </c>
      <c r="C321" s="175" t="s">
        <v>515</v>
      </c>
      <c r="D321" s="175" t="s">
        <v>183</v>
      </c>
      <c r="E321" s="175" t="s">
        <v>713</v>
      </c>
      <c r="F321" s="177">
        <v>7.9751879699999995</v>
      </c>
      <c r="G321" s="177">
        <v>3.5880748499999999</v>
      </c>
      <c r="H321" s="58">
        <f t="shared" si="12"/>
        <v>1.2226927540265775</v>
      </c>
      <c r="I321" s="177">
        <v>7.01977502542998</v>
      </c>
      <c r="J321" s="177">
        <v>5.9489628899999998</v>
      </c>
      <c r="K321" s="58">
        <f t="shared" si="13"/>
        <v>0.17999980084427469</v>
      </c>
      <c r="L321" s="58">
        <f t="shared" si="14"/>
        <v>0.88020182744733233</v>
      </c>
    </row>
    <row r="322" spans="1:12" x14ac:dyDescent="0.2">
      <c r="A322" s="175" t="s">
        <v>1892</v>
      </c>
      <c r="B322" s="176" t="s">
        <v>1893</v>
      </c>
      <c r="C322" s="175" t="s">
        <v>1266</v>
      </c>
      <c r="D322" s="175" t="s">
        <v>183</v>
      </c>
      <c r="E322" s="175" t="s">
        <v>184</v>
      </c>
      <c r="F322" s="177">
        <v>0.68474740000000001</v>
      </c>
      <c r="G322" s="177">
        <v>0.27438384000000005</v>
      </c>
      <c r="H322" s="58">
        <f t="shared" si="12"/>
        <v>1.4955821013365798</v>
      </c>
      <c r="I322" s="177">
        <v>6.7123095700000004</v>
      </c>
      <c r="J322" s="177">
        <v>1.3603280000000001E-2</v>
      </c>
      <c r="K322" s="58" t="str">
        <f t="shared" si="13"/>
        <v/>
      </c>
      <c r="L322" s="58">
        <f t="shared" si="14"/>
        <v>9.8026068737172274</v>
      </c>
    </row>
    <row r="323" spans="1:12" x14ac:dyDescent="0.2">
      <c r="A323" s="175" t="s">
        <v>1473</v>
      </c>
      <c r="B323" s="176" t="s">
        <v>339</v>
      </c>
      <c r="C323" s="175" t="s">
        <v>644</v>
      </c>
      <c r="D323" s="175" t="s">
        <v>183</v>
      </c>
      <c r="E323" s="175" t="s">
        <v>184</v>
      </c>
      <c r="F323" s="177">
        <v>3.8502848900000002</v>
      </c>
      <c r="G323" s="177">
        <v>1.4079609199999998</v>
      </c>
      <c r="H323" s="58">
        <f t="shared" si="12"/>
        <v>1.7346532388129074</v>
      </c>
      <c r="I323" s="177">
        <v>6.6888881799999993</v>
      </c>
      <c r="J323" s="177">
        <v>4.3848185700000002</v>
      </c>
      <c r="K323" s="58">
        <f t="shared" si="13"/>
        <v>0.52546520984105372</v>
      </c>
      <c r="L323" s="58">
        <f t="shared" si="14"/>
        <v>1.7372450016289571</v>
      </c>
    </row>
    <row r="324" spans="1:12" x14ac:dyDescent="0.2">
      <c r="A324" s="175" t="s">
        <v>2743</v>
      </c>
      <c r="B324" s="176" t="s">
        <v>275</v>
      </c>
      <c r="C324" s="175" t="s">
        <v>645</v>
      </c>
      <c r="D324" s="175" t="s">
        <v>182</v>
      </c>
      <c r="E324" s="175" t="s">
        <v>713</v>
      </c>
      <c r="F324" s="177">
        <v>5.79170959</v>
      </c>
      <c r="G324" s="177">
        <v>2.5655604199999997</v>
      </c>
      <c r="H324" s="58">
        <f t="shared" si="12"/>
        <v>1.2574832168637839</v>
      </c>
      <c r="I324" s="177">
        <v>6.6295472200000001</v>
      </c>
      <c r="J324" s="177">
        <v>17.007089239999999</v>
      </c>
      <c r="K324" s="58">
        <f t="shared" si="13"/>
        <v>-0.61018919072832478</v>
      </c>
      <c r="L324" s="58">
        <f t="shared" si="14"/>
        <v>1.1446615402551632</v>
      </c>
    </row>
    <row r="325" spans="1:12" x14ac:dyDescent="0.2">
      <c r="A325" s="175" t="s">
        <v>1796</v>
      </c>
      <c r="B325" s="176" t="s">
        <v>803</v>
      </c>
      <c r="C325" s="175" t="s">
        <v>642</v>
      </c>
      <c r="D325" s="175" t="s">
        <v>182</v>
      </c>
      <c r="E325" s="175" t="s">
        <v>2321</v>
      </c>
      <c r="F325" s="177">
        <v>7.8063873399999997</v>
      </c>
      <c r="G325" s="177">
        <v>4.4838051299999995</v>
      </c>
      <c r="H325" s="58">
        <f t="shared" si="12"/>
        <v>0.74101842378685201</v>
      </c>
      <c r="I325" s="177">
        <v>7.8194523</v>
      </c>
      <c r="J325" s="177">
        <v>22.957079200000003</v>
      </c>
      <c r="K325" s="58">
        <f t="shared" si="13"/>
        <v>-0.65938818994012105</v>
      </c>
      <c r="L325" s="58">
        <f t="shared" si="14"/>
        <v>1.0016736243579736</v>
      </c>
    </row>
    <row r="326" spans="1:12" x14ac:dyDescent="0.2">
      <c r="A326" s="175" t="s">
        <v>1666</v>
      </c>
      <c r="B326" s="176" t="s">
        <v>1111</v>
      </c>
      <c r="C326" s="175" t="s">
        <v>645</v>
      </c>
      <c r="D326" s="175" t="s">
        <v>182</v>
      </c>
      <c r="E326" s="175" t="s">
        <v>713</v>
      </c>
      <c r="F326" s="177">
        <v>1.7205296799999998</v>
      </c>
      <c r="G326" s="177">
        <v>0.7319429300000001</v>
      </c>
      <c r="H326" s="58">
        <f t="shared" si="12"/>
        <v>1.3506336484457875</v>
      </c>
      <c r="I326" s="177">
        <v>6.5163555199999994</v>
      </c>
      <c r="J326" s="177">
        <v>21.806448510000003</v>
      </c>
      <c r="K326" s="58">
        <f t="shared" si="13"/>
        <v>-0.70117300315951359</v>
      </c>
      <c r="L326" s="58">
        <f t="shared" si="14"/>
        <v>3.7874124438236949</v>
      </c>
    </row>
    <row r="327" spans="1:12" x14ac:dyDescent="0.2">
      <c r="A327" s="175" t="s">
        <v>2208</v>
      </c>
      <c r="B327" s="176" t="s">
        <v>1572</v>
      </c>
      <c r="C327" s="175" t="s">
        <v>515</v>
      </c>
      <c r="D327" s="175" t="s">
        <v>182</v>
      </c>
      <c r="E327" s="175" t="s">
        <v>713</v>
      </c>
      <c r="F327" s="177">
        <v>1.63252431</v>
      </c>
      <c r="G327" s="177">
        <v>0.56499226999999996</v>
      </c>
      <c r="H327" s="58">
        <f t="shared" ref="H327:H390" si="15">IF(ISERROR(F327/G327-1),"",IF((F327/G327-1)&gt;10000%,"",F327/G327-1))</f>
        <v>1.889463089468463</v>
      </c>
      <c r="I327" s="177">
        <v>6.5401773540216048</v>
      </c>
      <c r="J327" s="177">
        <v>1.5243298570033801</v>
      </c>
      <c r="K327" s="58">
        <f t="shared" ref="K327:K390" si="16">IF(ISERROR(I327/J327-1),"",IF((I327/J327-1)&gt;10000%,"",I327/J327-1))</f>
        <v>3.2905263083140559</v>
      </c>
      <c r="L327" s="58">
        <f t="shared" ref="L327:L390" si="17">IF(ISERROR(I327/F327),"",IF(I327/F327&gt;10000%,"",I327/F327))</f>
        <v>4.0061745567645515</v>
      </c>
    </row>
    <row r="328" spans="1:12" x14ac:dyDescent="0.2">
      <c r="A328" s="175" t="s">
        <v>2622</v>
      </c>
      <c r="B328" s="175" t="s">
        <v>255</v>
      </c>
      <c r="C328" s="175" t="s">
        <v>2536</v>
      </c>
      <c r="D328" s="175" t="s">
        <v>182</v>
      </c>
      <c r="E328" s="175" t="s">
        <v>713</v>
      </c>
      <c r="F328" s="177">
        <v>2.2002427200000003</v>
      </c>
      <c r="G328" s="177">
        <v>1.71309282</v>
      </c>
      <c r="H328" s="58">
        <f t="shared" si="15"/>
        <v>0.28436865434997283</v>
      </c>
      <c r="I328" s="177">
        <v>6.4737156999688397</v>
      </c>
      <c r="J328" s="177">
        <v>2.4456766312174301</v>
      </c>
      <c r="K328" s="58">
        <f t="shared" si="16"/>
        <v>1.6470039486562444</v>
      </c>
      <c r="L328" s="58">
        <f t="shared" si="17"/>
        <v>2.9422734324369624</v>
      </c>
    </row>
    <row r="329" spans="1:12" x14ac:dyDescent="0.2">
      <c r="A329" s="175" t="s">
        <v>2223</v>
      </c>
      <c r="B329" s="176" t="s">
        <v>2215</v>
      </c>
      <c r="C329" s="175" t="s">
        <v>642</v>
      </c>
      <c r="D329" s="175" t="s">
        <v>182</v>
      </c>
      <c r="E329" s="175" t="s">
        <v>713</v>
      </c>
      <c r="F329" s="177">
        <v>0.97651095999999993</v>
      </c>
      <c r="G329" s="177">
        <v>1.9012166000000001</v>
      </c>
      <c r="H329" s="58">
        <f t="shared" si="15"/>
        <v>-0.48637574487830593</v>
      </c>
      <c r="I329" s="177">
        <v>8.6158612300000001</v>
      </c>
      <c r="J329" s="177">
        <v>1.0207790000000001E-2</v>
      </c>
      <c r="K329" s="58" t="str">
        <f t="shared" si="16"/>
        <v/>
      </c>
      <c r="L329" s="58">
        <f t="shared" si="17"/>
        <v>8.8231075563145769</v>
      </c>
    </row>
    <row r="330" spans="1:12" x14ac:dyDescent="0.2">
      <c r="A330" s="175" t="s">
        <v>2056</v>
      </c>
      <c r="B330" s="176" t="s">
        <v>2038</v>
      </c>
      <c r="C330" s="175" t="s">
        <v>645</v>
      </c>
      <c r="D330" s="175" t="s">
        <v>182</v>
      </c>
      <c r="E330" s="175" t="s">
        <v>713</v>
      </c>
      <c r="F330" s="177">
        <v>8.9408769999999999E-2</v>
      </c>
      <c r="G330" s="177">
        <v>2.4997499999999998E-3</v>
      </c>
      <c r="H330" s="58">
        <f t="shared" si="15"/>
        <v>34.767084708470847</v>
      </c>
      <c r="I330" s="177">
        <v>6.4319619499999998</v>
      </c>
      <c r="J330" s="177">
        <v>6.5812147199999993</v>
      </c>
      <c r="K330" s="58">
        <f t="shared" si="16"/>
        <v>-2.2678605143580444E-2</v>
      </c>
      <c r="L330" s="58">
        <f t="shared" si="17"/>
        <v>71.938826023442672</v>
      </c>
    </row>
    <row r="331" spans="1:12" x14ac:dyDescent="0.2">
      <c r="A331" s="175" t="s">
        <v>2590</v>
      </c>
      <c r="B331" s="176" t="s">
        <v>226</v>
      </c>
      <c r="C331" s="175" t="s">
        <v>238</v>
      </c>
      <c r="D331" s="175" t="s">
        <v>183</v>
      </c>
      <c r="E331" s="175" t="s">
        <v>184</v>
      </c>
      <c r="F331" s="177">
        <v>22.24079394</v>
      </c>
      <c r="G331" s="177">
        <v>15.701654919999999</v>
      </c>
      <c r="H331" s="58">
        <f t="shared" si="15"/>
        <v>0.41646177127932971</v>
      </c>
      <c r="I331" s="177">
        <v>6.5531987599999999</v>
      </c>
      <c r="J331" s="177">
        <v>51.814005266657702</v>
      </c>
      <c r="K331" s="58">
        <f t="shared" si="16"/>
        <v>-0.87352456683720259</v>
      </c>
      <c r="L331" s="58">
        <f t="shared" si="17"/>
        <v>0.29464769907400168</v>
      </c>
    </row>
    <row r="332" spans="1:12" x14ac:dyDescent="0.2">
      <c r="A332" s="175" t="s">
        <v>1859</v>
      </c>
      <c r="B332" s="176" t="s">
        <v>1860</v>
      </c>
      <c r="C332" s="175" t="s">
        <v>2538</v>
      </c>
      <c r="D332" s="175" t="s">
        <v>183</v>
      </c>
      <c r="E332" s="175" t="s">
        <v>184</v>
      </c>
      <c r="F332" s="177">
        <v>0.43353775999999999</v>
      </c>
      <c r="G332" s="177">
        <v>0.33642954999999997</v>
      </c>
      <c r="H332" s="58">
        <f t="shared" si="15"/>
        <v>0.28864352135536264</v>
      </c>
      <c r="I332" s="177">
        <v>6.3173811200000003</v>
      </c>
      <c r="J332" s="177">
        <v>0</v>
      </c>
      <c r="K332" s="58" t="str">
        <f t="shared" si="16"/>
        <v/>
      </c>
      <c r="L332" s="58">
        <f t="shared" si="17"/>
        <v>14.571697561015217</v>
      </c>
    </row>
    <row r="333" spans="1:12" x14ac:dyDescent="0.2">
      <c r="A333" s="175" t="s">
        <v>2249</v>
      </c>
      <c r="B333" s="175" t="s">
        <v>33</v>
      </c>
      <c r="C333" s="175" t="s">
        <v>1266</v>
      </c>
      <c r="D333" s="175" t="s">
        <v>183</v>
      </c>
      <c r="E333" s="175" t="s">
        <v>184</v>
      </c>
      <c r="F333" s="177">
        <v>4.42080099</v>
      </c>
      <c r="G333" s="177">
        <v>15.393570949999999</v>
      </c>
      <c r="H333" s="58">
        <f t="shared" si="15"/>
        <v>-0.71281510934927028</v>
      </c>
      <c r="I333" s="177">
        <v>6.2518979000000003</v>
      </c>
      <c r="J333" s="177">
        <v>5.2221200000000002E-3</v>
      </c>
      <c r="K333" s="58" t="str">
        <f t="shared" si="16"/>
        <v/>
      </c>
      <c r="L333" s="58">
        <f t="shared" si="17"/>
        <v>1.414200257858701</v>
      </c>
    </row>
    <row r="334" spans="1:12" x14ac:dyDescent="0.2">
      <c r="A334" s="175" t="s">
        <v>2565</v>
      </c>
      <c r="B334" s="176" t="s">
        <v>193</v>
      </c>
      <c r="C334" s="175" t="s">
        <v>645</v>
      </c>
      <c r="D334" s="175" t="s">
        <v>182</v>
      </c>
      <c r="E334" s="175" t="s">
        <v>184</v>
      </c>
      <c r="F334" s="177">
        <v>7.9800095099999995</v>
      </c>
      <c r="G334" s="177">
        <v>18.916539530000001</v>
      </c>
      <c r="H334" s="58">
        <f t="shared" si="15"/>
        <v>-0.57814644177681696</v>
      </c>
      <c r="I334" s="177">
        <v>8.1360771500000002</v>
      </c>
      <c r="J334" s="177">
        <v>33.962345429999999</v>
      </c>
      <c r="K334" s="58">
        <f t="shared" si="16"/>
        <v>-0.76043830168416027</v>
      </c>
      <c r="L334" s="58">
        <f t="shared" si="17"/>
        <v>1.0195573250638896</v>
      </c>
    </row>
    <row r="335" spans="1:12" x14ac:dyDescent="0.2">
      <c r="A335" s="175" t="s">
        <v>2695</v>
      </c>
      <c r="B335" s="176" t="s">
        <v>131</v>
      </c>
      <c r="C335" s="175" t="s">
        <v>645</v>
      </c>
      <c r="D335" s="175" t="s">
        <v>182</v>
      </c>
      <c r="E335" s="175" t="s">
        <v>184</v>
      </c>
      <c r="F335" s="177">
        <v>6.77696042</v>
      </c>
      <c r="G335" s="177">
        <v>8.7090581300000007</v>
      </c>
      <c r="H335" s="58">
        <f t="shared" si="15"/>
        <v>-0.22184921505398203</v>
      </c>
      <c r="I335" s="177">
        <v>6.9839683199999998</v>
      </c>
      <c r="J335" s="177">
        <v>9.9515663799999992</v>
      </c>
      <c r="K335" s="58">
        <f t="shared" si="16"/>
        <v>-0.29820411648603196</v>
      </c>
      <c r="L335" s="58">
        <f t="shared" si="17"/>
        <v>1.0305458328174801</v>
      </c>
    </row>
    <row r="336" spans="1:12" x14ac:dyDescent="0.2">
      <c r="A336" s="175" t="s">
        <v>2724</v>
      </c>
      <c r="B336" s="176" t="s">
        <v>707</v>
      </c>
      <c r="C336" s="175" t="s">
        <v>515</v>
      </c>
      <c r="D336" s="175" t="s">
        <v>182</v>
      </c>
      <c r="E336" s="175" t="s">
        <v>713</v>
      </c>
      <c r="F336" s="177">
        <v>1.1314511299999999</v>
      </c>
      <c r="G336" s="177">
        <v>0.45989444000000002</v>
      </c>
      <c r="H336" s="58">
        <f t="shared" si="15"/>
        <v>1.4602409413777644</v>
      </c>
      <c r="I336" s="177">
        <v>6.1500595999999996</v>
      </c>
      <c r="J336" s="177">
        <v>2.1724107300000002</v>
      </c>
      <c r="K336" s="58">
        <f t="shared" si="16"/>
        <v>1.8309838075601843</v>
      </c>
      <c r="L336" s="58">
        <f t="shared" si="17"/>
        <v>5.4355503626568478</v>
      </c>
    </row>
    <row r="337" spans="1:12" x14ac:dyDescent="0.2">
      <c r="A337" s="175" t="s">
        <v>1425</v>
      </c>
      <c r="B337" s="176" t="s">
        <v>370</v>
      </c>
      <c r="C337" s="175" t="s">
        <v>1369</v>
      </c>
      <c r="D337" s="175" t="s">
        <v>182</v>
      </c>
      <c r="E337" s="175" t="s">
        <v>713</v>
      </c>
      <c r="F337" s="177">
        <v>1.12989943</v>
      </c>
      <c r="G337" s="177">
        <v>1.19671923</v>
      </c>
      <c r="H337" s="58">
        <f t="shared" si="15"/>
        <v>-5.583582040375501E-2</v>
      </c>
      <c r="I337" s="177">
        <v>6.0554645199999992</v>
      </c>
      <c r="J337" s="177">
        <v>0.43932843999999999</v>
      </c>
      <c r="K337" s="58">
        <f t="shared" si="16"/>
        <v>12.783456677651007</v>
      </c>
      <c r="L337" s="58">
        <f t="shared" si="17"/>
        <v>5.3592951365591883</v>
      </c>
    </row>
    <row r="338" spans="1:12" x14ac:dyDescent="0.2">
      <c r="A338" s="175" t="s">
        <v>1676</v>
      </c>
      <c r="B338" s="176" t="s">
        <v>1674</v>
      </c>
      <c r="C338" s="175" t="s">
        <v>1369</v>
      </c>
      <c r="D338" s="175" t="s">
        <v>182</v>
      </c>
      <c r="E338" s="175" t="s">
        <v>713</v>
      </c>
      <c r="F338" s="177">
        <v>0.15075702999999999</v>
      </c>
      <c r="G338" s="177">
        <v>15.748004699999999</v>
      </c>
      <c r="H338" s="58">
        <f t="shared" si="15"/>
        <v>-0.99042691230591262</v>
      </c>
      <c r="I338" s="177">
        <v>5.9976782999999996</v>
      </c>
      <c r="J338" s="177">
        <v>34.933040179999999</v>
      </c>
      <c r="K338" s="58">
        <f t="shared" si="16"/>
        <v>-0.82830929489401228</v>
      </c>
      <c r="L338" s="58">
        <f t="shared" si="17"/>
        <v>39.783738774901579</v>
      </c>
    </row>
    <row r="339" spans="1:12" x14ac:dyDescent="0.2">
      <c r="A339" s="175" t="s">
        <v>1426</v>
      </c>
      <c r="B339" s="176" t="s">
        <v>371</v>
      </c>
      <c r="C339" s="175" t="s">
        <v>1369</v>
      </c>
      <c r="D339" s="175" t="s">
        <v>182</v>
      </c>
      <c r="E339" s="175" t="s">
        <v>713</v>
      </c>
      <c r="F339" s="177">
        <v>4.0417379900000006</v>
      </c>
      <c r="G339" s="177">
        <v>2.1027968399999999</v>
      </c>
      <c r="H339" s="58">
        <f t="shared" si="15"/>
        <v>0.92207726068296769</v>
      </c>
      <c r="I339" s="177">
        <v>5.9322542199999999</v>
      </c>
      <c r="J339" s="177">
        <v>1.8961857799999999</v>
      </c>
      <c r="K339" s="58">
        <f t="shared" si="16"/>
        <v>2.1285195166899733</v>
      </c>
      <c r="L339" s="58">
        <f t="shared" si="17"/>
        <v>1.4677483386299366</v>
      </c>
    </row>
    <row r="340" spans="1:12" x14ac:dyDescent="0.2">
      <c r="A340" s="175" t="s">
        <v>2595</v>
      </c>
      <c r="B340" s="176" t="s">
        <v>681</v>
      </c>
      <c r="C340" s="175" t="s">
        <v>515</v>
      </c>
      <c r="D340" s="175" t="s">
        <v>182</v>
      </c>
      <c r="E340" s="175" t="s">
        <v>713</v>
      </c>
      <c r="F340" s="177">
        <v>7.5839790799999998</v>
      </c>
      <c r="G340" s="177">
        <v>10.313477170000001</v>
      </c>
      <c r="H340" s="58">
        <f t="shared" si="15"/>
        <v>-0.26465352518931307</v>
      </c>
      <c r="I340" s="177">
        <v>5.9256973400000001</v>
      </c>
      <c r="J340" s="177">
        <v>10.302663669999999</v>
      </c>
      <c r="K340" s="58">
        <f t="shared" si="16"/>
        <v>-0.42483832047678594</v>
      </c>
      <c r="L340" s="58">
        <f t="shared" si="17"/>
        <v>0.78134410412957001</v>
      </c>
    </row>
    <row r="341" spans="1:12" x14ac:dyDescent="0.2">
      <c r="A341" s="175" t="s">
        <v>1686</v>
      </c>
      <c r="B341" s="176" t="s">
        <v>405</v>
      </c>
      <c r="C341" s="175" t="s">
        <v>643</v>
      </c>
      <c r="D341" s="175" t="s">
        <v>182</v>
      </c>
      <c r="E341" s="175" t="s">
        <v>713</v>
      </c>
      <c r="F341" s="177">
        <v>0.54262288999999997</v>
      </c>
      <c r="G341" s="177">
        <v>2.1475743299999999</v>
      </c>
      <c r="H341" s="58">
        <f t="shared" si="15"/>
        <v>-0.74733219594778821</v>
      </c>
      <c r="I341" s="177">
        <v>5.89742327</v>
      </c>
      <c r="J341" s="177">
        <v>3.4544456700000001</v>
      </c>
      <c r="K341" s="58">
        <f t="shared" si="16"/>
        <v>0.70719815373446004</v>
      </c>
      <c r="L341" s="58">
        <f t="shared" si="17"/>
        <v>10.868364344158058</v>
      </c>
    </row>
    <row r="342" spans="1:12" x14ac:dyDescent="0.2">
      <c r="A342" s="175" t="s">
        <v>2953</v>
      </c>
      <c r="B342" s="175" t="s">
        <v>2969</v>
      </c>
      <c r="C342" s="175" t="s">
        <v>645</v>
      </c>
      <c r="D342" s="175" t="s">
        <v>182</v>
      </c>
      <c r="E342" s="175" t="s">
        <v>713</v>
      </c>
      <c r="F342" s="177">
        <v>8.1196612199999993</v>
      </c>
      <c r="G342" s="177">
        <v>3.7957828899999999</v>
      </c>
      <c r="H342" s="58">
        <f t="shared" si="15"/>
        <v>1.139126882465082</v>
      </c>
      <c r="I342" s="177">
        <v>5.8559710599999999</v>
      </c>
      <c r="J342" s="177">
        <v>4.7539218700000001</v>
      </c>
      <c r="K342" s="58">
        <f t="shared" si="16"/>
        <v>0.23181895288489462</v>
      </c>
      <c r="L342" s="58">
        <f t="shared" si="17"/>
        <v>0.72120879200918198</v>
      </c>
    </row>
    <row r="343" spans="1:12" x14ac:dyDescent="0.2">
      <c r="A343" s="175" t="s">
        <v>2632</v>
      </c>
      <c r="B343" s="176" t="s">
        <v>404</v>
      </c>
      <c r="C343" s="175" t="s">
        <v>515</v>
      </c>
      <c r="D343" s="175" t="s">
        <v>182</v>
      </c>
      <c r="E343" s="175" t="s">
        <v>713</v>
      </c>
      <c r="F343" s="177">
        <v>14.43994343</v>
      </c>
      <c r="G343" s="177">
        <v>9.3780800899999992</v>
      </c>
      <c r="H343" s="58">
        <f t="shared" si="15"/>
        <v>0.53975475698885833</v>
      </c>
      <c r="I343" s="177">
        <v>5.8424821600000003</v>
      </c>
      <c r="J343" s="177">
        <v>5.6574106999999998</v>
      </c>
      <c r="K343" s="58">
        <f t="shared" si="16"/>
        <v>3.2713103186940318E-2</v>
      </c>
      <c r="L343" s="58">
        <f t="shared" si="17"/>
        <v>0.40460561277974483</v>
      </c>
    </row>
    <row r="344" spans="1:12" x14ac:dyDescent="0.2">
      <c r="A344" s="175" t="s">
        <v>1806</v>
      </c>
      <c r="B344" s="176" t="s">
        <v>1714</v>
      </c>
      <c r="C344" s="175" t="s">
        <v>642</v>
      </c>
      <c r="D344" s="175" t="s">
        <v>182</v>
      </c>
      <c r="E344" s="175" t="s">
        <v>2321</v>
      </c>
      <c r="F344" s="177">
        <v>1.3433651100000001</v>
      </c>
      <c r="G344" s="177">
        <v>2.9343814900000003</v>
      </c>
      <c r="H344" s="58">
        <f t="shared" si="15"/>
        <v>-0.54219820613713043</v>
      </c>
      <c r="I344" s="177">
        <v>5.8373764499999998</v>
      </c>
      <c r="J344" s="177">
        <v>2.6126309700000001</v>
      </c>
      <c r="K344" s="58">
        <f t="shared" si="16"/>
        <v>1.2342904593219299</v>
      </c>
      <c r="L344" s="58">
        <f t="shared" si="17"/>
        <v>4.3453387366893867</v>
      </c>
    </row>
    <row r="345" spans="1:12" x14ac:dyDescent="0.2">
      <c r="A345" s="175" t="s">
        <v>1435</v>
      </c>
      <c r="B345" s="176" t="s">
        <v>378</v>
      </c>
      <c r="C345" s="175" t="s">
        <v>1369</v>
      </c>
      <c r="D345" s="175" t="s">
        <v>182</v>
      </c>
      <c r="E345" s="175" t="s">
        <v>713</v>
      </c>
      <c r="F345" s="177">
        <v>0.55430170000000001</v>
      </c>
      <c r="G345" s="177">
        <v>0.61723665999999999</v>
      </c>
      <c r="H345" s="58">
        <f t="shared" si="15"/>
        <v>-0.10196244662460585</v>
      </c>
      <c r="I345" s="177">
        <v>5.8061806900000006</v>
      </c>
      <c r="J345" s="177">
        <v>0.19001603</v>
      </c>
      <c r="K345" s="58">
        <f t="shared" si="16"/>
        <v>29.556267752778545</v>
      </c>
      <c r="L345" s="58">
        <f t="shared" si="17"/>
        <v>10.474766160738818</v>
      </c>
    </row>
    <row r="346" spans="1:12" x14ac:dyDescent="0.2">
      <c r="A346" s="175" t="s">
        <v>1388</v>
      </c>
      <c r="B346" s="176" t="s">
        <v>484</v>
      </c>
      <c r="C346" s="175" t="s">
        <v>1369</v>
      </c>
      <c r="D346" s="175" t="s">
        <v>183</v>
      </c>
      <c r="E346" s="175" t="s">
        <v>184</v>
      </c>
      <c r="F346" s="177">
        <v>3.4416874800000001</v>
      </c>
      <c r="G346" s="177">
        <v>2.4948370600000001</v>
      </c>
      <c r="H346" s="58">
        <f t="shared" si="15"/>
        <v>0.37952395175659293</v>
      </c>
      <c r="I346" s="177">
        <v>5.7530158299999998</v>
      </c>
      <c r="J346" s="177">
        <v>4.5977925199999996</v>
      </c>
      <c r="K346" s="58">
        <f t="shared" si="16"/>
        <v>0.25125607668786243</v>
      </c>
      <c r="L346" s="58">
        <f t="shared" si="17"/>
        <v>1.671568340655962</v>
      </c>
    </row>
    <row r="347" spans="1:12" x14ac:dyDescent="0.2">
      <c r="A347" s="175" t="s">
        <v>1449</v>
      </c>
      <c r="B347" s="176" t="s">
        <v>472</v>
      </c>
      <c r="C347" s="175" t="s">
        <v>644</v>
      </c>
      <c r="D347" s="175" t="s">
        <v>183</v>
      </c>
      <c r="E347" s="175" t="s">
        <v>184</v>
      </c>
      <c r="F347" s="177">
        <v>6.7264978800000002</v>
      </c>
      <c r="G347" s="177">
        <v>4.9234176399999994</v>
      </c>
      <c r="H347" s="58">
        <f t="shared" si="15"/>
        <v>0.36622532798172314</v>
      </c>
      <c r="I347" s="177">
        <v>6.5809558900000003</v>
      </c>
      <c r="J347" s="177">
        <v>3.9509527600000003</v>
      </c>
      <c r="K347" s="58">
        <f t="shared" si="16"/>
        <v>0.66566301592530297</v>
      </c>
      <c r="L347" s="58">
        <f t="shared" si="17"/>
        <v>0.97836288770227042</v>
      </c>
    </row>
    <row r="348" spans="1:12" x14ac:dyDescent="0.2">
      <c r="A348" s="175" t="s">
        <v>1915</v>
      </c>
      <c r="B348" s="176" t="s">
        <v>426</v>
      </c>
      <c r="C348" s="175" t="s">
        <v>1369</v>
      </c>
      <c r="D348" s="175" t="s">
        <v>182</v>
      </c>
      <c r="E348" s="175" t="s">
        <v>713</v>
      </c>
      <c r="F348" s="177">
        <v>1.1128140900000001</v>
      </c>
      <c r="G348" s="177">
        <v>3.7780450099999996</v>
      </c>
      <c r="H348" s="58">
        <f t="shared" si="15"/>
        <v>-0.70545240010255994</v>
      </c>
      <c r="I348" s="177">
        <v>5.8188466341643545</v>
      </c>
      <c r="J348" s="177">
        <v>0.11372093647681</v>
      </c>
      <c r="K348" s="58">
        <f t="shared" si="16"/>
        <v>50.167769229115827</v>
      </c>
      <c r="L348" s="58">
        <f t="shared" si="17"/>
        <v>5.2289476620163517</v>
      </c>
    </row>
    <row r="349" spans="1:12" x14ac:dyDescent="0.2">
      <c r="A349" s="175" t="s">
        <v>2278</v>
      </c>
      <c r="B349" s="176" t="s">
        <v>1</v>
      </c>
      <c r="C349" s="175" t="s">
        <v>2538</v>
      </c>
      <c r="D349" s="175" t="s">
        <v>183</v>
      </c>
      <c r="E349" s="175" t="s">
        <v>184</v>
      </c>
      <c r="F349" s="177">
        <v>4.0227002900000004</v>
      </c>
      <c r="G349" s="177">
        <v>1.2009950199999999</v>
      </c>
      <c r="H349" s="58">
        <f t="shared" si="15"/>
        <v>2.3494729145504705</v>
      </c>
      <c r="I349" s="177">
        <v>5.6557398999999995</v>
      </c>
      <c r="J349" s="177">
        <v>6.6229503099999993</v>
      </c>
      <c r="K349" s="58">
        <f t="shared" si="16"/>
        <v>-0.14603920680781912</v>
      </c>
      <c r="L349" s="58">
        <f t="shared" si="17"/>
        <v>1.4059560723575553</v>
      </c>
    </row>
    <row r="350" spans="1:12" x14ac:dyDescent="0.2">
      <c r="A350" s="175" t="s">
        <v>2083</v>
      </c>
      <c r="B350" s="176" t="s">
        <v>2068</v>
      </c>
      <c r="C350" s="175" t="s">
        <v>2538</v>
      </c>
      <c r="D350" s="175" t="s">
        <v>183</v>
      </c>
      <c r="E350" s="175" t="s">
        <v>184</v>
      </c>
      <c r="F350" s="177">
        <v>0.6638686800000001</v>
      </c>
      <c r="G350" s="177">
        <v>0.26683345000000003</v>
      </c>
      <c r="H350" s="58">
        <f t="shared" si="15"/>
        <v>1.4879514918388232</v>
      </c>
      <c r="I350" s="177">
        <v>5.6290500300000001</v>
      </c>
      <c r="J350" s="177">
        <v>6.4127230000000007E-2</v>
      </c>
      <c r="K350" s="58">
        <f t="shared" si="16"/>
        <v>86.779404006691067</v>
      </c>
      <c r="L350" s="58">
        <f t="shared" si="17"/>
        <v>8.4791619179865503</v>
      </c>
    </row>
    <row r="351" spans="1:12" x14ac:dyDescent="0.2">
      <c r="A351" s="175" t="s">
        <v>1631</v>
      </c>
      <c r="B351" s="176" t="s">
        <v>1632</v>
      </c>
      <c r="C351" s="175" t="s">
        <v>2538</v>
      </c>
      <c r="D351" s="175" t="s">
        <v>183</v>
      </c>
      <c r="E351" s="175" t="s">
        <v>184</v>
      </c>
      <c r="F351" s="177">
        <v>2.63263822</v>
      </c>
      <c r="G351" s="177">
        <v>0.30648627000000001</v>
      </c>
      <c r="H351" s="58">
        <f t="shared" si="15"/>
        <v>7.5897427640070134</v>
      </c>
      <c r="I351" s="177">
        <v>5.6239798299999997</v>
      </c>
      <c r="J351" s="177">
        <v>2.2071405400000002</v>
      </c>
      <c r="K351" s="58">
        <f t="shared" si="16"/>
        <v>1.5480841514514521</v>
      </c>
      <c r="L351" s="58">
        <f t="shared" si="17"/>
        <v>2.1362524433759833</v>
      </c>
    </row>
    <row r="352" spans="1:12" x14ac:dyDescent="0.2">
      <c r="A352" s="175" t="s">
        <v>2306</v>
      </c>
      <c r="B352" s="175" t="s">
        <v>324</v>
      </c>
      <c r="C352" s="175" t="s">
        <v>1369</v>
      </c>
      <c r="D352" s="175" t="s">
        <v>182</v>
      </c>
      <c r="E352" s="175" t="s">
        <v>713</v>
      </c>
      <c r="F352" s="177">
        <v>1.1030469999999999E-2</v>
      </c>
      <c r="G352" s="177">
        <v>1.4351579999999999E-2</v>
      </c>
      <c r="H352" s="58">
        <f t="shared" si="15"/>
        <v>-0.23141075756118845</v>
      </c>
      <c r="I352" s="177">
        <v>5.50915496</v>
      </c>
      <c r="J352" s="177">
        <v>1.4371999999999999E-4</v>
      </c>
      <c r="K352" s="58" t="str">
        <f t="shared" si="16"/>
        <v/>
      </c>
      <c r="L352" s="58" t="str">
        <f t="shared" si="17"/>
        <v/>
      </c>
    </row>
    <row r="353" spans="1:12" x14ac:dyDescent="0.2">
      <c r="A353" s="175" t="s">
        <v>2022</v>
      </c>
      <c r="B353" s="176" t="s">
        <v>194</v>
      </c>
      <c r="C353" s="175" t="s">
        <v>645</v>
      </c>
      <c r="D353" s="175" t="s">
        <v>182</v>
      </c>
      <c r="E353" s="175" t="s">
        <v>184</v>
      </c>
      <c r="F353" s="177">
        <v>6.74259378</v>
      </c>
      <c r="G353" s="177">
        <v>5.95360581</v>
      </c>
      <c r="H353" s="58">
        <f t="shared" si="15"/>
        <v>0.13252270895644003</v>
      </c>
      <c r="I353" s="177">
        <v>6.0893275000000004</v>
      </c>
      <c r="J353" s="177">
        <v>3.07420699</v>
      </c>
      <c r="K353" s="58">
        <f t="shared" si="16"/>
        <v>0.98077992789938984</v>
      </c>
      <c r="L353" s="58">
        <f t="shared" si="17"/>
        <v>0.90311350478539443</v>
      </c>
    </row>
    <row r="354" spans="1:12" x14ac:dyDescent="0.2">
      <c r="A354" s="175" t="s">
        <v>1660</v>
      </c>
      <c r="B354" s="176" t="s">
        <v>38</v>
      </c>
      <c r="C354" s="175" t="s">
        <v>645</v>
      </c>
      <c r="D354" s="175" t="s">
        <v>182</v>
      </c>
      <c r="E354" s="175" t="s">
        <v>713</v>
      </c>
      <c r="F354" s="177">
        <v>0.55662656999999993</v>
      </c>
      <c r="G354" s="177">
        <v>0.24843866000000001</v>
      </c>
      <c r="H354" s="58">
        <f t="shared" si="15"/>
        <v>1.2404990028524541</v>
      </c>
      <c r="I354" s="177">
        <v>5.38939462</v>
      </c>
      <c r="J354" s="177">
        <v>0.74128840000000007</v>
      </c>
      <c r="K354" s="58">
        <f t="shared" si="16"/>
        <v>6.2703075078471473</v>
      </c>
      <c r="L354" s="58">
        <f t="shared" si="17"/>
        <v>9.6822446330580316</v>
      </c>
    </row>
    <row r="355" spans="1:12" x14ac:dyDescent="0.2">
      <c r="A355" s="175" t="s">
        <v>2254</v>
      </c>
      <c r="B355" s="175" t="s">
        <v>31</v>
      </c>
      <c r="C355" s="175" t="s">
        <v>1266</v>
      </c>
      <c r="D355" s="175" t="s">
        <v>183</v>
      </c>
      <c r="E355" s="175" t="s">
        <v>184</v>
      </c>
      <c r="F355" s="177">
        <v>7.8851121900000001</v>
      </c>
      <c r="G355" s="177">
        <v>13.398709550000001</v>
      </c>
      <c r="H355" s="58">
        <f t="shared" si="15"/>
        <v>-0.41150211812748794</v>
      </c>
      <c r="I355" s="177">
        <v>5.2187634100000002</v>
      </c>
      <c r="J355" s="177">
        <v>13.185167269999999</v>
      </c>
      <c r="K355" s="58">
        <f t="shared" si="16"/>
        <v>-0.6041943721203924</v>
      </c>
      <c r="L355" s="58">
        <f t="shared" si="17"/>
        <v>0.66185024185432673</v>
      </c>
    </row>
    <row r="356" spans="1:12" x14ac:dyDescent="0.2">
      <c r="A356" s="175" t="s">
        <v>2252</v>
      </c>
      <c r="B356" s="176" t="s">
        <v>74</v>
      </c>
      <c r="C356" s="175" t="s">
        <v>2538</v>
      </c>
      <c r="D356" s="175" t="s">
        <v>183</v>
      </c>
      <c r="E356" s="175" t="s">
        <v>184</v>
      </c>
      <c r="F356" s="177">
        <v>2.0504505499999999</v>
      </c>
      <c r="G356" s="177">
        <v>1.1340108400000002</v>
      </c>
      <c r="H356" s="58">
        <f t="shared" si="15"/>
        <v>0.80814016733737715</v>
      </c>
      <c r="I356" s="177">
        <v>5.3814545548361599</v>
      </c>
      <c r="J356" s="177">
        <v>25.579551184124568</v>
      </c>
      <c r="K356" s="58">
        <f t="shared" si="16"/>
        <v>-0.7896188828294981</v>
      </c>
      <c r="L356" s="58">
        <f t="shared" si="17"/>
        <v>2.6245229639096443</v>
      </c>
    </row>
    <row r="357" spans="1:12" x14ac:dyDescent="0.2">
      <c r="A357" s="175" t="s">
        <v>1515</v>
      </c>
      <c r="B357" s="176" t="s">
        <v>617</v>
      </c>
      <c r="C357" s="175" t="s">
        <v>1369</v>
      </c>
      <c r="D357" s="175" t="s">
        <v>182</v>
      </c>
      <c r="E357" s="175" t="s">
        <v>713</v>
      </c>
      <c r="F357" s="177">
        <v>2.8433320099999997</v>
      </c>
      <c r="G357" s="177">
        <v>8.4869821500000011</v>
      </c>
      <c r="H357" s="58">
        <f t="shared" si="15"/>
        <v>-0.66497726049771422</v>
      </c>
      <c r="I357" s="177">
        <v>5.1842404699999998</v>
      </c>
      <c r="J357" s="177">
        <v>5.7083791399999999</v>
      </c>
      <c r="K357" s="58">
        <f t="shared" si="16"/>
        <v>-9.1819176187375673E-2</v>
      </c>
      <c r="L357" s="58">
        <f t="shared" si="17"/>
        <v>1.823297614125619</v>
      </c>
    </row>
    <row r="358" spans="1:12" x14ac:dyDescent="0.2">
      <c r="A358" s="175" t="s">
        <v>2704</v>
      </c>
      <c r="B358" s="176" t="s">
        <v>1443</v>
      </c>
      <c r="C358" s="175" t="s">
        <v>515</v>
      </c>
      <c r="D358" s="175" t="s">
        <v>183</v>
      </c>
      <c r="E358" s="175" t="s">
        <v>184</v>
      </c>
      <c r="F358" s="177">
        <v>4.0219278599999999</v>
      </c>
      <c r="G358" s="177">
        <v>1.1744731799999999</v>
      </c>
      <c r="H358" s="58">
        <f t="shared" si="15"/>
        <v>2.4244527065317918</v>
      </c>
      <c r="I358" s="177">
        <v>5.1488905199999992</v>
      </c>
      <c r="J358" s="177">
        <v>19.721160050000002</v>
      </c>
      <c r="K358" s="58">
        <f t="shared" si="16"/>
        <v>-0.7389154336283581</v>
      </c>
      <c r="L358" s="58">
        <f t="shared" si="17"/>
        <v>1.2802045932270898</v>
      </c>
    </row>
    <row r="359" spans="1:12" x14ac:dyDescent="0.2">
      <c r="A359" s="175" t="s">
        <v>2898</v>
      </c>
      <c r="B359" s="176" t="s">
        <v>2344</v>
      </c>
      <c r="C359" s="175" t="s">
        <v>515</v>
      </c>
      <c r="D359" s="175" t="s">
        <v>614</v>
      </c>
      <c r="E359" s="175" t="s">
        <v>713</v>
      </c>
      <c r="F359" s="177">
        <v>0.21785426999999999</v>
      </c>
      <c r="G359" s="177">
        <v>0.33132533000000003</v>
      </c>
      <c r="H359" s="58">
        <f t="shared" si="15"/>
        <v>-0.34247626041751777</v>
      </c>
      <c r="I359" s="177">
        <v>5.0989624028443901</v>
      </c>
      <c r="J359" s="177">
        <v>7.1531046799999993</v>
      </c>
      <c r="K359" s="58">
        <f t="shared" si="16"/>
        <v>-0.28716793183510481</v>
      </c>
      <c r="L359" s="58">
        <f t="shared" si="17"/>
        <v>23.405381968617785</v>
      </c>
    </row>
    <row r="360" spans="1:12" x14ac:dyDescent="0.2">
      <c r="A360" s="175" t="s">
        <v>2315</v>
      </c>
      <c r="B360" s="176" t="s">
        <v>612</v>
      </c>
      <c r="C360" s="175" t="s">
        <v>1266</v>
      </c>
      <c r="D360" s="175" t="s">
        <v>183</v>
      </c>
      <c r="E360" s="175" t="s">
        <v>184</v>
      </c>
      <c r="F360" s="177">
        <v>2.1628912499999999</v>
      </c>
      <c r="G360" s="177">
        <v>2.2496499999999999E-2</v>
      </c>
      <c r="H360" s="58">
        <f t="shared" si="15"/>
        <v>95.143455648656456</v>
      </c>
      <c r="I360" s="177">
        <v>5.0636900000000002</v>
      </c>
      <c r="J360" s="177">
        <v>0</v>
      </c>
      <c r="K360" s="58" t="str">
        <f t="shared" si="16"/>
        <v/>
      </c>
      <c r="L360" s="58">
        <f t="shared" si="17"/>
        <v>2.3411671761120676</v>
      </c>
    </row>
    <row r="361" spans="1:12" x14ac:dyDescent="0.2">
      <c r="A361" s="175" t="s">
        <v>2265</v>
      </c>
      <c r="B361" s="176" t="s">
        <v>315</v>
      </c>
      <c r="C361" s="175" t="s">
        <v>1369</v>
      </c>
      <c r="D361" s="175" t="s">
        <v>182</v>
      </c>
      <c r="E361" s="175" t="s">
        <v>713</v>
      </c>
      <c r="F361" s="177">
        <v>5.5217417599999994</v>
      </c>
      <c r="G361" s="177">
        <v>7.9065389900000005</v>
      </c>
      <c r="H361" s="58">
        <f t="shared" si="15"/>
        <v>-0.30162340728556891</v>
      </c>
      <c r="I361" s="177">
        <v>5.14296387</v>
      </c>
      <c r="J361" s="177">
        <v>6.4840982599999997</v>
      </c>
      <c r="K361" s="58">
        <f t="shared" si="16"/>
        <v>-0.20683437175426145</v>
      </c>
      <c r="L361" s="58">
        <f t="shared" si="17"/>
        <v>0.93140246203763077</v>
      </c>
    </row>
    <row r="362" spans="1:12" x14ac:dyDescent="0.2">
      <c r="A362" s="175" t="s">
        <v>2178</v>
      </c>
      <c r="B362" s="176" t="s">
        <v>2170</v>
      </c>
      <c r="C362" s="175" t="s">
        <v>1369</v>
      </c>
      <c r="D362" s="175" t="s">
        <v>183</v>
      </c>
      <c r="E362" s="175" t="s">
        <v>184</v>
      </c>
      <c r="F362" s="177">
        <v>3.5560085099999998</v>
      </c>
      <c r="G362" s="177">
        <v>0.89346406</v>
      </c>
      <c r="H362" s="58">
        <f t="shared" si="15"/>
        <v>2.9800241209478529</v>
      </c>
      <c r="I362" s="177">
        <v>5.0465934900000002</v>
      </c>
      <c r="J362" s="177">
        <v>3.0159800000000001E-3</v>
      </c>
      <c r="K362" s="58" t="str">
        <f t="shared" si="16"/>
        <v/>
      </c>
      <c r="L362" s="58">
        <f t="shared" si="17"/>
        <v>1.4191736256559184</v>
      </c>
    </row>
    <row r="363" spans="1:12" x14ac:dyDescent="0.2">
      <c r="A363" s="175" t="s">
        <v>2665</v>
      </c>
      <c r="B363" s="176" t="s">
        <v>98</v>
      </c>
      <c r="C363" s="175" t="s">
        <v>515</v>
      </c>
      <c r="D363" s="175" t="s">
        <v>183</v>
      </c>
      <c r="E363" s="175" t="s">
        <v>184</v>
      </c>
      <c r="F363" s="177">
        <v>5.1802190000000005E-2</v>
      </c>
      <c r="G363" s="177">
        <v>0.15036223999999998</v>
      </c>
      <c r="H363" s="58">
        <f t="shared" si="15"/>
        <v>-0.65548404971886554</v>
      </c>
      <c r="I363" s="177">
        <v>4.9858792800000007</v>
      </c>
      <c r="J363" s="177">
        <v>6.7904220000000001E-2</v>
      </c>
      <c r="K363" s="58">
        <f t="shared" si="16"/>
        <v>72.425175637095904</v>
      </c>
      <c r="L363" s="58">
        <f t="shared" si="17"/>
        <v>96.248426562660768</v>
      </c>
    </row>
    <row r="364" spans="1:12" x14ac:dyDescent="0.2">
      <c r="A364" s="175" t="s">
        <v>2892</v>
      </c>
      <c r="B364" s="176" t="s">
        <v>295</v>
      </c>
      <c r="C364" s="175" t="s">
        <v>515</v>
      </c>
      <c r="D364" s="175" t="s">
        <v>183</v>
      </c>
      <c r="E364" s="175" t="s">
        <v>713</v>
      </c>
      <c r="F364" s="177">
        <v>4.5746393699999999</v>
      </c>
      <c r="G364" s="177">
        <v>5.3049965800000001</v>
      </c>
      <c r="H364" s="58">
        <f t="shared" si="15"/>
        <v>-0.13767345538986198</v>
      </c>
      <c r="I364" s="177">
        <v>5.5918897799999998</v>
      </c>
      <c r="J364" s="177">
        <v>11.272549339999999</v>
      </c>
      <c r="K364" s="58">
        <f t="shared" si="16"/>
        <v>-0.50393743142400826</v>
      </c>
      <c r="L364" s="58">
        <f t="shared" si="17"/>
        <v>1.2223673447727967</v>
      </c>
    </row>
    <row r="365" spans="1:12" x14ac:dyDescent="0.2">
      <c r="A365" s="175" t="s">
        <v>1957</v>
      </c>
      <c r="B365" s="176" t="s">
        <v>1302</v>
      </c>
      <c r="C365" s="175" t="s">
        <v>515</v>
      </c>
      <c r="D365" s="175" t="s">
        <v>182</v>
      </c>
      <c r="E365" s="175" t="s">
        <v>713</v>
      </c>
      <c r="F365" s="177">
        <v>2.3120958199999997</v>
      </c>
      <c r="G365" s="177">
        <v>3.0917124</v>
      </c>
      <c r="H365" s="58">
        <f t="shared" si="15"/>
        <v>-0.25216335775604493</v>
      </c>
      <c r="I365" s="177">
        <v>5.4000259599999998</v>
      </c>
      <c r="J365" s="177">
        <v>7.9288567400000005</v>
      </c>
      <c r="K365" s="58">
        <f t="shared" si="16"/>
        <v>-0.31894015277667898</v>
      </c>
      <c r="L365" s="58">
        <f t="shared" si="17"/>
        <v>2.3355545705713876</v>
      </c>
    </row>
    <row r="366" spans="1:12" x14ac:dyDescent="0.2">
      <c r="A366" s="175" t="s">
        <v>1785</v>
      </c>
      <c r="B366" s="176" t="s">
        <v>56</v>
      </c>
      <c r="C366" s="175" t="s">
        <v>642</v>
      </c>
      <c r="D366" s="175" t="s">
        <v>182</v>
      </c>
      <c r="E366" s="175" t="s">
        <v>2321</v>
      </c>
      <c r="F366" s="177">
        <v>7.4245509699999994</v>
      </c>
      <c r="G366" s="177">
        <v>0.98441849999999997</v>
      </c>
      <c r="H366" s="58">
        <f t="shared" si="15"/>
        <v>6.5420676978337973</v>
      </c>
      <c r="I366" s="177">
        <v>5.2721023100000002</v>
      </c>
      <c r="J366" s="177">
        <v>0.73958874999999991</v>
      </c>
      <c r="K366" s="58">
        <f t="shared" si="16"/>
        <v>6.1284241546399949</v>
      </c>
      <c r="L366" s="58">
        <f t="shared" si="17"/>
        <v>0.7100903921735755</v>
      </c>
    </row>
    <row r="367" spans="1:12" x14ac:dyDescent="0.2">
      <c r="A367" s="175" t="s">
        <v>1347</v>
      </c>
      <c r="B367" s="176" t="s">
        <v>1348</v>
      </c>
      <c r="C367" s="175" t="s">
        <v>2538</v>
      </c>
      <c r="D367" s="175" t="s">
        <v>183</v>
      </c>
      <c r="E367" s="175" t="s">
        <v>713</v>
      </c>
      <c r="F367" s="177">
        <v>0.47233534000000005</v>
      </c>
      <c r="G367" s="177">
        <v>0.62180703000000004</v>
      </c>
      <c r="H367" s="58">
        <f t="shared" si="15"/>
        <v>-0.24038275990543234</v>
      </c>
      <c r="I367" s="177">
        <v>4.8143589499999999</v>
      </c>
      <c r="J367" s="177">
        <v>3.1887727000000003</v>
      </c>
      <c r="K367" s="58">
        <f t="shared" si="16"/>
        <v>0.50978429726270535</v>
      </c>
      <c r="L367" s="58">
        <f t="shared" si="17"/>
        <v>10.192671482087281</v>
      </c>
    </row>
    <row r="368" spans="1:12" x14ac:dyDescent="0.2">
      <c r="A368" s="175" t="s">
        <v>2609</v>
      </c>
      <c r="B368" s="176" t="s">
        <v>97</v>
      </c>
      <c r="C368" s="175" t="s">
        <v>515</v>
      </c>
      <c r="D368" s="175" t="s">
        <v>183</v>
      </c>
      <c r="E368" s="175" t="s">
        <v>184</v>
      </c>
      <c r="F368" s="177">
        <v>1.3206272699999999</v>
      </c>
      <c r="G368" s="177">
        <v>0.59830344999999996</v>
      </c>
      <c r="H368" s="58">
        <f t="shared" si="15"/>
        <v>1.2072867371899663</v>
      </c>
      <c r="I368" s="177">
        <v>4.7479489599999996</v>
      </c>
      <c r="J368" s="177">
        <v>2.5465397999999997</v>
      </c>
      <c r="K368" s="58">
        <f t="shared" si="16"/>
        <v>0.8644707457546903</v>
      </c>
      <c r="L368" s="58">
        <f t="shared" si="17"/>
        <v>3.5952225641986022</v>
      </c>
    </row>
    <row r="369" spans="1:12" x14ac:dyDescent="0.2">
      <c r="A369" s="175" t="s">
        <v>2679</v>
      </c>
      <c r="B369" s="176" t="s">
        <v>710</v>
      </c>
      <c r="C369" s="175" t="s">
        <v>515</v>
      </c>
      <c r="D369" s="175" t="s">
        <v>183</v>
      </c>
      <c r="E369" s="175" t="s">
        <v>713</v>
      </c>
      <c r="F369" s="177">
        <v>1.69499237</v>
      </c>
      <c r="G369" s="177">
        <v>1.65209118</v>
      </c>
      <c r="H369" s="58">
        <f t="shared" si="15"/>
        <v>2.5967810081765519E-2</v>
      </c>
      <c r="I369" s="177">
        <v>4.7474809534496201</v>
      </c>
      <c r="J369" s="177">
        <v>0.93367394999999986</v>
      </c>
      <c r="K369" s="58">
        <f t="shared" si="16"/>
        <v>4.0847310813904798</v>
      </c>
      <c r="L369" s="58">
        <f t="shared" si="17"/>
        <v>2.8008863269689055</v>
      </c>
    </row>
    <row r="370" spans="1:12" x14ac:dyDescent="0.2">
      <c r="A370" s="175" t="s">
        <v>2886</v>
      </c>
      <c r="B370" s="176" t="s">
        <v>907</v>
      </c>
      <c r="C370" s="175" t="s">
        <v>515</v>
      </c>
      <c r="D370" s="175" t="s">
        <v>614</v>
      </c>
      <c r="E370" s="175" t="s">
        <v>184</v>
      </c>
      <c r="F370" s="177">
        <v>1.6543555000000001</v>
      </c>
      <c r="G370" s="177">
        <v>2.6070239100000001</v>
      </c>
      <c r="H370" s="58">
        <f t="shared" si="15"/>
        <v>-0.36542373330208544</v>
      </c>
      <c r="I370" s="177">
        <v>4.73823814</v>
      </c>
      <c r="J370" s="177">
        <v>2.5586858599999998</v>
      </c>
      <c r="K370" s="58">
        <f t="shared" si="16"/>
        <v>0.85182488169923309</v>
      </c>
      <c r="L370" s="58">
        <f t="shared" si="17"/>
        <v>2.8640991250066867</v>
      </c>
    </row>
    <row r="371" spans="1:12" x14ac:dyDescent="0.2">
      <c r="A371" s="175" t="s">
        <v>1567</v>
      </c>
      <c r="B371" s="176" t="s">
        <v>396</v>
      </c>
      <c r="C371" s="175" t="s">
        <v>2538</v>
      </c>
      <c r="D371" s="175" t="s">
        <v>182</v>
      </c>
      <c r="E371" s="175" t="s">
        <v>713</v>
      </c>
      <c r="F371" s="177">
        <v>4.2816557599999996</v>
      </c>
      <c r="G371" s="177">
        <v>1.07519312</v>
      </c>
      <c r="H371" s="58">
        <f t="shared" si="15"/>
        <v>2.9822201987304378</v>
      </c>
      <c r="I371" s="177">
        <v>4.7292580900000001</v>
      </c>
      <c r="J371" s="177">
        <v>1.0060549399999998</v>
      </c>
      <c r="K371" s="58">
        <f t="shared" si="16"/>
        <v>3.7007950579716855</v>
      </c>
      <c r="L371" s="58">
        <f t="shared" si="17"/>
        <v>1.1045395414973764</v>
      </c>
    </row>
    <row r="372" spans="1:12" x14ac:dyDescent="0.2">
      <c r="A372" s="175" t="s">
        <v>2579</v>
      </c>
      <c r="B372" s="175" t="s">
        <v>217</v>
      </c>
      <c r="C372" s="175" t="s">
        <v>645</v>
      </c>
      <c r="D372" s="175" t="s">
        <v>182</v>
      </c>
      <c r="E372" s="175" t="s">
        <v>184</v>
      </c>
      <c r="F372" s="177">
        <v>20.67293768</v>
      </c>
      <c r="G372" s="177">
        <v>18.51021325</v>
      </c>
      <c r="H372" s="58">
        <f t="shared" si="15"/>
        <v>0.1168395199336778</v>
      </c>
      <c r="I372" s="177">
        <v>24.517955721749995</v>
      </c>
      <c r="J372" s="177">
        <v>11.749611450000002</v>
      </c>
      <c r="K372" s="58">
        <f t="shared" si="16"/>
        <v>1.086703532800652</v>
      </c>
      <c r="L372" s="58">
        <f t="shared" si="17"/>
        <v>1.1859928231423951</v>
      </c>
    </row>
    <row r="373" spans="1:12" x14ac:dyDescent="0.2">
      <c r="A373" s="175" t="s">
        <v>2629</v>
      </c>
      <c r="B373" s="176" t="s">
        <v>119</v>
      </c>
      <c r="C373" s="175" t="s">
        <v>515</v>
      </c>
      <c r="D373" s="175" t="s">
        <v>182</v>
      </c>
      <c r="E373" s="175" t="s">
        <v>713</v>
      </c>
      <c r="F373" s="177">
        <v>1.0646279599999999</v>
      </c>
      <c r="G373" s="177">
        <v>1.8739172200000001</v>
      </c>
      <c r="H373" s="58">
        <f t="shared" si="15"/>
        <v>-0.4318703363001275</v>
      </c>
      <c r="I373" s="177">
        <v>4.6268317400000001</v>
      </c>
      <c r="J373" s="177">
        <v>3.72570873</v>
      </c>
      <c r="K373" s="58">
        <f t="shared" si="16"/>
        <v>0.24186619923989605</v>
      </c>
      <c r="L373" s="58">
        <f t="shared" si="17"/>
        <v>4.3459611374474898</v>
      </c>
    </row>
    <row r="374" spans="1:12" x14ac:dyDescent="0.2">
      <c r="A374" s="175" t="s">
        <v>1278</v>
      </c>
      <c r="B374" s="176" t="s">
        <v>19</v>
      </c>
      <c r="C374" s="175" t="s">
        <v>1266</v>
      </c>
      <c r="D374" s="175" t="s">
        <v>183</v>
      </c>
      <c r="E374" s="175" t="s">
        <v>184</v>
      </c>
      <c r="F374" s="177">
        <v>8.7666538299999992</v>
      </c>
      <c r="G374" s="177">
        <v>2.37200773</v>
      </c>
      <c r="H374" s="58">
        <f t="shared" si="15"/>
        <v>2.6958791150313828</v>
      </c>
      <c r="I374" s="177">
        <v>4.62367594</v>
      </c>
      <c r="J374" s="177">
        <v>30.822806649999997</v>
      </c>
      <c r="K374" s="58">
        <f t="shared" si="16"/>
        <v>-0.84999172877074769</v>
      </c>
      <c r="L374" s="58">
        <f t="shared" si="17"/>
        <v>0.5274162787376766</v>
      </c>
    </row>
    <row r="375" spans="1:12" x14ac:dyDescent="0.2">
      <c r="A375" s="175" t="s">
        <v>2204</v>
      </c>
      <c r="B375" s="176" t="s">
        <v>2194</v>
      </c>
      <c r="C375" s="175" t="s">
        <v>2545</v>
      </c>
      <c r="D375" s="175" t="s">
        <v>614</v>
      </c>
      <c r="E375" s="175" t="s">
        <v>184</v>
      </c>
      <c r="F375" s="177">
        <v>0.17788898</v>
      </c>
      <c r="G375" s="177">
        <v>0.10084572</v>
      </c>
      <c r="H375" s="58">
        <f t="shared" si="15"/>
        <v>0.76397153989281841</v>
      </c>
      <c r="I375" s="177">
        <v>4.5870278799999999</v>
      </c>
      <c r="J375" s="177">
        <v>1.309047720169408</v>
      </c>
      <c r="K375" s="58">
        <f t="shared" si="16"/>
        <v>2.5040952360440905</v>
      </c>
      <c r="L375" s="58">
        <f t="shared" si="17"/>
        <v>25.785902420712063</v>
      </c>
    </row>
    <row r="376" spans="1:12" x14ac:dyDescent="0.2">
      <c r="A376" s="175" t="s">
        <v>2262</v>
      </c>
      <c r="B376" s="176" t="s">
        <v>776</v>
      </c>
      <c r="C376" s="175" t="s">
        <v>2538</v>
      </c>
      <c r="D376" s="175" t="s">
        <v>183</v>
      </c>
      <c r="E376" s="175" t="s">
        <v>184</v>
      </c>
      <c r="F376" s="177">
        <v>5.1447118200000004</v>
      </c>
      <c r="G376" s="177">
        <v>0.62944833999999994</v>
      </c>
      <c r="H376" s="58">
        <f t="shared" si="15"/>
        <v>7.1733662527412516</v>
      </c>
      <c r="I376" s="177">
        <v>4.6037878899999995</v>
      </c>
      <c r="J376" s="177">
        <v>0.33441708000000003</v>
      </c>
      <c r="K376" s="58">
        <f t="shared" si="16"/>
        <v>12.766605132728266</v>
      </c>
      <c r="L376" s="58">
        <f t="shared" si="17"/>
        <v>0.89485826438379579</v>
      </c>
    </row>
    <row r="377" spans="1:12" x14ac:dyDescent="0.2">
      <c r="A377" s="175" t="s">
        <v>2578</v>
      </c>
      <c r="B377" s="176" t="s">
        <v>40</v>
      </c>
      <c r="C377" s="175" t="s">
        <v>645</v>
      </c>
      <c r="D377" s="175" t="s">
        <v>182</v>
      </c>
      <c r="E377" s="175" t="s">
        <v>184</v>
      </c>
      <c r="F377" s="177">
        <v>9.8751387899999994</v>
      </c>
      <c r="G377" s="177">
        <v>7.4185490999999999</v>
      </c>
      <c r="H377" s="58">
        <f t="shared" si="15"/>
        <v>0.33114152873908997</v>
      </c>
      <c r="I377" s="177">
        <v>4.7787280800000005</v>
      </c>
      <c r="J377" s="177">
        <v>3.7401602900000004</v>
      </c>
      <c r="K377" s="58">
        <f t="shared" si="16"/>
        <v>0.27768002156934291</v>
      </c>
      <c r="L377" s="58">
        <f t="shared" si="17"/>
        <v>0.48391502961347249</v>
      </c>
    </row>
    <row r="378" spans="1:12" x14ac:dyDescent="0.2">
      <c r="A378" s="175" t="s">
        <v>2176</v>
      </c>
      <c r="B378" s="176" t="s">
        <v>2168</v>
      </c>
      <c r="C378" s="175" t="s">
        <v>1369</v>
      </c>
      <c r="D378" s="175" t="s">
        <v>183</v>
      </c>
      <c r="E378" s="175" t="s">
        <v>184</v>
      </c>
      <c r="F378" s="177">
        <v>2.7340885899999998</v>
      </c>
      <c r="G378" s="177">
        <v>3.0981547000000003</v>
      </c>
      <c r="H378" s="58">
        <f t="shared" si="15"/>
        <v>-0.11751062979521343</v>
      </c>
      <c r="I378" s="177">
        <v>4.4593039699999997</v>
      </c>
      <c r="J378" s="177">
        <v>5.07634469</v>
      </c>
      <c r="K378" s="58">
        <f t="shared" si="16"/>
        <v>-0.12155217143065999</v>
      </c>
      <c r="L378" s="58">
        <f t="shared" si="17"/>
        <v>1.6310020042181588</v>
      </c>
    </row>
    <row r="379" spans="1:12" x14ac:dyDescent="0.2">
      <c r="A379" s="175" t="s">
        <v>2656</v>
      </c>
      <c r="B379" s="176" t="s">
        <v>135</v>
      </c>
      <c r="C379" s="175" t="s">
        <v>645</v>
      </c>
      <c r="D379" s="175" t="s">
        <v>182</v>
      </c>
      <c r="E379" s="175" t="s">
        <v>713</v>
      </c>
      <c r="F379" s="177">
        <v>4.7415742300000003</v>
      </c>
      <c r="G379" s="177">
        <v>3.5631545299999998</v>
      </c>
      <c r="H379" s="58">
        <f t="shared" si="15"/>
        <v>0.33072371407927692</v>
      </c>
      <c r="I379" s="177">
        <v>5.9620619399999999</v>
      </c>
      <c r="J379" s="177">
        <v>0.23679217000000002</v>
      </c>
      <c r="K379" s="58">
        <f t="shared" si="16"/>
        <v>24.178458983673316</v>
      </c>
      <c r="L379" s="58">
        <f t="shared" si="17"/>
        <v>1.2574013715271941</v>
      </c>
    </row>
    <row r="380" spans="1:12" x14ac:dyDescent="0.2">
      <c r="A380" s="175" t="s">
        <v>2120</v>
      </c>
      <c r="B380" s="176" t="s">
        <v>2111</v>
      </c>
      <c r="C380" s="175" t="s">
        <v>1369</v>
      </c>
      <c r="D380" s="175" t="s">
        <v>182</v>
      </c>
      <c r="E380" s="175" t="s">
        <v>713</v>
      </c>
      <c r="F380" s="177">
        <v>3.2585000000000001E-3</v>
      </c>
      <c r="G380" s="177">
        <v>3.5293899999999999E-3</v>
      </c>
      <c r="H380" s="58">
        <f t="shared" si="15"/>
        <v>-7.6752639974613124E-2</v>
      </c>
      <c r="I380" s="177">
        <v>4.4077724407128702</v>
      </c>
      <c r="J380" s="177">
        <v>3.5240353710658803</v>
      </c>
      <c r="K380" s="58">
        <f t="shared" si="16"/>
        <v>0.25077417692879012</v>
      </c>
      <c r="L380" s="58" t="str">
        <f t="shared" si="17"/>
        <v/>
      </c>
    </row>
    <row r="381" spans="1:12" x14ac:dyDescent="0.2">
      <c r="A381" s="175" t="s">
        <v>2399</v>
      </c>
      <c r="B381" s="176" t="s">
        <v>2395</v>
      </c>
      <c r="C381" s="175" t="s">
        <v>2538</v>
      </c>
      <c r="D381" s="175" t="s">
        <v>182</v>
      </c>
      <c r="E381" s="175" t="s">
        <v>713</v>
      </c>
      <c r="F381" s="177">
        <v>4.5212636799999997</v>
      </c>
      <c r="G381" s="177">
        <v>4.6528313099999998</v>
      </c>
      <c r="H381" s="58">
        <f t="shared" si="15"/>
        <v>-2.8276896632214332E-2</v>
      </c>
      <c r="I381" s="177">
        <v>4.3955680900000003</v>
      </c>
      <c r="J381" s="177">
        <v>130.01287417</v>
      </c>
      <c r="K381" s="58">
        <f t="shared" si="16"/>
        <v>-0.96619128591640457</v>
      </c>
      <c r="L381" s="58">
        <f t="shared" si="17"/>
        <v>0.97219901361736116</v>
      </c>
    </row>
    <row r="382" spans="1:12" x14ac:dyDescent="0.2">
      <c r="A382" s="175" t="s">
        <v>1431</v>
      </c>
      <c r="B382" s="176" t="s">
        <v>375</v>
      </c>
      <c r="C382" s="175" t="s">
        <v>1369</v>
      </c>
      <c r="D382" s="175" t="s">
        <v>182</v>
      </c>
      <c r="E382" s="175" t="s">
        <v>713</v>
      </c>
      <c r="F382" s="177">
        <v>0.53032865000000007</v>
      </c>
      <c r="G382" s="177">
        <v>1.0272059200000001</v>
      </c>
      <c r="H382" s="58">
        <f t="shared" si="15"/>
        <v>-0.48371729594393298</v>
      </c>
      <c r="I382" s="177">
        <v>4.3709705199999993</v>
      </c>
      <c r="J382" s="177">
        <v>5.1902290000000004E-2</v>
      </c>
      <c r="K382" s="58">
        <f t="shared" si="16"/>
        <v>83.21536930258759</v>
      </c>
      <c r="L382" s="58">
        <f t="shared" si="17"/>
        <v>8.2420033690429495</v>
      </c>
    </row>
    <row r="383" spans="1:12" x14ac:dyDescent="0.2">
      <c r="A383" s="175" t="s">
        <v>1284</v>
      </c>
      <c r="B383" s="176" t="s">
        <v>23</v>
      </c>
      <c r="C383" s="175" t="s">
        <v>1266</v>
      </c>
      <c r="D383" s="175" t="s">
        <v>183</v>
      </c>
      <c r="E383" s="175" t="s">
        <v>184</v>
      </c>
      <c r="F383" s="177">
        <v>2.1489863499999999</v>
      </c>
      <c r="G383" s="177">
        <v>3.2655247200000002</v>
      </c>
      <c r="H383" s="58">
        <f t="shared" si="15"/>
        <v>-0.34191698600891318</v>
      </c>
      <c r="I383" s="177">
        <v>4.3498005300000004</v>
      </c>
      <c r="J383" s="177">
        <v>3.7167E-4</v>
      </c>
      <c r="K383" s="58" t="str">
        <f t="shared" si="16"/>
        <v/>
      </c>
      <c r="L383" s="58">
        <f t="shared" si="17"/>
        <v>2.0241173379253903</v>
      </c>
    </row>
    <row r="384" spans="1:12" x14ac:dyDescent="0.2">
      <c r="A384" s="175" t="s">
        <v>2364</v>
      </c>
      <c r="B384" s="176" t="s">
        <v>2127</v>
      </c>
      <c r="C384" s="175" t="s">
        <v>2536</v>
      </c>
      <c r="D384" s="175" t="s">
        <v>182</v>
      </c>
      <c r="E384" s="175" t="s">
        <v>713</v>
      </c>
      <c r="F384" s="177">
        <v>5.5918792599999998</v>
      </c>
      <c r="G384" s="177">
        <v>3.3413359599999999</v>
      </c>
      <c r="H384" s="58">
        <f t="shared" si="15"/>
        <v>0.67354594896826847</v>
      </c>
      <c r="I384" s="177">
        <v>4.3472503243522</v>
      </c>
      <c r="J384" s="177">
        <v>3.704213112287194</v>
      </c>
      <c r="K384" s="58">
        <f t="shared" si="16"/>
        <v>0.1735961707850977</v>
      </c>
      <c r="L384" s="58">
        <f t="shared" si="17"/>
        <v>0.7774220655029308</v>
      </c>
    </row>
    <row r="385" spans="1:12" x14ac:dyDescent="0.2">
      <c r="A385" s="175" t="s">
        <v>2054</v>
      </c>
      <c r="B385" s="176" t="s">
        <v>2035</v>
      </c>
      <c r="C385" s="175" t="s">
        <v>645</v>
      </c>
      <c r="D385" s="175" t="s">
        <v>182</v>
      </c>
      <c r="E385" s="175" t="s">
        <v>713</v>
      </c>
      <c r="F385" s="177">
        <v>1.7132629999999999E-2</v>
      </c>
      <c r="G385" s="177">
        <v>3.3874769999999998E-2</v>
      </c>
      <c r="H385" s="58">
        <f t="shared" si="15"/>
        <v>-0.49423627082929267</v>
      </c>
      <c r="I385" s="177">
        <v>4.2582687799999999</v>
      </c>
      <c r="J385" s="177">
        <v>6.0080893</v>
      </c>
      <c r="K385" s="58">
        <f t="shared" si="16"/>
        <v>-0.29124409319282252</v>
      </c>
      <c r="L385" s="58" t="str">
        <f t="shared" si="17"/>
        <v/>
      </c>
    </row>
    <row r="386" spans="1:12" x14ac:dyDescent="0.2">
      <c r="A386" s="175" t="s">
        <v>2305</v>
      </c>
      <c r="B386" s="176" t="s">
        <v>716</v>
      </c>
      <c r="C386" s="175" t="s">
        <v>2538</v>
      </c>
      <c r="D386" s="175" t="s">
        <v>183</v>
      </c>
      <c r="E386" s="175" t="s">
        <v>184</v>
      </c>
      <c r="F386" s="177">
        <v>0.61884309999999998</v>
      </c>
      <c r="G386" s="177">
        <v>5.9824202199999998</v>
      </c>
      <c r="H386" s="58">
        <f t="shared" si="15"/>
        <v>-0.89655639737056114</v>
      </c>
      <c r="I386" s="177">
        <v>4.5808052371820001</v>
      </c>
      <c r="J386" s="177">
        <v>28.868916133138029</v>
      </c>
      <c r="K386" s="58">
        <f t="shared" si="16"/>
        <v>-0.84132396186763003</v>
      </c>
      <c r="L386" s="58">
        <f t="shared" si="17"/>
        <v>7.4022078248622316</v>
      </c>
    </row>
    <row r="387" spans="1:12" x14ac:dyDescent="0.2">
      <c r="A387" s="175" t="s">
        <v>1950</v>
      </c>
      <c r="B387" s="176" t="s">
        <v>908</v>
      </c>
      <c r="C387" s="175" t="s">
        <v>515</v>
      </c>
      <c r="D387" s="175" t="s">
        <v>182</v>
      </c>
      <c r="E387" s="175" t="s">
        <v>184</v>
      </c>
      <c r="F387" s="177">
        <v>6.3778472599999994</v>
      </c>
      <c r="G387" s="177">
        <v>6.08826789</v>
      </c>
      <c r="H387" s="58">
        <f t="shared" si="15"/>
        <v>4.7563506605160066E-2</v>
      </c>
      <c r="I387" s="177">
        <v>4.0946418800000002</v>
      </c>
      <c r="J387" s="177">
        <v>7.2990315399999997</v>
      </c>
      <c r="K387" s="58">
        <f t="shared" si="16"/>
        <v>-0.43901573002382166</v>
      </c>
      <c r="L387" s="58">
        <f t="shared" si="17"/>
        <v>0.64201002518207073</v>
      </c>
    </row>
    <row r="388" spans="1:12" x14ac:dyDescent="0.2">
      <c r="A388" s="175" t="s">
        <v>2634</v>
      </c>
      <c r="B388" s="176" t="s">
        <v>292</v>
      </c>
      <c r="C388" s="175" t="s">
        <v>515</v>
      </c>
      <c r="D388" s="175" t="s">
        <v>182</v>
      </c>
      <c r="E388" s="175" t="s">
        <v>713</v>
      </c>
      <c r="F388" s="177">
        <v>8.0476293499999993</v>
      </c>
      <c r="G388" s="177">
        <v>11.707649310000001</v>
      </c>
      <c r="H388" s="58">
        <f t="shared" si="15"/>
        <v>-0.3126178332719467</v>
      </c>
      <c r="I388" s="177">
        <v>4.0984733045678308</v>
      </c>
      <c r="J388" s="177">
        <v>2.1745599599999998</v>
      </c>
      <c r="K388" s="58">
        <f t="shared" si="16"/>
        <v>0.88473685709169003</v>
      </c>
      <c r="L388" s="58">
        <f t="shared" si="17"/>
        <v>0.50927709593979142</v>
      </c>
    </row>
    <row r="389" spans="1:12" x14ac:dyDescent="0.2">
      <c r="A389" s="175" t="s">
        <v>1451</v>
      </c>
      <c r="B389" s="175" t="s">
        <v>475</v>
      </c>
      <c r="C389" s="175" t="s">
        <v>644</v>
      </c>
      <c r="D389" s="175" t="s">
        <v>183</v>
      </c>
      <c r="E389" s="175" t="s">
        <v>184</v>
      </c>
      <c r="F389" s="177">
        <v>26.855165370000002</v>
      </c>
      <c r="G389" s="177">
        <v>6.1252821100000006</v>
      </c>
      <c r="H389" s="58">
        <f t="shared" si="15"/>
        <v>3.3843148589281871</v>
      </c>
      <c r="I389" s="177">
        <v>4.0491352265783078</v>
      </c>
      <c r="J389" s="177">
        <v>3.2781559804548701</v>
      </c>
      <c r="K389" s="58">
        <f t="shared" si="16"/>
        <v>0.23518687052116971</v>
      </c>
      <c r="L389" s="58">
        <f t="shared" si="17"/>
        <v>0.15077677499992648</v>
      </c>
    </row>
    <row r="390" spans="1:12" x14ac:dyDescent="0.2">
      <c r="A390" s="175" t="s">
        <v>1410</v>
      </c>
      <c r="B390" s="176" t="s">
        <v>416</v>
      </c>
      <c r="C390" s="175" t="s">
        <v>1369</v>
      </c>
      <c r="D390" s="175" t="s">
        <v>182</v>
      </c>
      <c r="E390" s="175" t="s">
        <v>713</v>
      </c>
      <c r="F390" s="177">
        <v>3.91531641</v>
      </c>
      <c r="G390" s="177">
        <v>4.0187406699999997</v>
      </c>
      <c r="H390" s="58">
        <f t="shared" si="15"/>
        <v>-2.5735489919034737E-2</v>
      </c>
      <c r="I390" s="177">
        <v>4.4168139771687578</v>
      </c>
      <c r="J390" s="177">
        <v>16.478624224499178</v>
      </c>
      <c r="K390" s="58">
        <f t="shared" si="16"/>
        <v>-0.73196706733550176</v>
      </c>
      <c r="L390" s="58">
        <f t="shared" si="17"/>
        <v>1.1280860892590689</v>
      </c>
    </row>
    <row r="391" spans="1:12" x14ac:dyDescent="0.2">
      <c r="A391" s="175" t="s">
        <v>2607</v>
      </c>
      <c r="B391" s="176" t="s">
        <v>126</v>
      </c>
      <c r="C391" s="175" t="s">
        <v>515</v>
      </c>
      <c r="D391" s="175" t="s">
        <v>183</v>
      </c>
      <c r="E391" s="175" t="s">
        <v>713</v>
      </c>
      <c r="F391" s="177">
        <v>9.4035620299999998</v>
      </c>
      <c r="G391" s="177">
        <v>7.8741304699999999</v>
      </c>
      <c r="H391" s="58">
        <f t="shared" ref="H391:H454" si="18">IF(ISERROR(F391/G391-1),"",IF((F391/G391-1)&gt;10000%,"",F391/G391-1))</f>
        <v>0.19423497817658086</v>
      </c>
      <c r="I391" s="177">
        <v>3.96497045</v>
      </c>
      <c r="J391" s="177">
        <v>66.277084807683707</v>
      </c>
      <c r="K391" s="58">
        <f t="shared" ref="K391:K454" si="19">IF(ISERROR(I391/J391-1),"",IF((I391/J391-1)&gt;10000%,"",I391/J391-1))</f>
        <v>-0.94017584717998448</v>
      </c>
      <c r="L391" s="58">
        <f t="shared" ref="L391:L454" si="20">IF(ISERROR(I391/F391),"",IF(I391/F391&gt;10000%,"",I391/F391))</f>
        <v>0.42164558891095016</v>
      </c>
    </row>
    <row r="392" spans="1:12" x14ac:dyDescent="0.2">
      <c r="A392" s="175" t="s">
        <v>2309</v>
      </c>
      <c r="B392" s="176" t="s">
        <v>2063</v>
      </c>
      <c r="C392" s="175" t="s">
        <v>2538</v>
      </c>
      <c r="D392" s="175" t="s">
        <v>183</v>
      </c>
      <c r="E392" s="175" t="s">
        <v>184</v>
      </c>
      <c r="F392" s="177">
        <v>0.97721170999999996</v>
      </c>
      <c r="G392" s="177">
        <v>1.0967882199999999</v>
      </c>
      <c r="H392" s="58">
        <f t="shared" si="18"/>
        <v>-0.1090242471787306</v>
      </c>
      <c r="I392" s="177">
        <v>4.0112126553960099</v>
      </c>
      <c r="J392" s="177">
        <v>2.08264038743931</v>
      </c>
      <c r="K392" s="58">
        <f t="shared" si="19"/>
        <v>0.92602269675945204</v>
      </c>
      <c r="L392" s="58">
        <f t="shared" si="20"/>
        <v>4.10475295613886</v>
      </c>
    </row>
    <row r="393" spans="1:12" x14ac:dyDescent="0.2">
      <c r="A393" s="175" t="s">
        <v>2248</v>
      </c>
      <c r="B393" s="176" t="s">
        <v>1891</v>
      </c>
      <c r="C393" s="175" t="s">
        <v>515</v>
      </c>
      <c r="D393" s="175" t="s">
        <v>182</v>
      </c>
      <c r="E393" s="175" t="s">
        <v>713</v>
      </c>
      <c r="F393" s="177">
        <v>0.62439201</v>
      </c>
      <c r="G393" s="177">
        <v>1.0743505</v>
      </c>
      <c r="H393" s="58">
        <f t="shared" si="18"/>
        <v>-0.41881908185457162</v>
      </c>
      <c r="I393" s="177">
        <v>3.8627754184688103</v>
      </c>
      <c r="J393" s="177">
        <v>0.79008128</v>
      </c>
      <c r="K393" s="58">
        <f t="shared" si="19"/>
        <v>3.8890861184165892</v>
      </c>
      <c r="L393" s="58">
        <f t="shared" si="20"/>
        <v>6.1864587576461947</v>
      </c>
    </row>
    <row r="394" spans="1:12" x14ac:dyDescent="0.2">
      <c r="A394" s="175" t="s">
        <v>1379</v>
      </c>
      <c r="B394" s="176" t="s">
        <v>386</v>
      </c>
      <c r="C394" s="175" t="s">
        <v>1369</v>
      </c>
      <c r="D394" s="175" t="s">
        <v>182</v>
      </c>
      <c r="E394" s="175" t="s">
        <v>713</v>
      </c>
      <c r="F394" s="177">
        <v>1.03706901</v>
      </c>
      <c r="G394" s="177">
        <v>0.26659737999999999</v>
      </c>
      <c r="H394" s="58">
        <f t="shared" si="18"/>
        <v>2.8900195118196583</v>
      </c>
      <c r="I394" s="177">
        <v>3.7639743954444498</v>
      </c>
      <c r="J394" s="177">
        <v>7.7885899999999997E-3</v>
      </c>
      <c r="K394" s="58" t="str">
        <f t="shared" si="19"/>
        <v/>
      </c>
      <c r="L394" s="58">
        <f t="shared" si="20"/>
        <v>3.6294348390995212</v>
      </c>
    </row>
    <row r="395" spans="1:12" x14ac:dyDescent="0.2">
      <c r="A395" s="175" t="s">
        <v>1560</v>
      </c>
      <c r="B395" s="176" t="s">
        <v>1157</v>
      </c>
      <c r="C395" s="175" t="s">
        <v>2538</v>
      </c>
      <c r="D395" s="175" t="s">
        <v>182</v>
      </c>
      <c r="E395" s="175" t="s">
        <v>713</v>
      </c>
      <c r="F395" s="177">
        <v>2.8679412799999997</v>
      </c>
      <c r="G395" s="177">
        <v>0.39686176000000001</v>
      </c>
      <c r="H395" s="58">
        <f t="shared" si="18"/>
        <v>6.2265498192620008</v>
      </c>
      <c r="I395" s="177">
        <v>3.6869950538128915</v>
      </c>
      <c r="J395" s="177">
        <v>0.94109013697321653</v>
      </c>
      <c r="K395" s="58">
        <f t="shared" si="19"/>
        <v>2.9177916216093798</v>
      </c>
      <c r="L395" s="58">
        <f t="shared" si="20"/>
        <v>1.2855894503575374</v>
      </c>
    </row>
    <row r="396" spans="1:12" x14ac:dyDescent="0.2">
      <c r="A396" s="175" t="s">
        <v>2647</v>
      </c>
      <c r="B396" s="176" t="s">
        <v>514</v>
      </c>
      <c r="C396" s="175" t="s">
        <v>645</v>
      </c>
      <c r="D396" s="175" t="s">
        <v>182</v>
      </c>
      <c r="E396" s="175" t="s">
        <v>713</v>
      </c>
      <c r="F396" s="177">
        <v>4.7956154199999999</v>
      </c>
      <c r="G396" s="177">
        <v>3.0884531900000001</v>
      </c>
      <c r="H396" s="58">
        <f t="shared" si="18"/>
        <v>0.55275638806104088</v>
      </c>
      <c r="I396" s="177">
        <v>5.6214418500000001</v>
      </c>
      <c r="J396" s="177">
        <v>5.8184037999999996</v>
      </c>
      <c r="K396" s="58">
        <f t="shared" si="19"/>
        <v>-3.3851543614074942E-2</v>
      </c>
      <c r="L396" s="58">
        <f t="shared" si="20"/>
        <v>1.1722044738107877</v>
      </c>
    </row>
    <row r="397" spans="1:12" x14ac:dyDescent="0.2">
      <c r="A397" s="175" t="s">
        <v>2650</v>
      </c>
      <c r="B397" s="176" t="s">
        <v>90</v>
      </c>
      <c r="C397" s="175" t="s">
        <v>515</v>
      </c>
      <c r="D397" s="175" t="s">
        <v>182</v>
      </c>
      <c r="E397" s="175" t="s">
        <v>713</v>
      </c>
      <c r="F397" s="177">
        <v>3.6687092699999999</v>
      </c>
      <c r="G397" s="177">
        <v>3.8339293999999997</v>
      </c>
      <c r="H397" s="58">
        <f t="shared" si="18"/>
        <v>-4.3094202517135471E-2</v>
      </c>
      <c r="I397" s="177">
        <v>4.0095352399999999</v>
      </c>
      <c r="J397" s="177">
        <v>8.1350295199999998</v>
      </c>
      <c r="K397" s="58">
        <f t="shared" si="19"/>
        <v>-0.50712714316001639</v>
      </c>
      <c r="L397" s="58">
        <f t="shared" si="20"/>
        <v>1.0929007846947763</v>
      </c>
    </row>
    <row r="398" spans="1:12" x14ac:dyDescent="0.2">
      <c r="A398" s="175" t="s">
        <v>1446</v>
      </c>
      <c r="B398" s="176" t="s">
        <v>462</v>
      </c>
      <c r="C398" s="175" t="s">
        <v>644</v>
      </c>
      <c r="D398" s="175" t="s">
        <v>183</v>
      </c>
      <c r="E398" s="175" t="s">
        <v>184</v>
      </c>
      <c r="F398" s="177">
        <v>5.1207073200000002</v>
      </c>
      <c r="G398" s="177">
        <v>2.1150321700000001</v>
      </c>
      <c r="H398" s="58">
        <f t="shared" si="18"/>
        <v>1.421101386840844</v>
      </c>
      <c r="I398" s="177">
        <v>3.5736869500000004</v>
      </c>
      <c r="J398" s="177">
        <v>2.9400509699999997</v>
      </c>
      <c r="K398" s="58">
        <f t="shared" si="19"/>
        <v>0.2155187057862471</v>
      </c>
      <c r="L398" s="58">
        <f t="shared" si="20"/>
        <v>0.69788932010275495</v>
      </c>
    </row>
    <row r="399" spans="1:12" x14ac:dyDescent="0.2">
      <c r="A399" s="175" t="s">
        <v>1654</v>
      </c>
      <c r="B399" s="176" t="s">
        <v>401</v>
      </c>
      <c r="C399" s="175" t="s">
        <v>645</v>
      </c>
      <c r="D399" s="175" t="s">
        <v>182</v>
      </c>
      <c r="E399" s="175" t="s">
        <v>713</v>
      </c>
      <c r="F399" s="177">
        <v>6.0321235099999999</v>
      </c>
      <c r="G399" s="177">
        <v>9.7533648100000008</v>
      </c>
      <c r="H399" s="58">
        <f t="shared" si="18"/>
        <v>-0.38153410361362261</v>
      </c>
      <c r="I399" s="177">
        <v>4.8564681900000002</v>
      </c>
      <c r="J399" s="177">
        <v>1.77291796</v>
      </c>
      <c r="K399" s="58">
        <f t="shared" si="19"/>
        <v>1.7392515049032502</v>
      </c>
      <c r="L399" s="58">
        <f t="shared" si="20"/>
        <v>0.80510092042196935</v>
      </c>
    </row>
    <row r="400" spans="1:12" x14ac:dyDescent="0.2">
      <c r="A400" s="175" t="s">
        <v>1953</v>
      </c>
      <c r="B400" s="176" t="s">
        <v>1491</v>
      </c>
      <c r="C400" s="175" t="s">
        <v>515</v>
      </c>
      <c r="D400" s="175" t="s">
        <v>182</v>
      </c>
      <c r="E400" s="175" t="s">
        <v>713</v>
      </c>
      <c r="F400" s="177">
        <v>5.2522757699999998</v>
      </c>
      <c r="G400" s="177">
        <v>8.1587600800000004</v>
      </c>
      <c r="H400" s="58">
        <f t="shared" si="18"/>
        <v>-0.35624093385523359</v>
      </c>
      <c r="I400" s="177">
        <v>3.56642072</v>
      </c>
      <c r="J400" s="177">
        <v>3.4732665299999996</v>
      </c>
      <c r="K400" s="58">
        <f t="shared" si="19"/>
        <v>2.6820340217311278E-2</v>
      </c>
      <c r="L400" s="58">
        <f t="shared" si="20"/>
        <v>0.67902388910550293</v>
      </c>
    </row>
    <row r="401" spans="1:12" x14ac:dyDescent="0.2">
      <c r="A401" s="175" t="s">
        <v>1352</v>
      </c>
      <c r="B401" s="176" t="s">
        <v>1353</v>
      </c>
      <c r="C401" s="175" t="s">
        <v>2545</v>
      </c>
      <c r="D401" s="175" t="s">
        <v>614</v>
      </c>
      <c r="E401" s="175" t="s">
        <v>713</v>
      </c>
      <c r="F401" s="177">
        <v>7.2145119999999993E-2</v>
      </c>
      <c r="G401" s="177">
        <v>4.0625099999999997E-2</v>
      </c>
      <c r="H401" s="58">
        <f t="shared" si="18"/>
        <v>0.77587550553721707</v>
      </c>
      <c r="I401" s="177">
        <v>3.3996045000941399</v>
      </c>
      <c r="J401" s="177">
        <v>6.6430000000000013E-5</v>
      </c>
      <c r="K401" s="58" t="str">
        <f t="shared" si="19"/>
        <v/>
      </c>
      <c r="L401" s="58">
        <f t="shared" si="20"/>
        <v>47.121752657617591</v>
      </c>
    </row>
    <row r="402" spans="1:12" x14ac:dyDescent="0.2">
      <c r="A402" s="175" t="s">
        <v>2589</v>
      </c>
      <c r="B402" s="176" t="s">
        <v>134</v>
      </c>
      <c r="C402" s="175" t="s">
        <v>645</v>
      </c>
      <c r="D402" s="175" t="s">
        <v>182</v>
      </c>
      <c r="E402" s="175" t="s">
        <v>713</v>
      </c>
      <c r="F402" s="177">
        <v>19.14118766</v>
      </c>
      <c r="G402" s="177">
        <v>15.298182990000001</v>
      </c>
      <c r="H402" s="58">
        <f t="shared" si="18"/>
        <v>0.25120660881831958</v>
      </c>
      <c r="I402" s="177">
        <v>3.6660686500000002</v>
      </c>
      <c r="J402" s="177">
        <v>3.0379190599999997</v>
      </c>
      <c r="K402" s="58">
        <f t="shared" si="19"/>
        <v>0.20676969254078825</v>
      </c>
      <c r="L402" s="58">
        <f t="shared" si="20"/>
        <v>0.19152775235891503</v>
      </c>
    </row>
    <row r="403" spans="1:12" x14ac:dyDescent="0.2">
      <c r="A403" s="175" t="s">
        <v>1685</v>
      </c>
      <c r="B403" s="176" t="s">
        <v>24</v>
      </c>
      <c r="C403" s="175" t="s">
        <v>643</v>
      </c>
      <c r="D403" s="175" t="s">
        <v>182</v>
      </c>
      <c r="E403" s="175" t="s">
        <v>713</v>
      </c>
      <c r="F403" s="177">
        <v>6.4852115899999996</v>
      </c>
      <c r="G403" s="177">
        <v>7.0661069900000006</v>
      </c>
      <c r="H403" s="58">
        <f t="shared" si="18"/>
        <v>-8.2208690134764173E-2</v>
      </c>
      <c r="I403" s="177">
        <v>3.3782798999999999</v>
      </c>
      <c r="J403" s="177">
        <v>5.6917823300000006</v>
      </c>
      <c r="K403" s="58">
        <f t="shared" si="19"/>
        <v>-0.4064636164679194</v>
      </c>
      <c r="L403" s="58">
        <f t="shared" si="20"/>
        <v>0.52092053637990865</v>
      </c>
    </row>
    <row r="404" spans="1:12" x14ac:dyDescent="0.2">
      <c r="A404" s="175" t="s">
        <v>1392</v>
      </c>
      <c r="B404" s="176" t="s">
        <v>485</v>
      </c>
      <c r="C404" s="175" t="s">
        <v>1369</v>
      </c>
      <c r="D404" s="175" t="s">
        <v>182</v>
      </c>
      <c r="E404" s="175" t="s">
        <v>713</v>
      </c>
      <c r="F404" s="177">
        <v>1.76141569</v>
      </c>
      <c r="G404" s="177">
        <v>1.0459318</v>
      </c>
      <c r="H404" s="58">
        <f t="shared" si="18"/>
        <v>0.68406361676736482</v>
      </c>
      <c r="I404" s="177">
        <v>3.3144788300000001</v>
      </c>
      <c r="J404" s="177">
        <v>0.67322808999999995</v>
      </c>
      <c r="K404" s="58">
        <f t="shared" si="19"/>
        <v>3.9232628276101797</v>
      </c>
      <c r="L404" s="58">
        <f t="shared" si="20"/>
        <v>1.8817130157390616</v>
      </c>
    </row>
    <row r="405" spans="1:12" x14ac:dyDescent="0.2">
      <c r="A405" s="175" t="s">
        <v>1421</v>
      </c>
      <c r="B405" s="176" t="s">
        <v>354</v>
      </c>
      <c r="C405" s="175" t="s">
        <v>1369</v>
      </c>
      <c r="D405" s="175" t="s">
        <v>182</v>
      </c>
      <c r="E405" s="175" t="s">
        <v>713</v>
      </c>
      <c r="F405" s="177">
        <v>2.4138544300000002</v>
      </c>
      <c r="G405" s="177">
        <v>1.3905477500000001</v>
      </c>
      <c r="H405" s="58">
        <f t="shared" si="18"/>
        <v>0.73590186313271166</v>
      </c>
      <c r="I405" s="177">
        <v>3.2212310499999997</v>
      </c>
      <c r="J405" s="177">
        <v>4.2659887899999998</v>
      </c>
      <c r="K405" s="58">
        <f t="shared" si="19"/>
        <v>-0.24490400501028986</v>
      </c>
      <c r="L405" s="58">
        <f t="shared" si="20"/>
        <v>1.3344761017755322</v>
      </c>
    </row>
    <row r="406" spans="1:12" x14ac:dyDescent="0.2">
      <c r="A406" s="175" t="s">
        <v>2544</v>
      </c>
      <c r="B406" s="175" t="s">
        <v>133</v>
      </c>
      <c r="C406" s="175" t="s">
        <v>645</v>
      </c>
      <c r="D406" s="175" t="s">
        <v>182</v>
      </c>
      <c r="E406" s="175" t="s">
        <v>713</v>
      </c>
      <c r="F406" s="177">
        <v>92.727059730000008</v>
      </c>
      <c r="G406" s="177">
        <v>69.440058800000003</v>
      </c>
      <c r="H406" s="58">
        <f t="shared" si="18"/>
        <v>0.33535399209656203</v>
      </c>
      <c r="I406" s="177">
        <v>3.8786070800000001</v>
      </c>
      <c r="J406" s="177">
        <v>14.534927490000001</v>
      </c>
      <c r="K406" s="58">
        <f t="shared" si="19"/>
        <v>-0.73315263645666806</v>
      </c>
      <c r="L406" s="58">
        <f t="shared" si="20"/>
        <v>4.1828211649259851E-2</v>
      </c>
    </row>
    <row r="407" spans="1:12" x14ac:dyDescent="0.2">
      <c r="A407" s="175" t="s">
        <v>1921</v>
      </c>
      <c r="B407" s="176" t="s">
        <v>1601</v>
      </c>
      <c r="C407" s="175" t="s">
        <v>642</v>
      </c>
      <c r="D407" s="175" t="s">
        <v>182</v>
      </c>
      <c r="E407" s="175" t="s">
        <v>2321</v>
      </c>
      <c r="F407" s="177">
        <v>1.5522977099999999</v>
      </c>
      <c r="G407" s="177">
        <v>2.0553538100000002</v>
      </c>
      <c r="H407" s="58">
        <f t="shared" si="18"/>
        <v>-0.24475401634135208</v>
      </c>
      <c r="I407" s="177">
        <v>3.16959393</v>
      </c>
      <c r="J407" s="177">
        <v>1.2134081600000002</v>
      </c>
      <c r="K407" s="58">
        <f t="shared" si="19"/>
        <v>1.6121415979269496</v>
      </c>
      <c r="L407" s="58">
        <f t="shared" si="20"/>
        <v>2.0418724511292363</v>
      </c>
    </row>
    <row r="408" spans="1:12" x14ac:dyDescent="0.2">
      <c r="A408" s="175" t="s">
        <v>2286</v>
      </c>
      <c r="B408" s="176" t="s">
        <v>718</v>
      </c>
      <c r="C408" s="175" t="s">
        <v>2538</v>
      </c>
      <c r="D408" s="175" t="s">
        <v>183</v>
      </c>
      <c r="E408" s="175" t="s">
        <v>184</v>
      </c>
      <c r="F408" s="177">
        <v>0.88345920999999994</v>
      </c>
      <c r="G408" s="177">
        <v>0.55190910999999998</v>
      </c>
      <c r="H408" s="58">
        <f t="shared" si="18"/>
        <v>0.6007331533266409</v>
      </c>
      <c r="I408" s="177">
        <v>3.2556852221596704</v>
      </c>
      <c r="J408" s="177">
        <v>9.9129756366173201</v>
      </c>
      <c r="K408" s="58">
        <f t="shared" si="19"/>
        <v>-0.67157336590906502</v>
      </c>
      <c r="L408" s="58">
        <f t="shared" si="20"/>
        <v>3.6851562418593957</v>
      </c>
    </row>
    <row r="409" spans="1:12" x14ac:dyDescent="0.2">
      <c r="A409" s="175" t="s">
        <v>1935</v>
      </c>
      <c r="B409" s="176" t="s">
        <v>51</v>
      </c>
      <c r="C409" s="175" t="s">
        <v>642</v>
      </c>
      <c r="D409" s="175" t="s">
        <v>182</v>
      </c>
      <c r="E409" s="175" t="s">
        <v>2321</v>
      </c>
      <c r="F409" s="177">
        <v>12.084574289999999</v>
      </c>
      <c r="G409" s="177">
        <v>12.424679429999999</v>
      </c>
      <c r="H409" s="58">
        <f t="shared" si="18"/>
        <v>-2.7373353326026195E-2</v>
      </c>
      <c r="I409" s="177">
        <v>3.1207684100000002</v>
      </c>
      <c r="J409" s="177">
        <v>0.75981778</v>
      </c>
      <c r="K409" s="58">
        <f t="shared" si="19"/>
        <v>3.1072589930706807</v>
      </c>
      <c r="L409" s="58">
        <f t="shared" si="20"/>
        <v>0.25824396748360762</v>
      </c>
    </row>
    <row r="410" spans="1:12" x14ac:dyDescent="0.2">
      <c r="A410" s="175" t="s">
        <v>1424</v>
      </c>
      <c r="B410" s="176" t="s">
        <v>357</v>
      </c>
      <c r="C410" s="175" t="s">
        <v>1369</v>
      </c>
      <c r="D410" s="175" t="s">
        <v>182</v>
      </c>
      <c r="E410" s="175" t="s">
        <v>713</v>
      </c>
      <c r="F410" s="177">
        <v>1.59304745</v>
      </c>
      <c r="G410" s="177">
        <v>0.36149040999999998</v>
      </c>
      <c r="H410" s="58">
        <f t="shared" si="18"/>
        <v>3.4068871702571588</v>
      </c>
      <c r="I410" s="177">
        <v>3.2445301300000002</v>
      </c>
      <c r="J410" s="177">
        <v>3.7294639999999997E-2</v>
      </c>
      <c r="K410" s="58">
        <f t="shared" si="19"/>
        <v>85.997223461602005</v>
      </c>
      <c r="L410" s="58">
        <f t="shared" si="20"/>
        <v>2.0366814120947874</v>
      </c>
    </row>
    <row r="411" spans="1:12" x14ac:dyDescent="0.2">
      <c r="A411" s="175" t="s">
        <v>1661</v>
      </c>
      <c r="B411" s="176" t="s">
        <v>1341</v>
      </c>
      <c r="C411" s="175" t="s">
        <v>645</v>
      </c>
      <c r="D411" s="175" t="s">
        <v>183</v>
      </c>
      <c r="E411" s="175" t="s">
        <v>184</v>
      </c>
      <c r="F411" s="177">
        <v>4.1737962</v>
      </c>
      <c r="G411" s="177">
        <v>2.3871202299999998</v>
      </c>
      <c r="H411" s="58">
        <f t="shared" si="18"/>
        <v>0.7484650113329232</v>
      </c>
      <c r="I411" s="177">
        <v>3.89225822</v>
      </c>
      <c r="J411" s="177">
        <v>1.3207182799999999</v>
      </c>
      <c r="K411" s="58">
        <f t="shared" si="19"/>
        <v>1.9470768133836991</v>
      </c>
      <c r="L411" s="58">
        <f t="shared" si="20"/>
        <v>0.93254630400976457</v>
      </c>
    </row>
    <row r="412" spans="1:12" x14ac:dyDescent="0.2">
      <c r="A412" s="175" t="s">
        <v>2651</v>
      </c>
      <c r="B412" s="176" t="s">
        <v>595</v>
      </c>
      <c r="C412" s="175" t="s">
        <v>645</v>
      </c>
      <c r="D412" s="175" t="s">
        <v>182</v>
      </c>
      <c r="E412" s="175" t="s">
        <v>713</v>
      </c>
      <c r="F412" s="177">
        <v>5.9306036100000004</v>
      </c>
      <c r="G412" s="177">
        <v>4.1884344799999997</v>
      </c>
      <c r="H412" s="58">
        <f t="shared" si="18"/>
        <v>0.4159475666430863</v>
      </c>
      <c r="I412" s="177">
        <v>3.1099520900000002</v>
      </c>
      <c r="J412" s="177">
        <v>3.9602944499999997</v>
      </c>
      <c r="K412" s="58">
        <f t="shared" si="19"/>
        <v>-0.21471695368509769</v>
      </c>
      <c r="L412" s="58">
        <f t="shared" si="20"/>
        <v>0.52439048274210998</v>
      </c>
    </row>
    <row r="413" spans="1:12" x14ac:dyDescent="0.2">
      <c r="A413" s="175" t="s">
        <v>1457</v>
      </c>
      <c r="B413" s="176" t="s">
        <v>677</v>
      </c>
      <c r="C413" s="175" t="s">
        <v>644</v>
      </c>
      <c r="D413" s="175" t="s">
        <v>183</v>
      </c>
      <c r="E413" s="175" t="s">
        <v>184</v>
      </c>
      <c r="F413" s="177">
        <v>5.8278730599999999</v>
      </c>
      <c r="G413" s="177">
        <v>8.9141877400000009</v>
      </c>
      <c r="H413" s="58">
        <f t="shared" si="18"/>
        <v>-0.34622500333384276</v>
      </c>
      <c r="I413" s="177">
        <v>3.02157418</v>
      </c>
      <c r="J413" s="177">
        <v>0.9525445600000001</v>
      </c>
      <c r="K413" s="58">
        <f t="shared" si="19"/>
        <v>2.1721079589179531</v>
      </c>
      <c r="L413" s="58">
        <f t="shared" si="20"/>
        <v>0.51846945684846468</v>
      </c>
    </row>
    <row r="414" spans="1:12" x14ac:dyDescent="0.2">
      <c r="A414" s="175" t="s">
        <v>2084</v>
      </c>
      <c r="B414" s="176" t="s">
        <v>2069</v>
      </c>
      <c r="C414" s="175" t="s">
        <v>2538</v>
      </c>
      <c r="D414" s="175" t="s">
        <v>183</v>
      </c>
      <c r="E414" s="175" t="s">
        <v>184</v>
      </c>
      <c r="F414" s="177">
        <v>0</v>
      </c>
      <c r="G414" s="177">
        <v>0</v>
      </c>
      <c r="H414" s="58" t="str">
        <f t="shared" si="18"/>
        <v/>
      </c>
      <c r="I414" s="177">
        <v>3.00360966</v>
      </c>
      <c r="J414" s="177">
        <v>1.4494056899999999</v>
      </c>
      <c r="K414" s="58">
        <f t="shared" si="19"/>
        <v>1.0723043111552846</v>
      </c>
      <c r="L414" s="58" t="str">
        <f t="shared" si="20"/>
        <v/>
      </c>
    </row>
    <row r="415" spans="1:12" x14ac:dyDescent="0.2">
      <c r="A415" s="175" t="s">
        <v>1283</v>
      </c>
      <c r="B415" s="176" t="s">
        <v>22</v>
      </c>
      <c r="C415" s="175" t="s">
        <v>1266</v>
      </c>
      <c r="D415" s="175" t="s">
        <v>183</v>
      </c>
      <c r="E415" s="175" t="s">
        <v>184</v>
      </c>
      <c r="F415" s="177">
        <v>3.8106576099999998</v>
      </c>
      <c r="G415" s="177">
        <v>4.7224344699999996</v>
      </c>
      <c r="H415" s="58">
        <f t="shared" si="18"/>
        <v>-0.19307348059400387</v>
      </c>
      <c r="I415" s="177">
        <v>2.95893776</v>
      </c>
      <c r="J415" s="177">
        <v>21.910642410000001</v>
      </c>
      <c r="K415" s="58">
        <f t="shared" si="19"/>
        <v>-0.86495431285713731</v>
      </c>
      <c r="L415" s="58">
        <f t="shared" si="20"/>
        <v>0.77649006098976181</v>
      </c>
    </row>
    <row r="416" spans="1:12" x14ac:dyDescent="0.2">
      <c r="A416" s="175" t="s">
        <v>1358</v>
      </c>
      <c r="B416" s="176" t="s">
        <v>1142</v>
      </c>
      <c r="C416" s="175" t="s">
        <v>2538</v>
      </c>
      <c r="D416" s="175" t="s">
        <v>183</v>
      </c>
      <c r="E416" s="175" t="s">
        <v>184</v>
      </c>
      <c r="F416" s="177">
        <v>2.0576900199999999</v>
      </c>
      <c r="G416" s="177">
        <v>3.6746945800000002</v>
      </c>
      <c r="H416" s="58">
        <f t="shared" si="18"/>
        <v>-0.44003781125124153</v>
      </c>
      <c r="I416" s="177">
        <v>2.9081625780513858</v>
      </c>
      <c r="J416" s="177">
        <v>6.1347648499999998</v>
      </c>
      <c r="K416" s="58">
        <f t="shared" si="19"/>
        <v>-0.52595370007517306</v>
      </c>
      <c r="L416" s="58">
        <f t="shared" si="20"/>
        <v>1.4133142260423588</v>
      </c>
    </row>
    <row r="417" spans="1:12" x14ac:dyDescent="0.2">
      <c r="A417" s="175" t="s">
        <v>1430</v>
      </c>
      <c r="B417" s="176" t="s">
        <v>351</v>
      </c>
      <c r="C417" s="175" t="s">
        <v>1369</v>
      </c>
      <c r="D417" s="175" t="s">
        <v>182</v>
      </c>
      <c r="E417" s="175" t="s">
        <v>713</v>
      </c>
      <c r="F417" s="177">
        <v>5.4452087699999998</v>
      </c>
      <c r="G417" s="177">
        <v>6.8844741699999998</v>
      </c>
      <c r="H417" s="58">
        <f t="shared" si="18"/>
        <v>-0.20905959764825444</v>
      </c>
      <c r="I417" s="177">
        <v>2.9040617499999999</v>
      </c>
      <c r="J417" s="177">
        <v>18.128946940000002</v>
      </c>
      <c r="K417" s="58">
        <f t="shared" si="19"/>
        <v>-0.83981078660490582</v>
      </c>
      <c r="L417" s="58">
        <f t="shared" si="20"/>
        <v>0.53332422550990644</v>
      </c>
    </row>
    <row r="418" spans="1:12" x14ac:dyDescent="0.2">
      <c r="A418" s="175" t="s">
        <v>2693</v>
      </c>
      <c r="B418" s="176" t="s">
        <v>1715</v>
      </c>
      <c r="C418" s="175" t="s">
        <v>515</v>
      </c>
      <c r="D418" s="175" t="s">
        <v>614</v>
      </c>
      <c r="E418" s="175" t="s">
        <v>713</v>
      </c>
      <c r="F418" s="177">
        <v>2.9654590699999996</v>
      </c>
      <c r="G418" s="177">
        <v>1.2454848000000001</v>
      </c>
      <c r="H418" s="58">
        <f t="shared" si="18"/>
        <v>1.3809676922592709</v>
      </c>
      <c r="I418" s="177">
        <v>2.8515022000000001</v>
      </c>
      <c r="J418" s="177">
        <v>1.77957674</v>
      </c>
      <c r="K418" s="58">
        <f t="shared" si="19"/>
        <v>0.60234854496918189</v>
      </c>
      <c r="L418" s="58">
        <f t="shared" si="20"/>
        <v>0.96157192956974469</v>
      </c>
    </row>
    <row r="419" spans="1:12" x14ac:dyDescent="0.2">
      <c r="A419" s="175" t="s">
        <v>2256</v>
      </c>
      <c r="B419" s="175" t="s">
        <v>948</v>
      </c>
      <c r="C419" s="175" t="s">
        <v>2538</v>
      </c>
      <c r="D419" s="175" t="s">
        <v>183</v>
      </c>
      <c r="E419" s="175" t="s">
        <v>184</v>
      </c>
      <c r="F419" s="177">
        <v>2.4326370000000002</v>
      </c>
      <c r="G419" s="177">
        <v>2.8501671200000001</v>
      </c>
      <c r="H419" s="58">
        <f t="shared" si="18"/>
        <v>-0.14649320633521301</v>
      </c>
      <c r="I419" s="177">
        <v>2.8449923199999998</v>
      </c>
      <c r="J419" s="177">
        <v>3.9402353100000003</v>
      </c>
      <c r="K419" s="58">
        <f t="shared" si="19"/>
        <v>-0.27796385338214746</v>
      </c>
      <c r="L419" s="58">
        <f t="shared" si="20"/>
        <v>1.1695095980205841</v>
      </c>
    </row>
    <row r="420" spans="1:12" x14ac:dyDescent="0.2">
      <c r="A420" s="175" t="s">
        <v>1398</v>
      </c>
      <c r="B420" s="176" t="s">
        <v>424</v>
      </c>
      <c r="C420" s="175" t="s">
        <v>1369</v>
      </c>
      <c r="D420" s="175" t="s">
        <v>182</v>
      </c>
      <c r="E420" s="175" t="s">
        <v>713</v>
      </c>
      <c r="F420" s="177">
        <v>4.7347190000000004E-2</v>
      </c>
      <c r="G420" s="177">
        <v>5.2139650000000003E-2</v>
      </c>
      <c r="H420" s="58">
        <f t="shared" si="18"/>
        <v>-9.1915845234864402E-2</v>
      </c>
      <c r="I420" s="177">
        <v>2.8441149599999997</v>
      </c>
      <c r="J420" s="177">
        <v>2.1135735000000002</v>
      </c>
      <c r="K420" s="58">
        <f t="shared" si="19"/>
        <v>0.34564279879549931</v>
      </c>
      <c r="L420" s="58">
        <f t="shared" si="20"/>
        <v>60.069350683747011</v>
      </c>
    </row>
    <row r="421" spans="1:12" x14ac:dyDescent="0.2">
      <c r="A421" s="175" t="s">
        <v>1710</v>
      </c>
      <c r="B421" s="176" t="s">
        <v>1711</v>
      </c>
      <c r="C421" s="175" t="s">
        <v>2617</v>
      </c>
      <c r="D421" s="175" t="s">
        <v>614</v>
      </c>
      <c r="E421" s="175" t="s">
        <v>184</v>
      </c>
      <c r="F421" s="177">
        <v>0.45461381000000001</v>
      </c>
      <c r="G421" s="177">
        <v>0.14371157999999998</v>
      </c>
      <c r="H421" s="58">
        <f t="shared" si="18"/>
        <v>2.1633763263892867</v>
      </c>
      <c r="I421" s="177">
        <v>4.5018185637185395</v>
      </c>
      <c r="J421" s="177">
        <v>0.50115798999999994</v>
      </c>
      <c r="K421" s="58">
        <f t="shared" si="19"/>
        <v>7.9828330657135496</v>
      </c>
      <c r="L421" s="58">
        <f t="shared" si="20"/>
        <v>9.9025116806692246</v>
      </c>
    </row>
    <row r="422" spans="1:12" x14ac:dyDescent="0.2">
      <c r="A422" s="175" t="s">
        <v>2706</v>
      </c>
      <c r="B422" s="176" t="s">
        <v>435</v>
      </c>
      <c r="C422" s="175" t="s">
        <v>645</v>
      </c>
      <c r="D422" s="175" t="s">
        <v>182</v>
      </c>
      <c r="E422" s="175" t="s">
        <v>713</v>
      </c>
      <c r="F422" s="177">
        <v>3.2840291699999997</v>
      </c>
      <c r="G422" s="177">
        <v>3.8973456</v>
      </c>
      <c r="H422" s="58">
        <f t="shared" si="18"/>
        <v>-0.15736772997498616</v>
      </c>
      <c r="I422" s="177">
        <v>6.2792416099999997</v>
      </c>
      <c r="J422" s="177">
        <v>8.0371590800000003</v>
      </c>
      <c r="K422" s="58">
        <f t="shared" si="19"/>
        <v>-0.21872373714419502</v>
      </c>
      <c r="L422" s="58">
        <f t="shared" si="20"/>
        <v>1.9120541520646726</v>
      </c>
    </row>
    <row r="423" spans="1:12" x14ac:dyDescent="0.2">
      <c r="A423" s="175" t="s">
        <v>2058</v>
      </c>
      <c r="B423" s="175" t="s">
        <v>2042</v>
      </c>
      <c r="C423" s="175" t="s">
        <v>699</v>
      </c>
      <c r="D423" s="175" t="s">
        <v>182</v>
      </c>
      <c r="E423" s="175" t="s">
        <v>713</v>
      </c>
      <c r="F423" s="177">
        <v>1.2885685600000001</v>
      </c>
      <c r="G423" s="177">
        <v>3.16137164</v>
      </c>
      <c r="H423" s="58">
        <f t="shared" si="18"/>
        <v>-0.59240206254270067</v>
      </c>
      <c r="I423" s="177">
        <v>3.1201909600000004</v>
      </c>
      <c r="J423" s="177">
        <v>8.0102322199999989</v>
      </c>
      <c r="K423" s="58">
        <f t="shared" si="19"/>
        <v>-0.61047434402594625</v>
      </c>
      <c r="L423" s="58">
        <f t="shared" si="20"/>
        <v>2.421439616685976</v>
      </c>
    </row>
    <row r="424" spans="1:12" x14ac:dyDescent="0.2">
      <c r="A424" s="175" t="s">
        <v>2692</v>
      </c>
      <c r="B424" s="176" t="s">
        <v>1367</v>
      </c>
      <c r="C424" s="175" t="s">
        <v>515</v>
      </c>
      <c r="D424" s="175" t="s">
        <v>614</v>
      </c>
      <c r="E424" s="175" t="s">
        <v>184</v>
      </c>
      <c r="F424" s="177">
        <v>0.52395643999999997</v>
      </c>
      <c r="G424" s="177">
        <v>0.47287410999999996</v>
      </c>
      <c r="H424" s="58">
        <f t="shared" si="18"/>
        <v>0.10802522049684637</v>
      </c>
      <c r="I424" s="177">
        <v>2.65948933</v>
      </c>
      <c r="J424" s="177">
        <v>0.35023481000000001</v>
      </c>
      <c r="K424" s="58">
        <f t="shared" si="19"/>
        <v>6.5934466080056406</v>
      </c>
      <c r="L424" s="58">
        <f t="shared" si="20"/>
        <v>5.0757832654943611</v>
      </c>
    </row>
    <row r="425" spans="1:12" x14ac:dyDescent="0.2">
      <c r="A425" s="175" t="s">
        <v>1712</v>
      </c>
      <c r="B425" s="176" t="s">
        <v>1713</v>
      </c>
      <c r="C425" s="175" t="s">
        <v>2536</v>
      </c>
      <c r="D425" s="175" t="s">
        <v>182</v>
      </c>
      <c r="E425" s="175" t="s">
        <v>713</v>
      </c>
      <c r="F425" s="177">
        <v>4.7003732699999992</v>
      </c>
      <c r="G425" s="177">
        <v>2.7161632599999996</v>
      </c>
      <c r="H425" s="58">
        <f t="shared" si="18"/>
        <v>0.7305194202501657</v>
      </c>
      <c r="I425" s="177">
        <v>2.6269323782513396</v>
      </c>
      <c r="J425" s="177">
        <v>3.6134560099999997</v>
      </c>
      <c r="K425" s="58">
        <f t="shared" si="19"/>
        <v>-0.27301387619456874</v>
      </c>
      <c r="L425" s="58">
        <f t="shared" si="20"/>
        <v>0.55887739703943562</v>
      </c>
    </row>
    <row r="426" spans="1:12" x14ac:dyDescent="0.2">
      <c r="A426" s="175" t="s">
        <v>1994</v>
      </c>
      <c r="B426" s="176" t="s">
        <v>1997</v>
      </c>
      <c r="C426" s="175" t="s">
        <v>2536</v>
      </c>
      <c r="D426" s="175" t="s">
        <v>182</v>
      </c>
      <c r="E426" s="175" t="s">
        <v>713</v>
      </c>
      <c r="F426" s="177">
        <v>5.1044361</v>
      </c>
      <c r="G426" s="177">
        <v>1.5583794499999999</v>
      </c>
      <c r="H426" s="58">
        <f t="shared" si="18"/>
        <v>2.2754770348133122</v>
      </c>
      <c r="I426" s="177">
        <v>2.7856598199999998</v>
      </c>
      <c r="J426" s="177">
        <v>5.4269638200000001</v>
      </c>
      <c r="K426" s="58">
        <f t="shared" si="19"/>
        <v>-0.4867001306082045</v>
      </c>
      <c r="L426" s="58">
        <f t="shared" si="20"/>
        <v>0.54573311633776744</v>
      </c>
    </row>
    <row r="427" spans="1:12" x14ac:dyDescent="0.2">
      <c r="A427" s="175" t="s">
        <v>2669</v>
      </c>
      <c r="B427" s="176" t="s">
        <v>279</v>
      </c>
      <c r="C427" s="175" t="s">
        <v>645</v>
      </c>
      <c r="D427" s="175" t="s">
        <v>182</v>
      </c>
      <c r="E427" s="175" t="s">
        <v>713</v>
      </c>
      <c r="F427" s="177">
        <v>0.62410710000000003</v>
      </c>
      <c r="G427" s="177">
        <v>0.84512514000000005</v>
      </c>
      <c r="H427" s="58">
        <f t="shared" si="18"/>
        <v>-0.26152108077154113</v>
      </c>
      <c r="I427" s="177">
        <v>2.5350665699999997</v>
      </c>
      <c r="J427" s="177">
        <v>0.93711397000000007</v>
      </c>
      <c r="K427" s="58">
        <f t="shared" si="19"/>
        <v>1.7051849093659328</v>
      </c>
      <c r="L427" s="58">
        <f t="shared" si="20"/>
        <v>4.061909518414387</v>
      </c>
    </row>
    <row r="428" spans="1:12" x14ac:dyDescent="0.2">
      <c r="A428" s="175" t="s">
        <v>2676</v>
      </c>
      <c r="B428" s="176" t="s">
        <v>454</v>
      </c>
      <c r="C428" s="175" t="s">
        <v>645</v>
      </c>
      <c r="D428" s="175" t="s">
        <v>182</v>
      </c>
      <c r="E428" s="175" t="s">
        <v>713</v>
      </c>
      <c r="F428" s="177">
        <v>0.77810562999999999</v>
      </c>
      <c r="G428" s="177">
        <v>2.4712561900000001</v>
      </c>
      <c r="H428" s="58">
        <f t="shared" si="18"/>
        <v>-0.68513761011560681</v>
      </c>
      <c r="I428" s="177">
        <v>3.5453754900000001</v>
      </c>
      <c r="J428" s="177">
        <v>3.8689054700000005</v>
      </c>
      <c r="K428" s="58">
        <f t="shared" si="19"/>
        <v>-8.3623128688124937E-2</v>
      </c>
      <c r="L428" s="58">
        <f t="shared" si="20"/>
        <v>4.5564192743342575</v>
      </c>
    </row>
    <row r="429" spans="1:12" x14ac:dyDescent="0.2">
      <c r="A429" s="175" t="s">
        <v>2646</v>
      </c>
      <c r="B429" s="176" t="s">
        <v>1090</v>
      </c>
      <c r="C429" s="175" t="s">
        <v>515</v>
      </c>
      <c r="D429" s="175" t="s">
        <v>183</v>
      </c>
      <c r="E429" s="175" t="s">
        <v>713</v>
      </c>
      <c r="F429" s="177">
        <v>2.7484481299999999</v>
      </c>
      <c r="G429" s="177">
        <v>1.8163211499999998</v>
      </c>
      <c r="H429" s="58">
        <f t="shared" si="18"/>
        <v>0.51319502611088352</v>
      </c>
      <c r="I429" s="177">
        <v>2.4818418399999995</v>
      </c>
      <c r="J429" s="177">
        <v>2.9518427900000002</v>
      </c>
      <c r="K429" s="58">
        <f t="shared" si="19"/>
        <v>-0.1592228934387121</v>
      </c>
      <c r="L429" s="58">
        <f t="shared" si="20"/>
        <v>0.90299751809396511</v>
      </c>
    </row>
    <row r="430" spans="1:12" x14ac:dyDescent="0.2">
      <c r="A430" s="175" t="s">
        <v>1996</v>
      </c>
      <c r="B430" s="176" t="s">
        <v>2000</v>
      </c>
      <c r="C430" s="175" t="s">
        <v>642</v>
      </c>
      <c r="D430" s="175" t="s">
        <v>182</v>
      </c>
      <c r="E430" s="175" t="s">
        <v>713</v>
      </c>
      <c r="F430" s="177">
        <v>2.5931599900000002</v>
      </c>
      <c r="G430" s="177">
        <v>1.90371947</v>
      </c>
      <c r="H430" s="58">
        <f t="shared" si="18"/>
        <v>0.36215447226581143</v>
      </c>
      <c r="I430" s="177">
        <v>22.106260637905073</v>
      </c>
      <c r="J430" s="177">
        <v>14.065403412006908</v>
      </c>
      <c r="K430" s="58">
        <f t="shared" si="19"/>
        <v>0.57167626056385279</v>
      </c>
      <c r="L430" s="58">
        <f t="shared" si="20"/>
        <v>8.5248348436476817</v>
      </c>
    </row>
    <row r="431" spans="1:12" x14ac:dyDescent="0.2">
      <c r="A431" s="175" t="s">
        <v>1970</v>
      </c>
      <c r="B431" s="176" t="s">
        <v>1971</v>
      </c>
      <c r="C431" s="175" t="s">
        <v>2545</v>
      </c>
      <c r="D431" s="175" t="s">
        <v>614</v>
      </c>
      <c r="E431" s="175" t="s">
        <v>184</v>
      </c>
      <c r="F431" s="177">
        <v>0.43499884000000005</v>
      </c>
      <c r="G431" s="177">
        <v>2.1411409799999999</v>
      </c>
      <c r="H431" s="58">
        <f t="shared" si="18"/>
        <v>-0.79683783363017968</v>
      </c>
      <c r="I431" s="177">
        <v>2.4234274600000001</v>
      </c>
      <c r="J431" s="177">
        <v>3.8797510590339908</v>
      </c>
      <c r="K431" s="58">
        <f t="shared" si="19"/>
        <v>-0.37536521722004423</v>
      </c>
      <c r="L431" s="58">
        <f t="shared" si="20"/>
        <v>5.5711124654953101</v>
      </c>
    </row>
    <row r="432" spans="1:12" x14ac:dyDescent="0.2">
      <c r="A432" s="175" t="s">
        <v>2269</v>
      </c>
      <c r="B432" s="176" t="s">
        <v>72</v>
      </c>
      <c r="C432" s="175" t="s">
        <v>2538</v>
      </c>
      <c r="D432" s="175" t="s">
        <v>183</v>
      </c>
      <c r="E432" s="175" t="s">
        <v>184</v>
      </c>
      <c r="F432" s="177">
        <v>0.46764819000000002</v>
      </c>
      <c r="G432" s="177">
        <v>0.94493492000000001</v>
      </c>
      <c r="H432" s="58">
        <f t="shared" si="18"/>
        <v>-0.50510010784658055</v>
      </c>
      <c r="I432" s="177">
        <v>2.3365163099999999</v>
      </c>
      <c r="J432" s="177">
        <v>130.36099872</v>
      </c>
      <c r="K432" s="58">
        <f t="shared" si="19"/>
        <v>-0.98207656942688393</v>
      </c>
      <c r="L432" s="58">
        <f t="shared" si="20"/>
        <v>4.9963120994865813</v>
      </c>
    </row>
    <row r="433" spans="1:12" x14ac:dyDescent="0.2">
      <c r="A433" s="175" t="s">
        <v>2902</v>
      </c>
      <c r="B433" s="176" t="s">
        <v>2360</v>
      </c>
      <c r="C433" s="175" t="s">
        <v>515</v>
      </c>
      <c r="D433" s="175" t="s">
        <v>614</v>
      </c>
      <c r="E433" s="175" t="s">
        <v>184</v>
      </c>
      <c r="F433" s="177">
        <v>9.0474789999999999E-2</v>
      </c>
      <c r="G433" s="177">
        <v>0.21521751</v>
      </c>
      <c r="H433" s="58">
        <f t="shared" si="18"/>
        <v>-0.57961231871886265</v>
      </c>
      <c r="I433" s="177">
        <v>2.3300405291024817</v>
      </c>
      <c r="J433" s="177">
        <v>7.0050189999999998E-2</v>
      </c>
      <c r="K433" s="58">
        <f t="shared" si="19"/>
        <v>32.262444100472557</v>
      </c>
      <c r="L433" s="58">
        <f t="shared" si="20"/>
        <v>25.753478168918456</v>
      </c>
    </row>
    <row r="434" spans="1:12" x14ac:dyDescent="0.2">
      <c r="A434" s="175" t="s">
        <v>1212</v>
      </c>
      <c r="B434" s="176" t="s">
        <v>1100</v>
      </c>
      <c r="C434" s="175" t="s">
        <v>699</v>
      </c>
      <c r="D434" s="175" t="s">
        <v>183</v>
      </c>
      <c r="E434" s="175" t="s">
        <v>713</v>
      </c>
      <c r="F434" s="177">
        <v>1.3458931000000001</v>
      </c>
      <c r="G434" s="177">
        <v>0.88556556999999991</v>
      </c>
      <c r="H434" s="58">
        <f t="shared" si="18"/>
        <v>0.5198119095799989</v>
      </c>
      <c r="I434" s="177">
        <v>2.3032140399999999</v>
      </c>
      <c r="J434" s="177">
        <v>0</v>
      </c>
      <c r="K434" s="58" t="str">
        <f t="shared" si="19"/>
        <v/>
      </c>
      <c r="L434" s="58">
        <f t="shared" si="20"/>
        <v>1.711290473218118</v>
      </c>
    </row>
    <row r="435" spans="1:12" x14ac:dyDescent="0.2">
      <c r="A435" s="175" t="s">
        <v>2121</v>
      </c>
      <c r="B435" s="176" t="s">
        <v>2112</v>
      </c>
      <c r="C435" s="175" t="s">
        <v>1369</v>
      </c>
      <c r="D435" s="175" t="s">
        <v>182</v>
      </c>
      <c r="E435" s="175" t="s">
        <v>713</v>
      </c>
      <c r="F435" s="177">
        <v>0.50483465999999999</v>
      </c>
      <c r="G435" s="177">
        <v>0.57328706000000007</v>
      </c>
      <c r="H435" s="58">
        <f t="shared" si="18"/>
        <v>-0.11940335789194345</v>
      </c>
      <c r="I435" s="177">
        <v>2.2830239192713098</v>
      </c>
      <c r="J435" s="177">
        <v>2.8032656181182198</v>
      </c>
      <c r="K435" s="58">
        <f t="shared" si="19"/>
        <v>-0.1855841613739545</v>
      </c>
      <c r="L435" s="58">
        <f t="shared" si="20"/>
        <v>4.5223200785605924</v>
      </c>
    </row>
    <row r="436" spans="1:12" x14ac:dyDescent="0.2">
      <c r="A436" s="175" t="s">
        <v>1519</v>
      </c>
      <c r="B436" s="176" t="s">
        <v>383</v>
      </c>
      <c r="C436" s="175" t="s">
        <v>1369</v>
      </c>
      <c r="D436" s="175" t="s">
        <v>182</v>
      </c>
      <c r="E436" s="175" t="s">
        <v>713</v>
      </c>
      <c r="F436" s="177">
        <v>13.639778710000002</v>
      </c>
      <c r="G436" s="177">
        <v>35.24529115</v>
      </c>
      <c r="H436" s="58">
        <f t="shared" si="18"/>
        <v>-0.61300422652346276</v>
      </c>
      <c r="I436" s="177">
        <v>2.2749896575949395</v>
      </c>
      <c r="J436" s="177">
        <v>45.075780660763634</v>
      </c>
      <c r="K436" s="58">
        <f t="shared" si="19"/>
        <v>-0.94952966705743136</v>
      </c>
      <c r="L436" s="58">
        <f t="shared" si="20"/>
        <v>0.16679080401260699</v>
      </c>
    </row>
    <row r="437" spans="1:12" x14ac:dyDescent="0.2">
      <c r="A437" s="175" t="s">
        <v>3273</v>
      </c>
      <c r="B437" s="176" t="s">
        <v>3274</v>
      </c>
      <c r="C437" s="176" t="s">
        <v>515</v>
      </c>
      <c r="D437" s="175" t="s">
        <v>183</v>
      </c>
      <c r="E437" s="175" t="s">
        <v>713</v>
      </c>
      <c r="F437" s="177">
        <v>5.5825859999999998E-2</v>
      </c>
      <c r="G437" s="177"/>
      <c r="H437" s="58" t="str">
        <f t="shared" si="18"/>
        <v/>
      </c>
      <c r="I437" s="177">
        <v>2.2336397200000002</v>
      </c>
      <c r="J437" s="177"/>
      <c r="K437" s="58" t="str">
        <f t="shared" si="19"/>
        <v/>
      </c>
      <c r="L437" s="58">
        <f t="shared" si="20"/>
        <v>40.010843003582934</v>
      </c>
    </row>
    <row r="438" spans="1:12" x14ac:dyDescent="0.2">
      <c r="A438" s="175" t="s">
        <v>2645</v>
      </c>
      <c r="B438" s="176" t="s">
        <v>100</v>
      </c>
      <c r="C438" s="175" t="s">
        <v>515</v>
      </c>
      <c r="D438" s="175" t="s">
        <v>182</v>
      </c>
      <c r="E438" s="175" t="s">
        <v>713</v>
      </c>
      <c r="F438" s="177">
        <v>3.82987703</v>
      </c>
      <c r="G438" s="177">
        <v>3.7696777099999998</v>
      </c>
      <c r="H438" s="58">
        <f t="shared" si="18"/>
        <v>1.5969354579121298E-2</v>
      </c>
      <c r="I438" s="177">
        <v>2.24481456</v>
      </c>
      <c r="J438" s="177">
        <v>1.5934241332176</v>
      </c>
      <c r="K438" s="58">
        <f t="shared" si="19"/>
        <v>0.40879914719695365</v>
      </c>
      <c r="L438" s="58">
        <f t="shared" si="20"/>
        <v>0.58613228111921911</v>
      </c>
    </row>
    <row r="439" spans="1:12" x14ac:dyDescent="0.2">
      <c r="A439" s="175" t="s">
        <v>2763</v>
      </c>
      <c r="B439" s="176" t="s">
        <v>439</v>
      </c>
      <c r="C439" s="175" t="s">
        <v>645</v>
      </c>
      <c r="D439" s="175" t="s">
        <v>182</v>
      </c>
      <c r="E439" s="175" t="s">
        <v>713</v>
      </c>
      <c r="F439" s="177">
        <v>2.1808502799999996</v>
      </c>
      <c r="G439" s="177">
        <v>3.4759400000000003E-2</v>
      </c>
      <c r="H439" s="58">
        <f t="shared" si="18"/>
        <v>61.741309688889892</v>
      </c>
      <c r="I439" s="177">
        <v>2.4897547599999998</v>
      </c>
      <c r="J439" s="177">
        <v>9.3686599999999981E-2</v>
      </c>
      <c r="K439" s="58">
        <f t="shared" si="19"/>
        <v>25.57535613417501</v>
      </c>
      <c r="L439" s="58">
        <f t="shared" si="20"/>
        <v>1.1416440563723615</v>
      </c>
    </row>
    <row r="440" spans="1:12" x14ac:dyDescent="0.2">
      <c r="A440" s="175" t="s">
        <v>1792</v>
      </c>
      <c r="B440" s="175" t="s">
        <v>266</v>
      </c>
      <c r="C440" s="175" t="s">
        <v>642</v>
      </c>
      <c r="D440" s="175" t="s">
        <v>182</v>
      </c>
      <c r="E440" s="175" t="s">
        <v>2321</v>
      </c>
      <c r="F440" s="177">
        <v>4.0694372200000002</v>
      </c>
      <c r="G440" s="177">
        <v>4.4989664800000009</v>
      </c>
      <c r="H440" s="58">
        <f t="shared" si="18"/>
        <v>-9.5472874027725751E-2</v>
      </c>
      <c r="I440" s="177">
        <v>6.0771882780831596</v>
      </c>
      <c r="J440" s="177">
        <v>13.084191603977892</v>
      </c>
      <c r="K440" s="58">
        <f t="shared" si="19"/>
        <v>-0.53553200212724217</v>
      </c>
      <c r="L440" s="58">
        <f t="shared" si="20"/>
        <v>1.4933731495391296</v>
      </c>
    </row>
    <row r="441" spans="1:12" x14ac:dyDescent="0.2">
      <c r="A441" s="175" t="s">
        <v>2785</v>
      </c>
      <c r="B441" s="176" t="s">
        <v>2324</v>
      </c>
      <c r="C441" s="175" t="s">
        <v>2545</v>
      </c>
      <c r="D441" s="175" t="s">
        <v>614</v>
      </c>
      <c r="E441" s="175" t="s">
        <v>184</v>
      </c>
      <c r="F441" s="177">
        <v>0.39207784000000001</v>
      </c>
      <c r="G441" s="177">
        <v>8.2782939999999999E-2</v>
      </c>
      <c r="H441" s="58">
        <f t="shared" si="18"/>
        <v>3.7362154569528458</v>
      </c>
      <c r="I441" s="177">
        <v>2.1698363450752973</v>
      </c>
      <c r="J441" s="177">
        <v>6.3827099999999998E-2</v>
      </c>
      <c r="K441" s="58">
        <f t="shared" si="19"/>
        <v>32.995533951492348</v>
      </c>
      <c r="L441" s="58">
        <f t="shared" si="20"/>
        <v>5.5341978650854058</v>
      </c>
    </row>
    <row r="442" spans="1:12" x14ac:dyDescent="0.2">
      <c r="A442" s="175" t="s">
        <v>2682</v>
      </c>
      <c r="B442" s="176" t="s">
        <v>1717</v>
      </c>
      <c r="C442" s="175" t="s">
        <v>515</v>
      </c>
      <c r="D442" s="175" t="s">
        <v>614</v>
      </c>
      <c r="E442" s="175" t="s">
        <v>713</v>
      </c>
      <c r="F442" s="177">
        <v>1.81665546</v>
      </c>
      <c r="G442" s="177">
        <v>0.82121256999999992</v>
      </c>
      <c r="H442" s="58">
        <f t="shared" si="18"/>
        <v>1.2121622663423191</v>
      </c>
      <c r="I442" s="177">
        <v>2.1590145399999998</v>
      </c>
      <c r="J442" s="177">
        <v>2.6484058500000001</v>
      </c>
      <c r="K442" s="58">
        <f t="shared" si="19"/>
        <v>-0.18478712769796979</v>
      </c>
      <c r="L442" s="58">
        <f t="shared" si="20"/>
        <v>1.1884557019964588</v>
      </c>
    </row>
    <row r="443" spans="1:12" x14ac:dyDescent="0.2">
      <c r="A443" s="175" t="s">
        <v>2500</v>
      </c>
      <c r="B443" s="175" t="s">
        <v>2501</v>
      </c>
      <c r="C443" s="175" t="s">
        <v>645</v>
      </c>
      <c r="D443" s="175" t="s">
        <v>183</v>
      </c>
      <c r="E443" s="175" t="s">
        <v>713</v>
      </c>
      <c r="F443" s="177">
        <v>2.0085881400000001</v>
      </c>
      <c r="G443" s="177">
        <v>0.10803683</v>
      </c>
      <c r="H443" s="58">
        <f t="shared" si="18"/>
        <v>17.591698219949624</v>
      </c>
      <c r="I443" s="177">
        <v>2.1327009399999999</v>
      </c>
      <c r="J443" s="177">
        <v>0.91266905000000009</v>
      </c>
      <c r="K443" s="58">
        <f t="shared" si="19"/>
        <v>1.3367735982720128</v>
      </c>
      <c r="L443" s="58">
        <f t="shared" si="20"/>
        <v>1.0617910648421929</v>
      </c>
    </row>
    <row r="444" spans="1:12" x14ac:dyDescent="0.2">
      <c r="A444" s="175" t="s">
        <v>2277</v>
      </c>
      <c r="B444" s="176" t="s">
        <v>1079</v>
      </c>
      <c r="C444" s="175" t="s">
        <v>2545</v>
      </c>
      <c r="D444" s="175" t="s">
        <v>183</v>
      </c>
      <c r="E444" s="175" t="s">
        <v>184</v>
      </c>
      <c r="F444" s="177">
        <v>1.4791353600000001</v>
      </c>
      <c r="G444" s="177">
        <v>0.40175565999999996</v>
      </c>
      <c r="H444" s="58">
        <f t="shared" si="18"/>
        <v>2.6816789587979923</v>
      </c>
      <c r="I444" s="177">
        <v>2.1170122134634521</v>
      </c>
      <c r="J444" s="177">
        <v>3.9570019999999997E-2</v>
      </c>
      <c r="K444" s="58">
        <f t="shared" si="19"/>
        <v>52.500407972082208</v>
      </c>
      <c r="L444" s="58">
        <f t="shared" si="20"/>
        <v>1.4312498170981809</v>
      </c>
    </row>
    <row r="445" spans="1:12" x14ac:dyDescent="0.2">
      <c r="A445" s="175" t="s">
        <v>1396</v>
      </c>
      <c r="B445" s="176" t="s">
        <v>408</v>
      </c>
      <c r="C445" s="175" t="s">
        <v>1369</v>
      </c>
      <c r="D445" s="175" t="s">
        <v>182</v>
      </c>
      <c r="E445" s="175" t="s">
        <v>713</v>
      </c>
      <c r="F445" s="177">
        <v>0.14468979000000001</v>
      </c>
      <c r="G445" s="177">
        <v>0.29407353000000003</v>
      </c>
      <c r="H445" s="58">
        <f t="shared" si="18"/>
        <v>-0.50798091212085628</v>
      </c>
      <c r="I445" s="177">
        <v>2.1014502500000001</v>
      </c>
      <c r="J445" s="177">
        <v>2.6590700000000002E-2</v>
      </c>
      <c r="K445" s="58">
        <f t="shared" si="19"/>
        <v>78.029519719300353</v>
      </c>
      <c r="L445" s="58">
        <f t="shared" si="20"/>
        <v>14.523832331223923</v>
      </c>
    </row>
    <row r="446" spans="1:12" x14ac:dyDescent="0.2">
      <c r="A446" s="175" t="s">
        <v>1119</v>
      </c>
      <c r="B446" s="176" t="s">
        <v>1082</v>
      </c>
      <c r="C446" s="175" t="s">
        <v>2545</v>
      </c>
      <c r="D446" s="175" t="s">
        <v>183</v>
      </c>
      <c r="E446" s="175" t="s">
        <v>184</v>
      </c>
      <c r="F446" s="177">
        <v>1.17114848</v>
      </c>
      <c r="G446" s="177">
        <v>0</v>
      </c>
      <c r="H446" s="58" t="str">
        <f t="shared" si="18"/>
        <v/>
      </c>
      <c r="I446" s="177">
        <v>2.083000579850157</v>
      </c>
      <c r="J446" s="177">
        <v>0.14611273276319997</v>
      </c>
      <c r="K446" s="58">
        <f t="shared" si="19"/>
        <v>13.256119507572324</v>
      </c>
      <c r="L446" s="58">
        <f t="shared" si="20"/>
        <v>1.7785964934609801</v>
      </c>
    </row>
    <row r="447" spans="1:12" x14ac:dyDescent="0.2">
      <c r="A447" s="175" t="s">
        <v>2680</v>
      </c>
      <c r="B447" s="176" t="s">
        <v>797</v>
      </c>
      <c r="C447" s="175" t="s">
        <v>2536</v>
      </c>
      <c r="D447" s="175" t="s">
        <v>182</v>
      </c>
      <c r="E447" s="175" t="s">
        <v>713</v>
      </c>
      <c r="F447" s="177">
        <v>1.0917986200000001</v>
      </c>
      <c r="G447" s="177">
        <v>1.0919681999999999</v>
      </c>
      <c r="H447" s="58">
        <f t="shared" si="18"/>
        <v>-1.5529756269450079E-4</v>
      </c>
      <c r="I447" s="177">
        <v>2.0828824899999998</v>
      </c>
      <c r="J447" s="177">
        <v>0.58151354</v>
      </c>
      <c r="K447" s="58">
        <f t="shared" si="19"/>
        <v>2.5818297369309748</v>
      </c>
      <c r="L447" s="58">
        <f t="shared" si="20"/>
        <v>1.9077533638941582</v>
      </c>
    </row>
    <row r="448" spans="1:12" x14ac:dyDescent="0.2">
      <c r="A448" s="175" t="s">
        <v>2292</v>
      </c>
      <c r="B448" s="176" t="s">
        <v>319</v>
      </c>
      <c r="C448" s="175" t="s">
        <v>1369</v>
      </c>
      <c r="D448" s="175" t="s">
        <v>182</v>
      </c>
      <c r="E448" s="175" t="s">
        <v>713</v>
      </c>
      <c r="F448" s="177">
        <v>1.29513199</v>
      </c>
      <c r="G448" s="177">
        <v>1.8168133899999999</v>
      </c>
      <c r="H448" s="58">
        <f t="shared" si="18"/>
        <v>-0.28714088242161173</v>
      </c>
      <c r="I448" s="177">
        <v>2.0607495199999999</v>
      </c>
      <c r="J448" s="177">
        <v>2.5509901800000003</v>
      </c>
      <c r="K448" s="58">
        <f t="shared" si="19"/>
        <v>-0.19217661590527968</v>
      </c>
      <c r="L448" s="58">
        <f t="shared" si="20"/>
        <v>1.5911501962050987</v>
      </c>
    </row>
    <row r="449" spans="1:12" x14ac:dyDescent="0.2">
      <c r="A449" s="175" t="s">
        <v>2259</v>
      </c>
      <c r="B449" s="176" t="s">
        <v>325</v>
      </c>
      <c r="C449" s="175" t="s">
        <v>1369</v>
      </c>
      <c r="D449" s="175" t="s">
        <v>182</v>
      </c>
      <c r="E449" s="175" t="s">
        <v>713</v>
      </c>
      <c r="F449" s="177">
        <v>1.7860040000000001E-2</v>
      </c>
      <c r="G449" s="177">
        <v>1.375787E-2</v>
      </c>
      <c r="H449" s="58">
        <f t="shared" si="18"/>
        <v>0.29816897528469166</v>
      </c>
      <c r="I449" s="177">
        <v>2.0561580400000001</v>
      </c>
      <c r="J449" s="177">
        <v>7.5757999999999999E-4</v>
      </c>
      <c r="K449" s="58" t="str">
        <f t="shared" si="19"/>
        <v/>
      </c>
      <c r="L449" s="58" t="str">
        <f t="shared" si="20"/>
        <v/>
      </c>
    </row>
    <row r="450" spans="1:12" x14ac:dyDescent="0.2">
      <c r="A450" s="175" t="s">
        <v>2700</v>
      </c>
      <c r="B450" s="176" t="s">
        <v>1092</v>
      </c>
      <c r="C450" s="175" t="s">
        <v>515</v>
      </c>
      <c r="D450" s="175" t="s">
        <v>182</v>
      </c>
      <c r="E450" s="175" t="s">
        <v>713</v>
      </c>
      <c r="F450" s="177">
        <v>0.67442011000000002</v>
      </c>
      <c r="G450" s="177">
        <v>1.1621638300000001</v>
      </c>
      <c r="H450" s="58">
        <f t="shared" si="18"/>
        <v>-0.41968585444618423</v>
      </c>
      <c r="I450" s="177">
        <v>1.990178963825298</v>
      </c>
      <c r="J450" s="177">
        <v>7.4458317772094098</v>
      </c>
      <c r="K450" s="58">
        <f t="shared" si="19"/>
        <v>-0.73271233847681838</v>
      </c>
      <c r="L450" s="58">
        <f t="shared" si="20"/>
        <v>2.9509484286067598</v>
      </c>
    </row>
    <row r="451" spans="1:12" x14ac:dyDescent="0.2">
      <c r="A451" s="175" t="s">
        <v>2294</v>
      </c>
      <c r="B451" s="176" t="s">
        <v>46</v>
      </c>
      <c r="C451" s="175" t="s">
        <v>2322</v>
      </c>
      <c r="D451" s="175" t="s">
        <v>182</v>
      </c>
      <c r="E451" s="175" t="s">
        <v>713</v>
      </c>
      <c r="F451" s="177">
        <v>1.6395749900000001</v>
      </c>
      <c r="G451" s="177">
        <v>0.49265753000000001</v>
      </c>
      <c r="H451" s="58">
        <f t="shared" si="18"/>
        <v>2.328021780160348</v>
      </c>
      <c r="I451" s="177">
        <v>1.97789156</v>
      </c>
      <c r="J451" s="177">
        <v>1.9475493799999999</v>
      </c>
      <c r="K451" s="58">
        <f t="shared" si="19"/>
        <v>1.5579671720570287E-2</v>
      </c>
      <c r="L451" s="58">
        <f t="shared" si="20"/>
        <v>1.2063440660314049</v>
      </c>
    </row>
    <row r="452" spans="1:12" x14ac:dyDescent="0.2">
      <c r="A452" s="175" t="s">
        <v>1273</v>
      </c>
      <c r="B452" s="176" t="s">
        <v>30</v>
      </c>
      <c r="C452" s="175" t="s">
        <v>1266</v>
      </c>
      <c r="D452" s="175" t="s">
        <v>183</v>
      </c>
      <c r="E452" s="175" t="s">
        <v>184</v>
      </c>
      <c r="F452" s="177">
        <v>0.39229226</v>
      </c>
      <c r="G452" s="177">
        <v>3.6771673300000001</v>
      </c>
      <c r="H452" s="58">
        <f t="shared" si="18"/>
        <v>-0.89331672322890998</v>
      </c>
      <c r="I452" s="177">
        <v>2.1717883532255398</v>
      </c>
      <c r="J452" s="177">
        <v>41.987683848050807</v>
      </c>
      <c r="K452" s="58">
        <f t="shared" si="19"/>
        <v>-0.94827558573878423</v>
      </c>
      <c r="L452" s="58">
        <f t="shared" si="20"/>
        <v>5.5361488733566642</v>
      </c>
    </row>
    <row r="453" spans="1:12" x14ac:dyDescent="0.2">
      <c r="A453" s="175" t="s">
        <v>2619</v>
      </c>
      <c r="B453" s="176" t="s">
        <v>1299</v>
      </c>
      <c r="C453" s="175" t="s">
        <v>515</v>
      </c>
      <c r="D453" s="175" t="s">
        <v>182</v>
      </c>
      <c r="E453" s="175" t="s">
        <v>713</v>
      </c>
      <c r="F453" s="177">
        <v>1.3802899900000001</v>
      </c>
      <c r="G453" s="177">
        <v>1.4790111499999998</v>
      </c>
      <c r="H453" s="58">
        <f t="shared" si="18"/>
        <v>-6.6748083677394709E-2</v>
      </c>
      <c r="I453" s="177">
        <v>1.9569238100000002</v>
      </c>
      <c r="J453" s="177">
        <v>11.498901910000001</v>
      </c>
      <c r="K453" s="58">
        <f t="shared" si="19"/>
        <v>-0.82981646201380632</v>
      </c>
      <c r="L453" s="58">
        <f t="shared" si="20"/>
        <v>1.417762806495467</v>
      </c>
    </row>
    <row r="454" spans="1:12" x14ac:dyDescent="0.2">
      <c r="A454" s="175" t="s">
        <v>2662</v>
      </c>
      <c r="B454" s="176" t="s">
        <v>659</v>
      </c>
      <c r="C454" s="175" t="s">
        <v>645</v>
      </c>
      <c r="D454" s="175" t="s">
        <v>182</v>
      </c>
      <c r="E454" s="175" t="s">
        <v>184</v>
      </c>
      <c r="F454" s="177">
        <v>0.45931536000000001</v>
      </c>
      <c r="G454" s="177">
        <v>1.0121011</v>
      </c>
      <c r="H454" s="58">
        <f t="shared" si="18"/>
        <v>-0.54617640470897622</v>
      </c>
      <c r="I454" s="177">
        <v>1.95453349</v>
      </c>
      <c r="J454" s="177">
        <v>0.90983647999999995</v>
      </c>
      <c r="K454" s="58">
        <f t="shared" si="19"/>
        <v>1.1482250195111985</v>
      </c>
      <c r="L454" s="58">
        <f t="shared" si="20"/>
        <v>4.2553192429706685</v>
      </c>
    </row>
    <row r="455" spans="1:12" x14ac:dyDescent="0.2">
      <c r="A455" s="175" t="s">
        <v>1518</v>
      </c>
      <c r="B455" s="175" t="s">
        <v>65</v>
      </c>
      <c r="C455" s="175" t="s">
        <v>2617</v>
      </c>
      <c r="D455" s="175" t="s">
        <v>183</v>
      </c>
      <c r="E455" s="175" t="s">
        <v>184</v>
      </c>
      <c r="F455" s="177">
        <v>15.62600187</v>
      </c>
      <c r="G455" s="177">
        <v>4.8331806100000003</v>
      </c>
      <c r="H455" s="58">
        <f t="shared" ref="H455:H518" si="21">IF(ISERROR(F455/G455-1),"",IF((F455/G455-1)&gt;10000%,"",F455/G455-1))</f>
        <v>2.2330680623995964</v>
      </c>
      <c r="I455" s="177">
        <v>2.7677219443106198</v>
      </c>
      <c r="J455" s="177">
        <v>1.4035224894767699</v>
      </c>
      <c r="K455" s="58">
        <f t="shared" ref="K455:K518" si="22">IF(ISERROR(I455/J455-1),"",IF((I455/J455-1)&gt;10000%,"",I455/J455-1))</f>
        <v>0.97198261165193034</v>
      </c>
      <c r="L455" s="58">
        <f t="shared" ref="L455:L518" si="23">IF(ISERROR(I455/F455),"",IF(I455/F455&gt;10000%,"",I455/F455))</f>
        <v>0.17712284737558526</v>
      </c>
    </row>
    <row r="456" spans="1:12" x14ac:dyDescent="0.2">
      <c r="A456" s="175" t="s">
        <v>1272</v>
      </c>
      <c r="B456" s="176" t="s">
        <v>27</v>
      </c>
      <c r="C456" s="175" t="s">
        <v>1266</v>
      </c>
      <c r="D456" s="175" t="s">
        <v>183</v>
      </c>
      <c r="E456" s="175" t="s">
        <v>184</v>
      </c>
      <c r="F456" s="177">
        <v>0.91759092000000009</v>
      </c>
      <c r="G456" s="177">
        <v>0.54077774999999995</v>
      </c>
      <c r="H456" s="58">
        <f t="shared" si="21"/>
        <v>0.69679858315176646</v>
      </c>
      <c r="I456" s="177">
        <v>2.0098911184781598</v>
      </c>
      <c r="J456" s="177">
        <v>6.9678880553400002E-3</v>
      </c>
      <c r="K456" s="58" t="str">
        <f t="shared" si="22"/>
        <v/>
      </c>
      <c r="L456" s="58">
        <f t="shared" si="23"/>
        <v>2.1903999643742766</v>
      </c>
    </row>
    <row r="457" spans="1:12" x14ac:dyDescent="0.2">
      <c r="A457" s="175" t="s">
        <v>1697</v>
      </c>
      <c r="B457" s="176" t="s">
        <v>300</v>
      </c>
      <c r="C457" s="175" t="s">
        <v>2663</v>
      </c>
      <c r="D457" s="175" t="s">
        <v>183</v>
      </c>
      <c r="E457" s="175" t="s">
        <v>184</v>
      </c>
      <c r="F457" s="177">
        <v>0.42627323</v>
      </c>
      <c r="G457" s="177">
        <v>0.30566686999999998</v>
      </c>
      <c r="H457" s="58">
        <f t="shared" si="21"/>
        <v>0.39456798180319641</v>
      </c>
      <c r="I457" s="177">
        <v>2.30249902</v>
      </c>
      <c r="J457" s="177">
        <v>8.1202695800000004</v>
      </c>
      <c r="K457" s="58">
        <f t="shared" si="22"/>
        <v>-0.71645042109550261</v>
      </c>
      <c r="L457" s="58">
        <f t="shared" si="23"/>
        <v>5.4014628598657248</v>
      </c>
    </row>
    <row r="458" spans="1:12" x14ac:dyDescent="0.2">
      <c r="A458" s="175" t="s">
        <v>2615</v>
      </c>
      <c r="B458" s="176" t="s">
        <v>683</v>
      </c>
      <c r="C458" s="175" t="s">
        <v>515</v>
      </c>
      <c r="D458" s="175" t="s">
        <v>182</v>
      </c>
      <c r="E458" s="175" t="s">
        <v>713</v>
      </c>
      <c r="F458" s="177">
        <v>11.08252482</v>
      </c>
      <c r="G458" s="177">
        <v>4.1049348300000004</v>
      </c>
      <c r="H458" s="58">
        <f t="shared" si="21"/>
        <v>1.6998053023901476</v>
      </c>
      <c r="I458" s="177">
        <v>1.8566096399999998</v>
      </c>
      <c r="J458" s="177">
        <v>1.35777788</v>
      </c>
      <c r="K458" s="58">
        <f t="shared" si="22"/>
        <v>0.36738833895275991</v>
      </c>
      <c r="L458" s="58">
        <f t="shared" si="23"/>
        <v>0.16752587250239967</v>
      </c>
    </row>
    <row r="459" spans="1:12" x14ac:dyDescent="0.2">
      <c r="A459" s="175" t="s">
        <v>2912</v>
      </c>
      <c r="B459" s="175" t="s">
        <v>2907</v>
      </c>
      <c r="C459" s="175" t="s">
        <v>2536</v>
      </c>
      <c r="D459" s="175" t="s">
        <v>182</v>
      </c>
      <c r="E459" s="175" t="s">
        <v>713</v>
      </c>
      <c r="F459" s="177">
        <v>0.435444</v>
      </c>
      <c r="G459" s="177">
        <v>0.32975549999999998</v>
      </c>
      <c r="H459" s="58">
        <f t="shared" si="21"/>
        <v>0.32050564736600307</v>
      </c>
      <c r="I459" s="177">
        <v>1.8210850000000001</v>
      </c>
      <c r="J459" s="177">
        <v>1.804046</v>
      </c>
      <c r="K459" s="58">
        <f t="shared" si="22"/>
        <v>9.4448811172220815E-3</v>
      </c>
      <c r="L459" s="58">
        <f t="shared" si="23"/>
        <v>4.1821336383094039</v>
      </c>
    </row>
    <row r="460" spans="1:12" x14ac:dyDescent="0.2">
      <c r="A460" s="175" t="s">
        <v>1402</v>
      </c>
      <c r="B460" s="176" t="s">
        <v>409</v>
      </c>
      <c r="C460" s="175" t="s">
        <v>1369</v>
      </c>
      <c r="D460" s="175" t="s">
        <v>182</v>
      </c>
      <c r="E460" s="175" t="s">
        <v>713</v>
      </c>
      <c r="F460" s="177">
        <v>2.2782201800000004</v>
      </c>
      <c r="G460" s="177">
        <v>0.38917284999999996</v>
      </c>
      <c r="H460" s="58">
        <f t="shared" si="21"/>
        <v>4.8540059513401319</v>
      </c>
      <c r="I460" s="177">
        <v>1.8199886050209615</v>
      </c>
      <c r="J460" s="177">
        <v>1.8292149005350415</v>
      </c>
      <c r="K460" s="58">
        <f t="shared" si="22"/>
        <v>-5.0438554329408358E-3</v>
      </c>
      <c r="L460" s="58">
        <f t="shared" si="23"/>
        <v>0.79886422787325195</v>
      </c>
    </row>
    <row r="461" spans="1:12" x14ac:dyDescent="0.2">
      <c r="A461" s="175" t="s">
        <v>1437</v>
      </c>
      <c r="B461" s="176" t="s">
        <v>380</v>
      </c>
      <c r="C461" s="175" t="s">
        <v>1369</v>
      </c>
      <c r="D461" s="175" t="s">
        <v>182</v>
      </c>
      <c r="E461" s="175" t="s">
        <v>713</v>
      </c>
      <c r="F461" s="177">
        <v>0.28715656000000001</v>
      </c>
      <c r="G461" s="177">
        <v>0.14633483999999999</v>
      </c>
      <c r="H461" s="58">
        <f t="shared" si="21"/>
        <v>0.96232530817678152</v>
      </c>
      <c r="I461" s="177">
        <v>1.8196834399999999</v>
      </c>
      <c r="J461" s="177">
        <v>1.7894273300000001</v>
      </c>
      <c r="K461" s="58">
        <f t="shared" si="22"/>
        <v>1.6908264165161668E-2</v>
      </c>
      <c r="L461" s="58">
        <f t="shared" si="23"/>
        <v>6.3369036040827345</v>
      </c>
    </row>
    <row r="462" spans="1:12" x14ac:dyDescent="0.2">
      <c r="A462" s="175" t="s">
        <v>1263</v>
      </c>
      <c r="B462" s="176" t="s">
        <v>1264</v>
      </c>
      <c r="C462" s="175" t="s">
        <v>1266</v>
      </c>
      <c r="D462" s="175" t="s">
        <v>183</v>
      </c>
      <c r="E462" s="175" t="s">
        <v>184</v>
      </c>
      <c r="F462" s="177">
        <v>4.6839407499999997</v>
      </c>
      <c r="G462" s="177">
        <v>2.0158270800000002</v>
      </c>
      <c r="H462" s="58">
        <f t="shared" si="21"/>
        <v>1.3235826110640398</v>
      </c>
      <c r="I462" s="177">
        <v>1.7760825</v>
      </c>
      <c r="J462" s="177">
        <v>3.5233773799999999</v>
      </c>
      <c r="K462" s="58">
        <f t="shared" si="22"/>
        <v>-0.49591476914119259</v>
      </c>
      <c r="L462" s="58">
        <f t="shared" si="23"/>
        <v>0.37918551809179057</v>
      </c>
    </row>
    <row r="463" spans="1:12" x14ac:dyDescent="0.2">
      <c r="A463" s="175" t="s">
        <v>1952</v>
      </c>
      <c r="B463" s="176" t="s">
        <v>1366</v>
      </c>
      <c r="C463" s="175" t="s">
        <v>515</v>
      </c>
      <c r="D463" s="175" t="s">
        <v>182</v>
      </c>
      <c r="E463" s="175" t="s">
        <v>184</v>
      </c>
      <c r="F463" s="177">
        <v>5.4453969600000001</v>
      </c>
      <c r="G463" s="177">
        <v>3.1804655099999999</v>
      </c>
      <c r="H463" s="58">
        <f t="shared" si="21"/>
        <v>0.71213834669126785</v>
      </c>
      <c r="I463" s="177">
        <v>1.75362274</v>
      </c>
      <c r="J463" s="177">
        <v>1.62637488</v>
      </c>
      <c r="K463" s="58">
        <f t="shared" si="22"/>
        <v>7.824017793486826E-2</v>
      </c>
      <c r="L463" s="58">
        <f t="shared" si="23"/>
        <v>0.32203763157791898</v>
      </c>
    </row>
    <row r="464" spans="1:12" x14ac:dyDescent="0.2">
      <c r="A464" s="175" t="s">
        <v>2312</v>
      </c>
      <c r="B464" s="176" t="s">
        <v>320</v>
      </c>
      <c r="C464" s="175" t="s">
        <v>1369</v>
      </c>
      <c r="D464" s="175" t="s">
        <v>182</v>
      </c>
      <c r="E464" s="175" t="s">
        <v>713</v>
      </c>
      <c r="F464" s="177">
        <v>2.0582198000000003</v>
      </c>
      <c r="G464" s="177">
        <v>0.81910506000000005</v>
      </c>
      <c r="H464" s="58">
        <f t="shared" si="21"/>
        <v>1.5127665552450624</v>
      </c>
      <c r="I464" s="177">
        <v>1.75105847</v>
      </c>
      <c r="J464" s="177">
        <v>0.15553924999999999</v>
      </c>
      <c r="K464" s="58">
        <f t="shared" si="22"/>
        <v>10.257984528021064</v>
      </c>
      <c r="L464" s="58">
        <f t="shared" si="23"/>
        <v>0.85076359191569328</v>
      </c>
    </row>
    <row r="465" spans="1:12" x14ac:dyDescent="0.2">
      <c r="A465" s="175" t="s">
        <v>2883</v>
      </c>
      <c r="B465" s="176" t="s">
        <v>654</v>
      </c>
      <c r="C465" s="175" t="s">
        <v>515</v>
      </c>
      <c r="D465" s="175" t="s">
        <v>614</v>
      </c>
      <c r="E465" s="175" t="s">
        <v>713</v>
      </c>
      <c r="F465" s="177">
        <v>0.91539072999999993</v>
      </c>
      <c r="G465" s="177">
        <v>0.83863927999999999</v>
      </c>
      <c r="H465" s="58">
        <f t="shared" si="21"/>
        <v>9.1519025915409058E-2</v>
      </c>
      <c r="I465" s="177">
        <v>1.7480408300000001</v>
      </c>
      <c r="J465" s="177">
        <v>1.06138091</v>
      </c>
      <c r="K465" s="58">
        <f t="shared" si="22"/>
        <v>0.6469495668619103</v>
      </c>
      <c r="L465" s="58">
        <f t="shared" si="23"/>
        <v>1.909611680249373</v>
      </c>
    </row>
    <row r="466" spans="1:12" x14ac:dyDescent="0.2">
      <c r="A466" s="175" t="s">
        <v>1579</v>
      </c>
      <c r="B466" s="176" t="s">
        <v>53</v>
      </c>
      <c r="C466" s="175" t="s">
        <v>642</v>
      </c>
      <c r="D466" s="175" t="s">
        <v>183</v>
      </c>
      <c r="E466" s="175" t="s">
        <v>2321</v>
      </c>
      <c r="F466" s="177">
        <v>1.31684446</v>
      </c>
      <c r="G466" s="177">
        <v>1.49731993</v>
      </c>
      <c r="H466" s="58">
        <f t="shared" si="21"/>
        <v>-0.1205323367331389</v>
      </c>
      <c r="I466" s="177">
        <v>1.7407103899999998</v>
      </c>
      <c r="J466" s="177">
        <v>1.6453598899999999</v>
      </c>
      <c r="K466" s="58">
        <f t="shared" si="22"/>
        <v>5.7951151343551999E-2</v>
      </c>
      <c r="L466" s="58">
        <f t="shared" si="23"/>
        <v>1.3218800267421102</v>
      </c>
    </row>
    <row r="467" spans="1:12" x14ac:dyDescent="0.2">
      <c r="A467" s="175" t="s">
        <v>1722</v>
      </c>
      <c r="B467" s="176" t="s">
        <v>1723</v>
      </c>
      <c r="C467" s="175" t="s">
        <v>2538</v>
      </c>
      <c r="D467" s="175" t="s">
        <v>183</v>
      </c>
      <c r="E467" s="175" t="s">
        <v>184</v>
      </c>
      <c r="F467" s="177">
        <v>0.95724654000000009</v>
      </c>
      <c r="G467" s="177">
        <v>1.4680403100000001</v>
      </c>
      <c r="H467" s="58">
        <f t="shared" si="21"/>
        <v>-0.34794260519998932</v>
      </c>
      <c r="I467" s="177">
        <v>1.7374034700000001</v>
      </c>
      <c r="J467" s="177">
        <v>1.68663341</v>
      </c>
      <c r="K467" s="58">
        <f t="shared" si="22"/>
        <v>3.0101419608425717E-2</v>
      </c>
      <c r="L467" s="58">
        <f t="shared" si="23"/>
        <v>1.8150010445584894</v>
      </c>
    </row>
    <row r="468" spans="1:12" x14ac:dyDescent="0.2">
      <c r="A468" s="175" t="s">
        <v>1355</v>
      </c>
      <c r="B468" s="176" t="s">
        <v>1085</v>
      </c>
      <c r="C468" s="175" t="s">
        <v>2538</v>
      </c>
      <c r="D468" s="175" t="s">
        <v>183</v>
      </c>
      <c r="E468" s="175" t="s">
        <v>184</v>
      </c>
      <c r="F468" s="177">
        <v>0.44380190000000003</v>
      </c>
      <c r="G468" s="177">
        <v>1.22849724</v>
      </c>
      <c r="H468" s="58">
        <f t="shared" si="21"/>
        <v>-0.63874408053208165</v>
      </c>
      <c r="I468" s="177">
        <v>1.7040177529235301</v>
      </c>
      <c r="J468" s="177">
        <v>1.1850359155726071</v>
      </c>
      <c r="K468" s="58">
        <f t="shared" si="22"/>
        <v>0.43794608292538695</v>
      </c>
      <c r="L468" s="58">
        <f t="shared" si="23"/>
        <v>3.8395909366848811</v>
      </c>
    </row>
    <row r="469" spans="1:12" x14ac:dyDescent="0.2">
      <c r="A469" s="175" t="s">
        <v>1597</v>
      </c>
      <c r="B469" s="176" t="s">
        <v>60</v>
      </c>
      <c r="C469" s="175" t="s">
        <v>642</v>
      </c>
      <c r="D469" s="175" t="s">
        <v>182</v>
      </c>
      <c r="E469" s="175" t="s">
        <v>2321</v>
      </c>
      <c r="F469" s="177">
        <v>3.5106219599999999</v>
      </c>
      <c r="G469" s="177">
        <v>1.5636837699999999</v>
      </c>
      <c r="H469" s="58">
        <f t="shared" si="21"/>
        <v>1.2450971400694399</v>
      </c>
      <c r="I469" s="177">
        <v>1.6843880200000001</v>
      </c>
      <c r="J469" s="177">
        <v>0.11785902000000001</v>
      </c>
      <c r="K469" s="58">
        <f t="shared" si="22"/>
        <v>13.291549513987135</v>
      </c>
      <c r="L469" s="58">
        <f t="shared" si="23"/>
        <v>0.47979760828477247</v>
      </c>
    </row>
    <row r="470" spans="1:12" x14ac:dyDescent="0.2">
      <c r="A470" s="175" t="s">
        <v>2275</v>
      </c>
      <c r="B470" s="176" t="s">
        <v>47</v>
      </c>
      <c r="C470" s="175" t="s">
        <v>2322</v>
      </c>
      <c r="D470" s="175" t="s">
        <v>182</v>
      </c>
      <c r="E470" s="175" t="s">
        <v>713</v>
      </c>
      <c r="F470" s="177">
        <v>0.59303211</v>
      </c>
      <c r="G470" s="177">
        <v>0.26140198999999997</v>
      </c>
      <c r="H470" s="58">
        <f t="shared" si="21"/>
        <v>1.2686595079096379</v>
      </c>
      <c r="I470" s="177">
        <v>1.9182261300000003</v>
      </c>
      <c r="J470" s="177">
        <v>4.0314712899999998</v>
      </c>
      <c r="K470" s="58">
        <f t="shared" si="22"/>
        <v>-0.52418707910480977</v>
      </c>
      <c r="L470" s="58">
        <f t="shared" si="23"/>
        <v>3.2346075324656538</v>
      </c>
    </row>
    <row r="471" spans="1:12" x14ac:dyDescent="0.2">
      <c r="A471" s="175" t="s">
        <v>2683</v>
      </c>
      <c r="B471" s="176" t="s">
        <v>294</v>
      </c>
      <c r="C471" s="175" t="s">
        <v>515</v>
      </c>
      <c r="D471" s="175" t="s">
        <v>182</v>
      </c>
      <c r="E471" s="175" t="s">
        <v>713</v>
      </c>
      <c r="F471" s="177">
        <v>5.3547795899999997</v>
      </c>
      <c r="G471" s="177">
        <v>11.35462409</v>
      </c>
      <c r="H471" s="58">
        <f t="shared" si="21"/>
        <v>-0.52840538378404389</v>
      </c>
      <c r="I471" s="177">
        <v>1.65549104</v>
      </c>
      <c r="J471" s="177">
        <v>8.8483413599999992</v>
      </c>
      <c r="K471" s="58">
        <f t="shared" si="22"/>
        <v>-0.81290380053782196</v>
      </c>
      <c r="L471" s="58">
        <f t="shared" si="23"/>
        <v>0.30916137857319353</v>
      </c>
    </row>
    <row r="472" spans="1:12" x14ac:dyDescent="0.2">
      <c r="A472" s="175" t="s">
        <v>1929</v>
      </c>
      <c r="B472" s="176" t="s">
        <v>163</v>
      </c>
      <c r="C472" s="175" t="s">
        <v>642</v>
      </c>
      <c r="D472" s="175" t="s">
        <v>182</v>
      </c>
      <c r="E472" s="175" t="s">
        <v>713</v>
      </c>
      <c r="F472" s="177">
        <v>2.6368775000000002</v>
      </c>
      <c r="G472" s="177">
        <v>6.1215610300000005</v>
      </c>
      <c r="H472" s="58">
        <f t="shared" si="21"/>
        <v>-0.56924753554241703</v>
      </c>
      <c r="I472" s="177">
        <v>2.5839855900000002</v>
      </c>
      <c r="J472" s="177">
        <v>0.17849312999999997</v>
      </c>
      <c r="K472" s="58">
        <f t="shared" si="22"/>
        <v>13.476666917096477</v>
      </c>
      <c r="L472" s="58">
        <f t="shared" si="23"/>
        <v>0.97994146106521818</v>
      </c>
    </row>
    <row r="473" spans="1:12" x14ac:dyDescent="0.2">
      <c r="A473" s="175" t="s">
        <v>2642</v>
      </c>
      <c r="B473" s="176" t="s">
        <v>101</v>
      </c>
      <c r="C473" s="175" t="s">
        <v>515</v>
      </c>
      <c r="D473" s="175" t="s">
        <v>183</v>
      </c>
      <c r="E473" s="175" t="s">
        <v>713</v>
      </c>
      <c r="F473" s="177">
        <v>2.3889497899999999</v>
      </c>
      <c r="G473" s="177">
        <v>4.1021582400000005</v>
      </c>
      <c r="H473" s="58">
        <f t="shared" si="21"/>
        <v>-0.41763587598707563</v>
      </c>
      <c r="I473" s="177">
        <v>1.6213414499999999</v>
      </c>
      <c r="J473" s="177">
        <v>1.43137640400372</v>
      </c>
      <c r="K473" s="58">
        <f t="shared" si="22"/>
        <v>0.13271494867801814</v>
      </c>
      <c r="L473" s="58">
        <f t="shared" si="23"/>
        <v>0.67868377007622249</v>
      </c>
    </row>
    <row r="474" spans="1:12" x14ac:dyDescent="0.2">
      <c r="A474" s="175" t="s">
        <v>2206</v>
      </c>
      <c r="B474" s="176" t="s">
        <v>1441</v>
      </c>
      <c r="C474" s="175" t="s">
        <v>2538</v>
      </c>
      <c r="D474" s="175" t="s">
        <v>183</v>
      </c>
      <c r="E474" s="175" t="s">
        <v>713</v>
      </c>
      <c r="F474" s="177">
        <v>3.1578972900000002</v>
      </c>
      <c r="G474" s="177">
        <v>8.7448442899999996</v>
      </c>
      <c r="H474" s="58">
        <f t="shared" si="21"/>
        <v>-0.63888467475502642</v>
      </c>
      <c r="I474" s="177">
        <v>1.61882814</v>
      </c>
      <c r="J474" s="177">
        <v>9.7339883699999987</v>
      </c>
      <c r="K474" s="58">
        <f t="shared" si="22"/>
        <v>-0.83369323257163497</v>
      </c>
      <c r="L474" s="58">
        <f t="shared" si="23"/>
        <v>0.51262849653986053</v>
      </c>
    </row>
    <row r="475" spans="1:12" x14ac:dyDescent="0.2">
      <c r="A475" s="175" t="s">
        <v>2721</v>
      </c>
      <c r="B475" s="176" t="s">
        <v>274</v>
      </c>
      <c r="C475" s="175" t="s">
        <v>645</v>
      </c>
      <c r="D475" s="175" t="s">
        <v>182</v>
      </c>
      <c r="E475" s="175" t="s">
        <v>713</v>
      </c>
      <c r="F475" s="177">
        <v>9.7527630000000004E-2</v>
      </c>
      <c r="G475" s="177">
        <v>1.4292796000000001</v>
      </c>
      <c r="H475" s="58">
        <f t="shared" si="21"/>
        <v>-0.9317644847096398</v>
      </c>
      <c r="I475" s="177">
        <v>1.61643636</v>
      </c>
      <c r="J475" s="177">
        <v>2.3447877500000001</v>
      </c>
      <c r="K475" s="58">
        <f t="shared" si="22"/>
        <v>-0.31062572294656521</v>
      </c>
      <c r="L475" s="58">
        <f t="shared" si="23"/>
        <v>16.574137605927675</v>
      </c>
    </row>
    <row r="476" spans="1:12" x14ac:dyDescent="0.2">
      <c r="A476" s="175" t="s">
        <v>2635</v>
      </c>
      <c r="B476" s="176" t="s">
        <v>288</v>
      </c>
      <c r="C476" s="175" t="s">
        <v>515</v>
      </c>
      <c r="D476" s="175" t="s">
        <v>183</v>
      </c>
      <c r="E476" s="175" t="s">
        <v>713</v>
      </c>
      <c r="F476" s="177">
        <v>2.2240751099999998</v>
      </c>
      <c r="G476" s="177">
        <v>5.0199018300000002</v>
      </c>
      <c r="H476" s="58">
        <f t="shared" si="21"/>
        <v>-0.55694848518581486</v>
      </c>
      <c r="I476" s="177">
        <v>1.59446702</v>
      </c>
      <c r="J476" s="177">
        <v>14.990459142927401</v>
      </c>
      <c r="K476" s="58">
        <f t="shared" si="22"/>
        <v>-0.89363454415922405</v>
      </c>
      <c r="L476" s="58">
        <f t="shared" si="23"/>
        <v>0.71691239780116967</v>
      </c>
    </row>
    <row r="477" spans="1:12" x14ac:dyDescent="0.2">
      <c r="A477" s="175" t="s">
        <v>1417</v>
      </c>
      <c r="B477" s="176" t="s">
        <v>1145</v>
      </c>
      <c r="C477" s="175" t="s">
        <v>1369</v>
      </c>
      <c r="D477" s="175" t="s">
        <v>182</v>
      </c>
      <c r="E477" s="175" t="s">
        <v>713</v>
      </c>
      <c r="F477" s="177">
        <v>0.24502770000000001</v>
      </c>
      <c r="G477" s="177">
        <v>0.11360474000000001</v>
      </c>
      <c r="H477" s="58">
        <f t="shared" si="21"/>
        <v>1.1568439837985633</v>
      </c>
      <c r="I477" s="177">
        <v>1.5729985500000001</v>
      </c>
      <c r="J477" s="177">
        <v>6.5070390000000006E-2</v>
      </c>
      <c r="K477" s="58">
        <f t="shared" si="22"/>
        <v>23.173799327159404</v>
      </c>
      <c r="L477" s="58">
        <f t="shared" si="23"/>
        <v>6.419676428420134</v>
      </c>
    </row>
    <row r="478" spans="1:12" x14ac:dyDescent="0.2">
      <c r="A478" s="175" t="s">
        <v>2652</v>
      </c>
      <c r="B478" s="176" t="s">
        <v>711</v>
      </c>
      <c r="C478" s="175" t="s">
        <v>515</v>
      </c>
      <c r="D478" s="175" t="s">
        <v>182</v>
      </c>
      <c r="E478" s="175" t="s">
        <v>713</v>
      </c>
      <c r="F478" s="177">
        <v>4.16666268</v>
      </c>
      <c r="G478" s="177">
        <v>7.7749771900000004</v>
      </c>
      <c r="H478" s="58">
        <f t="shared" si="21"/>
        <v>-0.46409325993148032</v>
      </c>
      <c r="I478" s="177">
        <v>1.54736026</v>
      </c>
      <c r="J478" s="177">
        <v>7.2233029100000001</v>
      </c>
      <c r="K478" s="58">
        <f t="shared" si="22"/>
        <v>-0.78578217205070799</v>
      </c>
      <c r="L478" s="58">
        <f t="shared" si="23"/>
        <v>0.37136681772377123</v>
      </c>
    </row>
    <row r="479" spans="1:12" x14ac:dyDescent="0.2">
      <c r="A479" s="175" t="s">
        <v>1133</v>
      </c>
      <c r="B479" s="176" t="s">
        <v>1099</v>
      </c>
      <c r="C479" s="175" t="s">
        <v>2545</v>
      </c>
      <c r="D479" s="175" t="s">
        <v>183</v>
      </c>
      <c r="E479" s="175" t="s">
        <v>713</v>
      </c>
      <c r="F479" s="177">
        <v>2.5969382400000001</v>
      </c>
      <c r="G479" s="177">
        <v>1.3410230000000001</v>
      </c>
      <c r="H479" s="58">
        <f t="shared" si="21"/>
        <v>0.93653519738289348</v>
      </c>
      <c r="I479" s="177">
        <v>1.5229246699999999</v>
      </c>
      <c r="J479" s="177">
        <v>5.4213894800000002</v>
      </c>
      <c r="K479" s="58">
        <f t="shared" si="22"/>
        <v>-0.71908960320629833</v>
      </c>
      <c r="L479" s="58">
        <f t="shared" si="23"/>
        <v>0.58643083864789936</v>
      </c>
    </row>
    <row r="480" spans="1:12" x14ac:dyDescent="0.2">
      <c r="A480" s="175" t="s">
        <v>2580</v>
      </c>
      <c r="B480" s="176" t="s">
        <v>459</v>
      </c>
      <c r="C480" s="175" t="s">
        <v>645</v>
      </c>
      <c r="D480" s="175" t="s">
        <v>182</v>
      </c>
      <c r="E480" s="175" t="s">
        <v>713</v>
      </c>
      <c r="F480" s="177">
        <v>2.36789462</v>
      </c>
      <c r="G480" s="177">
        <v>1.71694368</v>
      </c>
      <c r="H480" s="58">
        <f t="shared" si="21"/>
        <v>0.37913354269139443</v>
      </c>
      <c r="I480" s="177">
        <v>1.51814</v>
      </c>
      <c r="J480" s="177">
        <v>7.7150324100000001</v>
      </c>
      <c r="K480" s="58">
        <f t="shared" si="22"/>
        <v>-0.80322312087344816</v>
      </c>
      <c r="L480" s="58">
        <f t="shared" si="23"/>
        <v>0.6411349505072147</v>
      </c>
    </row>
    <row r="481" spans="1:12" x14ac:dyDescent="0.2">
      <c r="A481" s="175" t="s">
        <v>2670</v>
      </c>
      <c r="B481" s="176" t="s">
        <v>449</v>
      </c>
      <c r="C481" s="175" t="s">
        <v>645</v>
      </c>
      <c r="D481" s="175" t="s">
        <v>182</v>
      </c>
      <c r="E481" s="175" t="s">
        <v>713</v>
      </c>
      <c r="F481" s="177">
        <v>1.70839232</v>
      </c>
      <c r="G481" s="177">
        <v>0.53837424</v>
      </c>
      <c r="H481" s="58">
        <f t="shared" si="21"/>
        <v>2.1732430585831892</v>
      </c>
      <c r="I481" s="177">
        <v>1.5361654200000001</v>
      </c>
      <c r="J481" s="177">
        <v>0.46355846000000001</v>
      </c>
      <c r="K481" s="58">
        <f t="shared" si="22"/>
        <v>2.3138547832780358</v>
      </c>
      <c r="L481" s="58">
        <f t="shared" si="23"/>
        <v>0.89918773458311974</v>
      </c>
    </row>
    <row r="482" spans="1:12" x14ac:dyDescent="0.2">
      <c r="A482" s="175" t="s">
        <v>1286</v>
      </c>
      <c r="B482" s="176" t="s">
        <v>18</v>
      </c>
      <c r="C482" s="175" t="s">
        <v>1266</v>
      </c>
      <c r="D482" s="175" t="s">
        <v>183</v>
      </c>
      <c r="E482" s="175" t="s">
        <v>184</v>
      </c>
      <c r="F482" s="177">
        <v>1.9572347400000001</v>
      </c>
      <c r="G482" s="177">
        <v>2.83255532</v>
      </c>
      <c r="H482" s="58">
        <f t="shared" si="21"/>
        <v>-0.30902153042504388</v>
      </c>
      <c r="I482" s="177">
        <v>1.5078896000000002</v>
      </c>
      <c r="J482" s="177">
        <v>13.92847435</v>
      </c>
      <c r="K482" s="58">
        <f t="shared" si="22"/>
        <v>-0.89174050494625778</v>
      </c>
      <c r="L482" s="58">
        <f t="shared" si="23"/>
        <v>0.77041837097169041</v>
      </c>
    </row>
    <row r="483" spans="1:12" x14ac:dyDescent="0.2">
      <c r="A483" s="175" t="s">
        <v>1102</v>
      </c>
      <c r="B483" s="176" t="s">
        <v>1103</v>
      </c>
      <c r="C483" s="175" t="s">
        <v>2545</v>
      </c>
      <c r="D483" s="175" t="s">
        <v>614</v>
      </c>
      <c r="E483" s="175" t="s">
        <v>184</v>
      </c>
      <c r="F483" s="177">
        <v>3.2098990000000001E-2</v>
      </c>
      <c r="G483" s="177">
        <v>2.7574012200000002</v>
      </c>
      <c r="H483" s="58">
        <f t="shared" si="21"/>
        <v>-0.9883589701175225</v>
      </c>
      <c r="I483" s="177">
        <v>1.50621792279456</v>
      </c>
      <c r="J483" s="177">
        <v>9.6841782671178489</v>
      </c>
      <c r="K483" s="58">
        <f t="shared" si="22"/>
        <v>-0.84446610943657974</v>
      </c>
      <c r="L483" s="58">
        <f t="shared" si="23"/>
        <v>46.92415315231289</v>
      </c>
    </row>
    <row r="484" spans="1:12" x14ac:dyDescent="0.2">
      <c r="A484" s="175" t="s">
        <v>1122</v>
      </c>
      <c r="B484" s="176" t="s">
        <v>1054</v>
      </c>
      <c r="C484" s="175" t="s">
        <v>2545</v>
      </c>
      <c r="D484" s="175" t="s">
        <v>614</v>
      </c>
      <c r="E484" s="175" t="s">
        <v>184</v>
      </c>
      <c r="F484" s="177">
        <v>0.31041231000000002</v>
      </c>
      <c r="G484" s="177">
        <v>9.133231E-2</v>
      </c>
      <c r="H484" s="58">
        <f t="shared" si="21"/>
        <v>2.3987130074778578</v>
      </c>
      <c r="I484" s="177">
        <v>1.495568734578137</v>
      </c>
      <c r="J484" s="177">
        <v>1.0033139999999999E-2</v>
      </c>
      <c r="K484" s="58" t="str">
        <f t="shared" si="22"/>
        <v/>
      </c>
      <c r="L484" s="58">
        <f t="shared" si="23"/>
        <v>4.8180071678798333</v>
      </c>
    </row>
    <row r="485" spans="1:12" x14ac:dyDescent="0.2">
      <c r="A485" s="175" t="s">
        <v>1397</v>
      </c>
      <c r="B485" s="176" t="s">
        <v>423</v>
      </c>
      <c r="C485" s="175" t="s">
        <v>1369</v>
      </c>
      <c r="D485" s="175" t="s">
        <v>182</v>
      </c>
      <c r="E485" s="175" t="s">
        <v>713</v>
      </c>
      <c r="F485" s="177">
        <v>0.18945090000000001</v>
      </c>
      <c r="G485" s="177">
        <v>9.0957730000000001E-2</v>
      </c>
      <c r="H485" s="58">
        <f t="shared" si="21"/>
        <v>1.0828455151640219</v>
      </c>
      <c r="I485" s="177">
        <v>1.4904512299999999</v>
      </c>
      <c r="J485" s="177">
        <v>1.0455499999999999E-3</v>
      </c>
      <c r="K485" s="58" t="str">
        <f t="shared" si="22"/>
        <v/>
      </c>
      <c r="L485" s="58">
        <f t="shared" si="23"/>
        <v>7.8672164133292579</v>
      </c>
    </row>
    <row r="486" spans="1:12" x14ac:dyDescent="0.2">
      <c r="A486" s="175" t="s">
        <v>2358</v>
      </c>
      <c r="B486" s="176" t="s">
        <v>2359</v>
      </c>
      <c r="C486" s="175" t="s">
        <v>645</v>
      </c>
      <c r="D486" s="175" t="s">
        <v>182</v>
      </c>
      <c r="E486" s="175" t="s">
        <v>713</v>
      </c>
      <c r="F486" s="177">
        <v>1.3735605900000001</v>
      </c>
      <c r="G486" s="177">
        <v>0.53355176000000004</v>
      </c>
      <c r="H486" s="58">
        <f t="shared" si="21"/>
        <v>1.5743717722906583</v>
      </c>
      <c r="I486" s="177">
        <v>1.4899828799999999</v>
      </c>
      <c r="J486" s="177">
        <v>0.96704578000000008</v>
      </c>
      <c r="K486" s="58">
        <f t="shared" si="22"/>
        <v>0.54075733622455791</v>
      </c>
      <c r="L486" s="58">
        <f t="shared" si="23"/>
        <v>1.084759486292483</v>
      </c>
    </row>
    <row r="487" spans="1:12" x14ac:dyDescent="0.2">
      <c r="A487" s="175" t="s">
        <v>2900</v>
      </c>
      <c r="B487" s="176" t="s">
        <v>2824</v>
      </c>
      <c r="C487" s="175" t="s">
        <v>515</v>
      </c>
      <c r="D487" s="175" t="s">
        <v>614</v>
      </c>
      <c r="E487" s="175" t="s">
        <v>2871</v>
      </c>
      <c r="F487" s="177">
        <v>0.79517428000000001</v>
      </c>
      <c r="G487" s="177">
        <v>0.38320132000000001</v>
      </c>
      <c r="H487" s="58">
        <f t="shared" si="21"/>
        <v>1.0750823092154276</v>
      </c>
      <c r="I487" s="177">
        <v>1.4626569199999999</v>
      </c>
      <c r="J487" s="177">
        <v>5.0431109611737108</v>
      </c>
      <c r="K487" s="58">
        <f t="shared" si="22"/>
        <v>-0.70996931630875959</v>
      </c>
      <c r="L487" s="58">
        <f t="shared" si="23"/>
        <v>1.8394167879775989</v>
      </c>
    </row>
    <row r="488" spans="1:12" x14ac:dyDescent="0.2">
      <c r="A488" s="175" t="s">
        <v>1432</v>
      </c>
      <c r="B488" s="176" t="s">
        <v>376</v>
      </c>
      <c r="C488" s="175" t="s">
        <v>1369</v>
      </c>
      <c r="D488" s="175" t="s">
        <v>182</v>
      </c>
      <c r="E488" s="175" t="s">
        <v>713</v>
      </c>
      <c r="F488" s="177">
        <v>1.0156041099999999</v>
      </c>
      <c r="G488" s="177">
        <v>0.60966312</v>
      </c>
      <c r="H488" s="58">
        <f t="shared" si="21"/>
        <v>0.66584475373875329</v>
      </c>
      <c r="I488" s="177">
        <v>1.45548868</v>
      </c>
      <c r="J488" s="177">
        <v>6.0437339999999999E-2</v>
      </c>
      <c r="K488" s="58">
        <f t="shared" si="22"/>
        <v>23.082606547541637</v>
      </c>
      <c r="L488" s="58">
        <f t="shared" si="23"/>
        <v>1.4331260238795214</v>
      </c>
    </row>
    <row r="489" spans="1:12" x14ac:dyDescent="0.2">
      <c r="A489" s="175" t="s">
        <v>1468</v>
      </c>
      <c r="B489" s="176" t="s">
        <v>334</v>
      </c>
      <c r="C489" s="175" t="s">
        <v>644</v>
      </c>
      <c r="D489" s="175" t="s">
        <v>183</v>
      </c>
      <c r="E489" s="175" t="s">
        <v>184</v>
      </c>
      <c r="F489" s="177">
        <v>1.0838185499999999</v>
      </c>
      <c r="G489" s="177">
        <v>2.1533605800000002</v>
      </c>
      <c r="H489" s="58">
        <f t="shared" si="21"/>
        <v>-0.49668506052061201</v>
      </c>
      <c r="I489" s="177">
        <v>1.57691461</v>
      </c>
      <c r="J489" s="177">
        <v>4.1957274099999999</v>
      </c>
      <c r="K489" s="58">
        <f t="shared" si="22"/>
        <v>-0.62416180654595954</v>
      </c>
      <c r="L489" s="58">
        <f t="shared" si="23"/>
        <v>1.454961819946706</v>
      </c>
    </row>
    <row r="490" spans="1:12" x14ac:dyDescent="0.2">
      <c r="A490" s="175" t="s">
        <v>1655</v>
      </c>
      <c r="B490" s="176" t="s">
        <v>402</v>
      </c>
      <c r="C490" s="175" t="s">
        <v>645</v>
      </c>
      <c r="D490" s="175" t="s">
        <v>182</v>
      </c>
      <c r="E490" s="175" t="s">
        <v>713</v>
      </c>
      <c r="F490" s="177">
        <v>0.65416655000000001</v>
      </c>
      <c r="G490" s="177">
        <v>0.44897740000000003</v>
      </c>
      <c r="H490" s="58">
        <f t="shared" si="21"/>
        <v>0.45701442878862042</v>
      </c>
      <c r="I490" s="177">
        <v>1.5944842000000001</v>
      </c>
      <c r="J490" s="177">
        <v>0.52695795999999995</v>
      </c>
      <c r="K490" s="58">
        <f t="shared" si="22"/>
        <v>2.0258280945220002</v>
      </c>
      <c r="L490" s="58">
        <f t="shared" si="23"/>
        <v>2.4374285111337475</v>
      </c>
    </row>
    <row r="491" spans="1:12" x14ac:dyDescent="0.2">
      <c r="A491" s="175" t="s">
        <v>2253</v>
      </c>
      <c r="B491" s="175" t="s">
        <v>36</v>
      </c>
      <c r="C491" s="175" t="s">
        <v>1266</v>
      </c>
      <c r="D491" s="175" t="s">
        <v>183</v>
      </c>
      <c r="E491" s="175" t="s">
        <v>184</v>
      </c>
      <c r="F491" s="177">
        <v>2.2311984700000003</v>
      </c>
      <c r="G491" s="177">
        <v>2.27038517</v>
      </c>
      <c r="H491" s="58">
        <f t="shared" si="21"/>
        <v>-1.7259934797759335E-2</v>
      </c>
      <c r="I491" s="177">
        <v>1.8556344300000001</v>
      </c>
      <c r="J491" s="177">
        <v>18.061223650000002</v>
      </c>
      <c r="K491" s="58">
        <f t="shared" si="22"/>
        <v>-0.89725865390078374</v>
      </c>
      <c r="L491" s="58">
        <f t="shared" si="23"/>
        <v>0.83167609468645787</v>
      </c>
    </row>
    <row r="492" spans="1:12" x14ac:dyDescent="0.2">
      <c r="A492" s="175" t="s">
        <v>1277</v>
      </c>
      <c r="B492" s="176" t="s">
        <v>479</v>
      </c>
      <c r="C492" s="175" t="s">
        <v>1266</v>
      </c>
      <c r="D492" s="175" t="s">
        <v>182</v>
      </c>
      <c r="E492" s="175" t="s">
        <v>713</v>
      </c>
      <c r="F492" s="177">
        <v>3.4376494399999999</v>
      </c>
      <c r="G492" s="177">
        <v>1.72965463</v>
      </c>
      <c r="H492" s="58">
        <f t="shared" si="21"/>
        <v>0.98747737286720638</v>
      </c>
      <c r="I492" s="177">
        <v>1.4333665200000001</v>
      </c>
      <c r="J492" s="177">
        <v>1.09382011</v>
      </c>
      <c r="K492" s="58">
        <f t="shared" si="22"/>
        <v>0.31042253373820317</v>
      </c>
      <c r="L492" s="58">
        <f t="shared" si="23"/>
        <v>0.41696122452788559</v>
      </c>
    </row>
    <row r="493" spans="1:12" x14ac:dyDescent="0.2">
      <c r="A493" s="175" t="s">
        <v>2611</v>
      </c>
      <c r="B493" s="176" t="s">
        <v>2061</v>
      </c>
      <c r="C493" s="175" t="s">
        <v>2545</v>
      </c>
      <c r="D493" s="175" t="s">
        <v>183</v>
      </c>
      <c r="E493" s="175" t="s">
        <v>713</v>
      </c>
      <c r="F493" s="177">
        <v>1.1647569099999999</v>
      </c>
      <c r="G493" s="177">
        <v>2.16952721</v>
      </c>
      <c r="H493" s="58">
        <f t="shared" si="21"/>
        <v>-0.46312869244907973</v>
      </c>
      <c r="I493" s="177">
        <v>1.4759771399999999</v>
      </c>
      <c r="J493" s="177">
        <v>4.9964660800000003</v>
      </c>
      <c r="K493" s="58">
        <f t="shared" si="22"/>
        <v>-0.70459578502732478</v>
      </c>
      <c r="L493" s="58">
        <f t="shared" si="23"/>
        <v>1.2671975820259354</v>
      </c>
    </row>
    <row r="494" spans="1:12" x14ac:dyDescent="0.2">
      <c r="A494" s="175" t="s">
        <v>2221</v>
      </c>
      <c r="B494" s="176" t="s">
        <v>2213</v>
      </c>
      <c r="C494" s="175" t="s">
        <v>2538</v>
      </c>
      <c r="D494" s="175" t="s">
        <v>183</v>
      </c>
      <c r="E494" s="175" t="s">
        <v>713</v>
      </c>
      <c r="F494" s="177">
        <v>1.1108499999999998E-3</v>
      </c>
      <c r="G494" s="177">
        <v>5.1312679999999999E-2</v>
      </c>
      <c r="H494" s="58">
        <f t="shared" si="21"/>
        <v>-0.97835135486979052</v>
      </c>
      <c r="I494" s="177">
        <v>1.40744296</v>
      </c>
      <c r="J494" s="177">
        <v>2.2489919999999997E-2</v>
      </c>
      <c r="K494" s="58">
        <f t="shared" si="22"/>
        <v>61.581056757871984</v>
      </c>
      <c r="L494" s="58" t="str">
        <f t="shared" si="23"/>
        <v/>
      </c>
    </row>
    <row r="495" spans="1:12" x14ac:dyDescent="0.2">
      <c r="A495" s="175" t="s">
        <v>2267</v>
      </c>
      <c r="B495" s="176" t="s">
        <v>316</v>
      </c>
      <c r="C495" s="175" t="s">
        <v>1369</v>
      </c>
      <c r="D495" s="175" t="s">
        <v>182</v>
      </c>
      <c r="E495" s="175" t="s">
        <v>713</v>
      </c>
      <c r="F495" s="177">
        <v>8.7124887599999994</v>
      </c>
      <c r="G495" s="177">
        <v>3.6504011699999999</v>
      </c>
      <c r="H495" s="58">
        <f t="shared" si="21"/>
        <v>1.3867208984047088</v>
      </c>
      <c r="I495" s="177">
        <v>1.3846033700000002</v>
      </c>
      <c r="J495" s="177">
        <v>4.2680594900000006</v>
      </c>
      <c r="K495" s="58">
        <f t="shared" si="22"/>
        <v>-0.67558948668730956</v>
      </c>
      <c r="L495" s="58">
        <f t="shared" si="23"/>
        <v>0.158921682212879</v>
      </c>
    </row>
    <row r="496" spans="1:12" x14ac:dyDescent="0.2">
      <c r="A496" s="175" t="s">
        <v>2123</v>
      </c>
      <c r="B496" s="176" t="s">
        <v>2113</v>
      </c>
      <c r="C496" s="175" t="s">
        <v>1369</v>
      </c>
      <c r="D496" s="175" t="s">
        <v>182</v>
      </c>
      <c r="E496" s="175" t="s">
        <v>713</v>
      </c>
      <c r="F496" s="177">
        <v>1.20590924</v>
      </c>
      <c r="G496" s="177">
        <v>0.34758974999999998</v>
      </c>
      <c r="H496" s="58">
        <f t="shared" si="21"/>
        <v>2.4693463774464006</v>
      </c>
      <c r="I496" s="177">
        <v>1.3750703861153299</v>
      </c>
      <c r="J496" s="177">
        <v>0.19715182000000001</v>
      </c>
      <c r="K496" s="58">
        <f t="shared" si="22"/>
        <v>5.9746776170533442</v>
      </c>
      <c r="L496" s="58">
        <f t="shared" si="23"/>
        <v>1.1402768471326499</v>
      </c>
    </row>
    <row r="497" spans="1:12" x14ac:dyDescent="0.2">
      <c r="A497" s="175" t="s">
        <v>1456</v>
      </c>
      <c r="B497" s="176" t="s">
        <v>676</v>
      </c>
      <c r="C497" s="175" t="s">
        <v>644</v>
      </c>
      <c r="D497" s="175" t="s">
        <v>183</v>
      </c>
      <c r="E497" s="175" t="s">
        <v>184</v>
      </c>
      <c r="F497" s="177">
        <v>0.73567083999999994</v>
      </c>
      <c r="G497" s="177">
        <v>0.32513240000000004</v>
      </c>
      <c r="H497" s="58">
        <f t="shared" si="21"/>
        <v>1.262680803266607</v>
      </c>
      <c r="I497" s="177">
        <v>1.3537416299999998</v>
      </c>
      <c r="J497" s="177">
        <v>1.7288273799999998</v>
      </c>
      <c r="K497" s="58">
        <f t="shared" si="22"/>
        <v>-0.2169596307527244</v>
      </c>
      <c r="L497" s="58">
        <f t="shared" si="23"/>
        <v>1.8401458320680482</v>
      </c>
    </row>
    <row r="498" spans="1:12" x14ac:dyDescent="0.2">
      <c r="A498" s="175" t="s">
        <v>1793</v>
      </c>
      <c r="B498" s="176" t="s">
        <v>57</v>
      </c>
      <c r="C498" s="175" t="s">
        <v>642</v>
      </c>
      <c r="D498" s="175" t="s">
        <v>183</v>
      </c>
      <c r="E498" s="175" t="s">
        <v>2321</v>
      </c>
      <c r="F498" s="177">
        <v>3.90413415</v>
      </c>
      <c r="G498" s="177">
        <v>0.75127114000000006</v>
      </c>
      <c r="H498" s="58">
        <f t="shared" si="21"/>
        <v>4.1967045479745169</v>
      </c>
      <c r="I498" s="177">
        <v>1.30528168</v>
      </c>
      <c r="J498" s="177">
        <v>0</v>
      </c>
      <c r="K498" s="58" t="str">
        <f t="shared" si="22"/>
        <v/>
      </c>
      <c r="L498" s="58">
        <f t="shared" si="23"/>
        <v>0.33433320420098783</v>
      </c>
    </row>
    <row r="499" spans="1:12" x14ac:dyDescent="0.2">
      <c r="A499" s="175" t="s">
        <v>2895</v>
      </c>
      <c r="B499" s="176" t="s">
        <v>2340</v>
      </c>
      <c r="C499" s="175" t="s">
        <v>515</v>
      </c>
      <c r="D499" s="175" t="s">
        <v>183</v>
      </c>
      <c r="E499" s="175" t="s">
        <v>713</v>
      </c>
      <c r="F499" s="177">
        <v>2.8684451900000001</v>
      </c>
      <c r="G499" s="177">
        <v>1.37316463</v>
      </c>
      <c r="H499" s="58">
        <f t="shared" si="21"/>
        <v>1.0889302909003709</v>
      </c>
      <c r="I499" s="177">
        <v>1.2941756299999998</v>
      </c>
      <c r="J499" s="177">
        <v>3.3826582799999998</v>
      </c>
      <c r="K499" s="58">
        <f t="shared" si="22"/>
        <v>-0.61740869964553435</v>
      </c>
      <c r="L499" s="58">
        <f t="shared" si="23"/>
        <v>0.4511766982725578</v>
      </c>
    </row>
    <row r="500" spans="1:12" x14ac:dyDescent="0.2">
      <c r="A500" s="175" t="s">
        <v>1795</v>
      </c>
      <c r="B500" s="176" t="s">
        <v>802</v>
      </c>
      <c r="C500" s="175" t="s">
        <v>642</v>
      </c>
      <c r="D500" s="175" t="s">
        <v>182</v>
      </c>
      <c r="E500" s="175" t="s">
        <v>2321</v>
      </c>
      <c r="F500" s="177">
        <v>5.7135276900000003</v>
      </c>
      <c r="G500" s="177">
        <v>9.9567158899999999</v>
      </c>
      <c r="H500" s="58">
        <f t="shared" si="21"/>
        <v>-0.4261634304802886</v>
      </c>
      <c r="I500" s="177">
        <v>1.5122799500000002</v>
      </c>
      <c r="J500" s="177">
        <v>10.520771980000001</v>
      </c>
      <c r="K500" s="58">
        <f t="shared" si="22"/>
        <v>-0.85625770115778144</v>
      </c>
      <c r="L500" s="58">
        <f t="shared" si="23"/>
        <v>0.26468410272113341</v>
      </c>
    </row>
    <row r="501" spans="1:12" x14ac:dyDescent="0.2">
      <c r="A501" s="175" t="s">
        <v>2289</v>
      </c>
      <c r="B501" s="176" t="s">
        <v>322</v>
      </c>
      <c r="C501" s="175" t="s">
        <v>1369</v>
      </c>
      <c r="D501" s="175" t="s">
        <v>182</v>
      </c>
      <c r="E501" s="175" t="s">
        <v>713</v>
      </c>
      <c r="F501" s="177">
        <v>1.0889415099999999</v>
      </c>
      <c r="G501" s="177">
        <v>1.5878248400000001</v>
      </c>
      <c r="H501" s="58">
        <f t="shared" si="21"/>
        <v>-0.3141929244538082</v>
      </c>
      <c r="I501" s="177">
        <v>1.2900367800000001</v>
      </c>
      <c r="J501" s="177">
        <v>6.35509638</v>
      </c>
      <c r="K501" s="58">
        <f t="shared" si="22"/>
        <v>-0.79700751918415436</v>
      </c>
      <c r="L501" s="58">
        <f t="shared" si="23"/>
        <v>1.1846704053002812</v>
      </c>
    </row>
    <row r="502" spans="1:12" x14ac:dyDescent="0.2">
      <c r="A502" s="175" t="s">
        <v>1483</v>
      </c>
      <c r="B502" s="176" t="s">
        <v>662</v>
      </c>
      <c r="C502" s="175" t="s">
        <v>644</v>
      </c>
      <c r="D502" s="175" t="s">
        <v>183</v>
      </c>
      <c r="E502" s="175" t="s">
        <v>184</v>
      </c>
      <c r="F502" s="177">
        <v>2.0116526299999999</v>
      </c>
      <c r="G502" s="177">
        <v>1.01506527</v>
      </c>
      <c r="H502" s="58">
        <f t="shared" si="21"/>
        <v>0.9817963331559949</v>
      </c>
      <c r="I502" s="177">
        <v>1.2506718600000002</v>
      </c>
      <c r="J502" s="177">
        <v>0.26024174</v>
      </c>
      <c r="K502" s="58">
        <f t="shared" si="22"/>
        <v>3.8058080921223478</v>
      </c>
      <c r="L502" s="58">
        <f t="shared" si="23"/>
        <v>0.62171363054863016</v>
      </c>
    </row>
    <row r="503" spans="1:12" x14ac:dyDescent="0.2">
      <c r="A503" s="175" t="s">
        <v>1594</v>
      </c>
      <c r="B503" s="176" t="s">
        <v>684</v>
      </c>
      <c r="C503" s="175" t="s">
        <v>642</v>
      </c>
      <c r="D503" s="175" t="s">
        <v>182</v>
      </c>
      <c r="E503" s="175" t="s">
        <v>2321</v>
      </c>
      <c r="F503" s="177">
        <v>2.6183569500000003</v>
      </c>
      <c r="G503" s="177">
        <v>2.0209983400000002</v>
      </c>
      <c r="H503" s="58">
        <f t="shared" si="21"/>
        <v>0.29557600230389114</v>
      </c>
      <c r="I503" s="177">
        <v>1.5150088200000003</v>
      </c>
      <c r="J503" s="177">
        <v>1.0520662199999999</v>
      </c>
      <c r="K503" s="58">
        <f t="shared" si="22"/>
        <v>0.44003180712332002</v>
      </c>
      <c r="L503" s="58">
        <f t="shared" si="23"/>
        <v>0.57861049846545942</v>
      </c>
    </row>
    <row r="504" spans="1:12" x14ac:dyDescent="0.2">
      <c r="A504" s="175" t="s">
        <v>2283</v>
      </c>
      <c r="B504" s="176" t="s">
        <v>3</v>
      </c>
      <c r="C504" s="175" t="s">
        <v>2538</v>
      </c>
      <c r="D504" s="175" t="s">
        <v>183</v>
      </c>
      <c r="E504" s="175" t="s">
        <v>184</v>
      </c>
      <c r="F504" s="177">
        <v>0.14156548999999999</v>
      </c>
      <c r="G504" s="177">
        <v>0.30511563000000003</v>
      </c>
      <c r="H504" s="58">
        <f t="shared" si="21"/>
        <v>-0.53602675156300594</v>
      </c>
      <c r="I504" s="177">
        <v>1.35493061</v>
      </c>
      <c r="J504" s="177">
        <v>8.4523953200000008</v>
      </c>
      <c r="K504" s="58">
        <f t="shared" si="22"/>
        <v>-0.83969862285144514</v>
      </c>
      <c r="L504" s="58">
        <f t="shared" si="23"/>
        <v>9.5710516030425214</v>
      </c>
    </row>
    <row r="505" spans="1:12" x14ac:dyDescent="0.2">
      <c r="A505" s="175" t="s">
        <v>1916</v>
      </c>
      <c r="B505" s="176" t="s">
        <v>273</v>
      </c>
      <c r="C505" s="175" t="s">
        <v>642</v>
      </c>
      <c r="D505" s="175" t="s">
        <v>183</v>
      </c>
      <c r="E505" s="175" t="s">
        <v>2321</v>
      </c>
      <c r="F505" s="177">
        <v>0.80431257999999994</v>
      </c>
      <c r="G505" s="177">
        <v>2.6183271699999997</v>
      </c>
      <c r="H505" s="58">
        <f t="shared" si="21"/>
        <v>-0.69281433228987954</v>
      </c>
      <c r="I505" s="177">
        <v>3.2073738699999996</v>
      </c>
      <c r="J505" s="177">
        <v>1.3873570000000002E-2</v>
      </c>
      <c r="K505" s="58" t="str">
        <f t="shared" si="22"/>
        <v/>
      </c>
      <c r="L505" s="58">
        <f t="shared" si="23"/>
        <v>3.9877206321950105</v>
      </c>
    </row>
    <row r="506" spans="1:12" x14ac:dyDescent="0.2">
      <c r="A506" s="175" t="s">
        <v>1656</v>
      </c>
      <c r="B506" s="176" t="s">
        <v>37</v>
      </c>
      <c r="C506" s="175" t="s">
        <v>645</v>
      </c>
      <c r="D506" s="175" t="s">
        <v>182</v>
      </c>
      <c r="E506" s="175" t="s">
        <v>713</v>
      </c>
      <c r="F506" s="177">
        <v>13.401046220000001</v>
      </c>
      <c r="G506" s="177">
        <v>12.23818288</v>
      </c>
      <c r="H506" s="58">
        <f t="shared" si="21"/>
        <v>9.5019281163087221E-2</v>
      </c>
      <c r="I506" s="177">
        <v>28.203218570000004</v>
      </c>
      <c r="J506" s="177">
        <v>36.405643329999997</v>
      </c>
      <c r="K506" s="58">
        <f t="shared" si="22"/>
        <v>-0.22530640883472042</v>
      </c>
      <c r="L506" s="58">
        <f t="shared" si="23"/>
        <v>2.1045534883618959</v>
      </c>
    </row>
    <row r="507" spans="1:12" x14ac:dyDescent="0.2">
      <c r="A507" s="175" t="s">
        <v>1448</v>
      </c>
      <c r="B507" s="176" t="s">
        <v>466</v>
      </c>
      <c r="C507" s="175" t="s">
        <v>644</v>
      </c>
      <c r="D507" s="175" t="s">
        <v>183</v>
      </c>
      <c r="E507" s="175" t="s">
        <v>184</v>
      </c>
      <c r="F507" s="177">
        <v>1.9036667700000001</v>
      </c>
      <c r="G507" s="177">
        <v>2.0059978799999998</v>
      </c>
      <c r="H507" s="58">
        <f t="shared" si="21"/>
        <v>-5.1012571359247749E-2</v>
      </c>
      <c r="I507" s="177">
        <v>1.174260561006077</v>
      </c>
      <c r="J507" s="177">
        <v>0.1164924926231375</v>
      </c>
      <c r="K507" s="58">
        <f t="shared" si="22"/>
        <v>9.0801393683359795</v>
      </c>
      <c r="L507" s="58">
        <f t="shared" si="23"/>
        <v>0.61684144489535686</v>
      </c>
    </row>
    <row r="508" spans="1:12" x14ac:dyDescent="0.2">
      <c r="A508" s="175" t="s">
        <v>2934</v>
      </c>
      <c r="B508" s="176" t="s">
        <v>108</v>
      </c>
      <c r="C508" s="175" t="s">
        <v>515</v>
      </c>
      <c r="D508" s="175" t="s">
        <v>614</v>
      </c>
      <c r="E508" s="175" t="s">
        <v>713</v>
      </c>
      <c r="F508" s="177">
        <v>0.38925745</v>
      </c>
      <c r="G508" s="177">
        <v>1.24867314</v>
      </c>
      <c r="H508" s="58">
        <f t="shared" si="21"/>
        <v>-0.68826313505870718</v>
      </c>
      <c r="I508" s="177">
        <v>1.17366372</v>
      </c>
      <c r="J508" s="177">
        <v>2.58025175</v>
      </c>
      <c r="K508" s="58">
        <f t="shared" si="22"/>
        <v>-0.54513596589945146</v>
      </c>
      <c r="L508" s="58">
        <f t="shared" si="23"/>
        <v>3.0151348933719828</v>
      </c>
    </row>
    <row r="509" spans="1:12" x14ac:dyDescent="0.2">
      <c r="A509" s="175" t="s">
        <v>1123</v>
      </c>
      <c r="B509" s="176" t="s">
        <v>1101</v>
      </c>
      <c r="C509" s="175" t="s">
        <v>2545</v>
      </c>
      <c r="D509" s="175" t="s">
        <v>614</v>
      </c>
      <c r="E509" s="175" t="s">
        <v>184</v>
      </c>
      <c r="F509" s="177">
        <v>3.2540057299999998</v>
      </c>
      <c r="G509" s="177">
        <v>3.19811121</v>
      </c>
      <c r="H509" s="58">
        <f t="shared" si="21"/>
        <v>1.747735345325907E-2</v>
      </c>
      <c r="I509" s="177">
        <v>1.17125407</v>
      </c>
      <c r="J509" s="177">
        <v>1.5858804199999998</v>
      </c>
      <c r="K509" s="58">
        <f t="shared" si="22"/>
        <v>-0.2614486847627514</v>
      </c>
      <c r="L509" s="58">
        <f t="shared" si="23"/>
        <v>0.35994222726829683</v>
      </c>
    </row>
    <row r="510" spans="1:12" x14ac:dyDescent="0.2">
      <c r="A510" s="175" t="s">
        <v>1477</v>
      </c>
      <c r="B510" s="176" t="s">
        <v>343</v>
      </c>
      <c r="C510" s="175" t="s">
        <v>644</v>
      </c>
      <c r="D510" s="175" t="s">
        <v>183</v>
      </c>
      <c r="E510" s="175" t="s">
        <v>184</v>
      </c>
      <c r="F510" s="177">
        <v>5.4923423499999995</v>
      </c>
      <c r="G510" s="177">
        <v>2.57247564</v>
      </c>
      <c r="H510" s="58">
        <f t="shared" si="21"/>
        <v>1.1350415392077338</v>
      </c>
      <c r="I510" s="177">
        <v>1.1763999699999999</v>
      </c>
      <c r="J510" s="177">
        <v>13.69186599</v>
      </c>
      <c r="K510" s="58">
        <f t="shared" si="22"/>
        <v>-0.91408037656377905</v>
      </c>
      <c r="L510" s="58">
        <f t="shared" si="23"/>
        <v>0.21418911914695193</v>
      </c>
    </row>
    <row r="511" spans="1:12" x14ac:dyDescent="0.2">
      <c r="A511" s="175" t="s">
        <v>1155</v>
      </c>
      <c r="B511" s="176" t="s">
        <v>1156</v>
      </c>
      <c r="C511" s="175" t="s">
        <v>2545</v>
      </c>
      <c r="D511" s="175" t="s">
        <v>614</v>
      </c>
      <c r="E511" s="175" t="s">
        <v>184</v>
      </c>
      <c r="F511" s="177">
        <v>5.6080375199999999</v>
      </c>
      <c r="G511" s="177">
        <v>7.1483469599999996</v>
      </c>
      <c r="H511" s="58">
        <f t="shared" si="21"/>
        <v>-0.21547771094759505</v>
      </c>
      <c r="I511" s="177">
        <v>1.23806623260918</v>
      </c>
      <c r="J511" s="177">
        <v>9.6851767260382022</v>
      </c>
      <c r="K511" s="58">
        <f t="shared" si="22"/>
        <v>-0.87216895802420524</v>
      </c>
      <c r="L511" s="58">
        <f t="shared" si="23"/>
        <v>0.22076639612232482</v>
      </c>
    </row>
    <row r="512" spans="1:12" x14ac:dyDescent="0.2">
      <c r="A512" s="175" t="s">
        <v>2303</v>
      </c>
      <c r="B512" s="176" t="s">
        <v>43</v>
      </c>
      <c r="C512" s="175" t="s">
        <v>2322</v>
      </c>
      <c r="D512" s="175" t="s">
        <v>182</v>
      </c>
      <c r="E512" s="175" t="s">
        <v>713</v>
      </c>
      <c r="F512" s="177">
        <v>0.21914567999999998</v>
      </c>
      <c r="G512" s="177">
        <v>0.26166554999999997</v>
      </c>
      <c r="H512" s="58">
        <f t="shared" si="21"/>
        <v>-0.1624970119299235</v>
      </c>
      <c r="I512" s="177">
        <v>1.12185841</v>
      </c>
      <c r="J512" s="177">
        <v>5.2223949999999998E-2</v>
      </c>
      <c r="K512" s="58">
        <f t="shared" si="22"/>
        <v>20.481684361294004</v>
      </c>
      <c r="L512" s="58">
        <f t="shared" si="23"/>
        <v>5.1192357978491749</v>
      </c>
    </row>
    <row r="513" spans="1:12" x14ac:dyDescent="0.2">
      <c r="A513" s="175" t="s">
        <v>2776</v>
      </c>
      <c r="B513" s="175" t="s">
        <v>1010</v>
      </c>
      <c r="C513" s="175" t="s">
        <v>515</v>
      </c>
      <c r="D513" s="175" t="s">
        <v>182</v>
      </c>
      <c r="E513" s="175" t="s">
        <v>184</v>
      </c>
      <c r="F513" s="177">
        <v>1.0770012</v>
      </c>
      <c r="G513" s="177">
        <v>3.03223815</v>
      </c>
      <c r="H513" s="58">
        <f t="shared" si="21"/>
        <v>-0.64481642050443821</v>
      </c>
      <c r="I513" s="177">
        <v>1.0771851000000001</v>
      </c>
      <c r="J513" s="177">
        <v>5.79594465</v>
      </c>
      <c r="K513" s="58">
        <f t="shared" si="22"/>
        <v>-0.81414848397491169</v>
      </c>
      <c r="L513" s="58">
        <f t="shared" si="23"/>
        <v>1.0001707518988838</v>
      </c>
    </row>
    <row r="514" spans="1:12" x14ac:dyDescent="0.2">
      <c r="A514" s="175" t="s">
        <v>1588</v>
      </c>
      <c r="B514" s="176" t="s">
        <v>174</v>
      </c>
      <c r="C514" s="175" t="s">
        <v>642</v>
      </c>
      <c r="D514" s="175" t="s">
        <v>182</v>
      </c>
      <c r="E514" s="175" t="s">
        <v>2321</v>
      </c>
      <c r="F514" s="177">
        <v>3.1784880000000001E-2</v>
      </c>
      <c r="G514" s="177">
        <v>3.4120529999999996E-2</v>
      </c>
      <c r="H514" s="58">
        <f t="shared" si="21"/>
        <v>-6.8452922624589796E-2</v>
      </c>
      <c r="I514" s="177">
        <v>1.0652803400000002</v>
      </c>
      <c r="J514" s="177">
        <v>1.0587995800000001</v>
      </c>
      <c r="K514" s="58">
        <f t="shared" si="22"/>
        <v>6.1208562247447862E-3</v>
      </c>
      <c r="L514" s="58">
        <f t="shared" si="23"/>
        <v>33.515317345857532</v>
      </c>
    </row>
    <row r="515" spans="1:12" x14ac:dyDescent="0.2">
      <c r="A515" s="175" t="s">
        <v>2774</v>
      </c>
      <c r="B515" s="175" t="s">
        <v>2036</v>
      </c>
      <c r="C515" s="175" t="s">
        <v>645</v>
      </c>
      <c r="D515" s="175" t="s">
        <v>182</v>
      </c>
      <c r="E515" s="175" t="s">
        <v>713</v>
      </c>
      <c r="F515" s="177">
        <v>9.5373179999999988E-2</v>
      </c>
      <c r="G515" s="177">
        <v>8.6534280000000005E-2</v>
      </c>
      <c r="H515" s="58">
        <f t="shared" si="21"/>
        <v>0.10214333556597444</v>
      </c>
      <c r="I515" s="177">
        <v>1.06128972</v>
      </c>
      <c r="J515" s="177">
        <v>10.488352800000001</v>
      </c>
      <c r="K515" s="58">
        <f t="shared" si="22"/>
        <v>-0.89881254566493984</v>
      </c>
      <c r="L515" s="58">
        <f t="shared" si="23"/>
        <v>11.127758558538156</v>
      </c>
    </row>
    <row r="516" spans="1:12" x14ac:dyDescent="0.2">
      <c r="A516" s="175" t="s">
        <v>1958</v>
      </c>
      <c r="B516" s="176" t="s">
        <v>391</v>
      </c>
      <c r="C516" s="175" t="s">
        <v>515</v>
      </c>
      <c r="D516" s="175" t="s">
        <v>183</v>
      </c>
      <c r="E516" s="175" t="s">
        <v>184</v>
      </c>
      <c r="F516" s="177">
        <v>1.2248691399999998</v>
      </c>
      <c r="G516" s="177">
        <v>1.0792683000000001</v>
      </c>
      <c r="H516" s="58">
        <f t="shared" si="21"/>
        <v>0.13490699207972634</v>
      </c>
      <c r="I516" s="177">
        <v>1.0537393400000001</v>
      </c>
      <c r="J516" s="177">
        <v>0.71987344999999991</v>
      </c>
      <c r="K516" s="58">
        <f t="shared" si="22"/>
        <v>0.46378414150431624</v>
      </c>
      <c r="L516" s="58">
        <f t="shared" si="23"/>
        <v>0.8602872793415306</v>
      </c>
    </row>
    <row r="517" spans="1:12" x14ac:dyDescent="0.2">
      <c r="A517" s="175" t="s">
        <v>2732</v>
      </c>
      <c r="B517" s="176" t="s">
        <v>218</v>
      </c>
      <c r="C517" s="175" t="s">
        <v>645</v>
      </c>
      <c r="D517" s="175" t="s">
        <v>182</v>
      </c>
      <c r="E517" s="175" t="s">
        <v>184</v>
      </c>
      <c r="F517" s="177">
        <v>0.68921508999999992</v>
      </c>
      <c r="G517" s="177">
        <v>0.38550019000000002</v>
      </c>
      <c r="H517" s="58">
        <f t="shared" si="21"/>
        <v>0.78784630430402602</v>
      </c>
      <c r="I517" s="177">
        <v>1.0444530599999999</v>
      </c>
      <c r="J517" s="177">
        <v>0.10911154999999999</v>
      </c>
      <c r="K517" s="58">
        <f t="shared" si="22"/>
        <v>8.5723418831461942</v>
      </c>
      <c r="L517" s="58">
        <f t="shared" si="23"/>
        <v>1.5154239585787364</v>
      </c>
    </row>
    <row r="518" spans="1:12" x14ac:dyDescent="0.2">
      <c r="A518" s="175" t="s">
        <v>2747</v>
      </c>
      <c r="B518" s="176" t="s">
        <v>446</v>
      </c>
      <c r="C518" s="175" t="s">
        <v>645</v>
      </c>
      <c r="D518" s="175" t="s">
        <v>182</v>
      </c>
      <c r="E518" s="175" t="s">
        <v>713</v>
      </c>
      <c r="F518" s="177">
        <v>0.46197740000000004</v>
      </c>
      <c r="G518" s="177">
        <v>4.01282198</v>
      </c>
      <c r="H518" s="58">
        <f t="shared" si="21"/>
        <v>-0.88487468362601018</v>
      </c>
      <c r="I518" s="177">
        <v>1.0410945200000001</v>
      </c>
      <c r="J518" s="177">
        <v>1.207766E-2</v>
      </c>
      <c r="K518" s="58">
        <f t="shared" si="22"/>
        <v>85.200018877828995</v>
      </c>
      <c r="L518" s="58">
        <f t="shared" si="23"/>
        <v>2.2535615811509397</v>
      </c>
    </row>
    <row r="519" spans="1:12" x14ac:dyDescent="0.2">
      <c r="A519" s="175" t="s">
        <v>2690</v>
      </c>
      <c r="B519" s="176" t="s">
        <v>434</v>
      </c>
      <c r="C519" s="175" t="s">
        <v>645</v>
      </c>
      <c r="D519" s="175" t="s">
        <v>182</v>
      </c>
      <c r="E519" s="175" t="s">
        <v>713</v>
      </c>
      <c r="F519" s="177">
        <v>2.4955605599999999</v>
      </c>
      <c r="G519" s="177">
        <v>1.4415656299999999</v>
      </c>
      <c r="H519" s="58">
        <f t="shared" ref="H519:H582" si="24">IF(ISERROR(F519/G519-1),"",IF((F519/G519-1)&gt;10000%,"",F519/G519-1))</f>
        <v>0.7311459902106574</v>
      </c>
      <c r="I519" s="177">
        <v>1.07000611</v>
      </c>
      <c r="J519" s="177">
        <v>7.8552499999999997E-2</v>
      </c>
      <c r="K519" s="58">
        <f t="shared" ref="K519:K582" si="25">IF(ISERROR(I519/J519-1),"",IF((I519/J519-1)&gt;10000%,"",I519/J519-1))</f>
        <v>12.621541134909775</v>
      </c>
      <c r="L519" s="58">
        <f t="shared" ref="L519:L582" si="26">IF(ISERROR(I519/F519),"",IF(I519/F519&gt;10000%,"",I519/F519))</f>
        <v>0.42876383252346323</v>
      </c>
    </row>
    <row r="520" spans="1:12" x14ac:dyDescent="0.2">
      <c r="A520" s="175" t="s">
        <v>2730</v>
      </c>
      <c r="B520" s="176" t="s">
        <v>443</v>
      </c>
      <c r="C520" s="175" t="s">
        <v>645</v>
      </c>
      <c r="D520" s="175" t="s">
        <v>182</v>
      </c>
      <c r="E520" s="175" t="s">
        <v>713</v>
      </c>
      <c r="F520" s="177">
        <v>1.87091754</v>
      </c>
      <c r="G520" s="177">
        <v>0.84221631000000008</v>
      </c>
      <c r="H520" s="58">
        <f t="shared" si="24"/>
        <v>1.2214216440429655</v>
      </c>
      <c r="I520" s="177">
        <v>1.13230473</v>
      </c>
      <c r="J520" s="177">
        <v>2.4573086399999999</v>
      </c>
      <c r="K520" s="58">
        <f t="shared" si="25"/>
        <v>-0.53920939699296389</v>
      </c>
      <c r="L520" s="58">
        <f t="shared" si="26"/>
        <v>0.60521359482257031</v>
      </c>
    </row>
    <row r="521" spans="1:12" x14ac:dyDescent="0.2">
      <c r="A521" s="175" t="s">
        <v>2688</v>
      </c>
      <c r="B521" s="176" t="s">
        <v>445</v>
      </c>
      <c r="C521" s="175" t="s">
        <v>645</v>
      </c>
      <c r="D521" s="175" t="s">
        <v>182</v>
      </c>
      <c r="E521" s="175" t="s">
        <v>713</v>
      </c>
      <c r="F521" s="177">
        <v>7.9843094599999995</v>
      </c>
      <c r="G521" s="177">
        <v>5.4567681600000002</v>
      </c>
      <c r="H521" s="58">
        <f t="shared" si="24"/>
        <v>0.4631938220369618</v>
      </c>
      <c r="I521" s="177">
        <v>1.4828235799999998</v>
      </c>
      <c r="J521" s="177">
        <v>2.0013576500000001</v>
      </c>
      <c r="K521" s="58">
        <f t="shared" si="25"/>
        <v>-0.25909115744504752</v>
      </c>
      <c r="L521" s="58">
        <f t="shared" si="26"/>
        <v>0.18571719789027313</v>
      </c>
    </row>
    <row r="522" spans="1:12" x14ac:dyDescent="0.2">
      <c r="A522" s="175" t="s">
        <v>2274</v>
      </c>
      <c r="B522" s="176" t="s">
        <v>317</v>
      </c>
      <c r="C522" s="175" t="s">
        <v>1369</v>
      </c>
      <c r="D522" s="175" t="s">
        <v>182</v>
      </c>
      <c r="E522" s="175" t="s">
        <v>713</v>
      </c>
      <c r="F522" s="177">
        <v>0.14424464000000001</v>
      </c>
      <c r="G522" s="177">
        <v>0.39803228000000002</v>
      </c>
      <c r="H522" s="58">
        <f t="shared" si="24"/>
        <v>-0.63760567359009168</v>
      </c>
      <c r="I522" s="177">
        <v>1.0118831100000001</v>
      </c>
      <c r="J522" s="177">
        <v>2.78636609</v>
      </c>
      <c r="K522" s="58">
        <f t="shared" si="25"/>
        <v>-0.63684488063806421</v>
      </c>
      <c r="L522" s="58">
        <f t="shared" si="26"/>
        <v>7.0150482541327017</v>
      </c>
    </row>
    <row r="523" spans="1:12" x14ac:dyDescent="0.2">
      <c r="A523" s="175" t="s">
        <v>1371</v>
      </c>
      <c r="B523" s="176" t="s">
        <v>648</v>
      </c>
      <c r="C523" s="175" t="s">
        <v>1369</v>
      </c>
      <c r="D523" s="175" t="s">
        <v>182</v>
      </c>
      <c r="E523" s="175" t="s">
        <v>713</v>
      </c>
      <c r="F523" s="177">
        <v>6.5236349999999999E-2</v>
      </c>
      <c r="G523" s="177">
        <v>7.6521140000000001E-2</v>
      </c>
      <c r="H523" s="58">
        <f t="shared" si="24"/>
        <v>-0.14747284214532097</v>
      </c>
      <c r="I523" s="177">
        <v>1.0114625799999999</v>
      </c>
      <c r="J523" s="177">
        <v>0.33303787000000001</v>
      </c>
      <c r="K523" s="58">
        <f t="shared" si="25"/>
        <v>2.0370797771436617</v>
      </c>
      <c r="L523" s="58">
        <f t="shared" si="26"/>
        <v>15.504585710267357</v>
      </c>
    </row>
    <row r="524" spans="1:12" x14ac:dyDescent="0.2">
      <c r="A524" s="175" t="s">
        <v>2771</v>
      </c>
      <c r="B524" s="176" t="s">
        <v>281</v>
      </c>
      <c r="C524" s="175" t="s">
        <v>645</v>
      </c>
      <c r="D524" s="175" t="s">
        <v>182</v>
      </c>
      <c r="E524" s="175" t="s">
        <v>713</v>
      </c>
      <c r="F524" s="177">
        <v>0.38235068</v>
      </c>
      <c r="G524" s="177">
        <v>0.35805779999999998</v>
      </c>
      <c r="H524" s="58">
        <f t="shared" si="24"/>
        <v>6.7846252755840109E-2</v>
      </c>
      <c r="I524" s="177">
        <v>0.99847375000000005</v>
      </c>
      <c r="J524" s="177">
        <v>1.5218400000000001</v>
      </c>
      <c r="K524" s="58">
        <f t="shared" si="25"/>
        <v>-0.3439035969615728</v>
      </c>
      <c r="L524" s="58">
        <f t="shared" si="26"/>
        <v>2.611408328082482</v>
      </c>
    </row>
    <row r="525" spans="1:12" x14ac:dyDescent="0.2">
      <c r="A525" s="175" t="s">
        <v>1453</v>
      </c>
      <c r="B525" s="176" t="s">
        <v>306</v>
      </c>
      <c r="C525" s="175" t="s">
        <v>644</v>
      </c>
      <c r="D525" s="175" t="s">
        <v>183</v>
      </c>
      <c r="E525" s="175" t="s">
        <v>184</v>
      </c>
      <c r="F525" s="177">
        <v>8.9321517899999989</v>
      </c>
      <c r="G525" s="177">
        <v>6.2470510199999998</v>
      </c>
      <c r="H525" s="58">
        <f t="shared" si="24"/>
        <v>0.42981892758737206</v>
      </c>
      <c r="I525" s="177">
        <v>0.93794664000000005</v>
      </c>
      <c r="J525" s="177">
        <v>4.9509181099999999</v>
      </c>
      <c r="K525" s="58">
        <f t="shared" si="25"/>
        <v>-0.81055096869699583</v>
      </c>
      <c r="L525" s="58">
        <f t="shared" si="26"/>
        <v>0.10500791545549856</v>
      </c>
    </row>
    <row r="526" spans="1:12" x14ac:dyDescent="0.2">
      <c r="A526" s="175" t="s">
        <v>2661</v>
      </c>
      <c r="B526" s="176" t="s">
        <v>2041</v>
      </c>
      <c r="C526" s="175" t="s">
        <v>645</v>
      </c>
      <c r="D526" s="175" t="s">
        <v>182</v>
      </c>
      <c r="E526" s="175" t="s">
        <v>713</v>
      </c>
      <c r="F526" s="177">
        <v>4.6924531600000003</v>
      </c>
      <c r="G526" s="177">
        <v>6.1984106299999997</v>
      </c>
      <c r="H526" s="58">
        <f t="shared" si="24"/>
        <v>-0.24295864857859528</v>
      </c>
      <c r="I526" s="177">
        <v>0.96633285999999996</v>
      </c>
      <c r="J526" s="177">
        <v>9.9059031999999991</v>
      </c>
      <c r="K526" s="58">
        <f t="shared" si="25"/>
        <v>-0.90244878831442654</v>
      </c>
      <c r="L526" s="58">
        <f t="shared" si="26"/>
        <v>0.2059334056304144</v>
      </c>
    </row>
    <row r="527" spans="1:12" x14ac:dyDescent="0.2">
      <c r="A527" s="175" t="s">
        <v>2930</v>
      </c>
      <c r="B527" s="176" t="s">
        <v>298</v>
      </c>
      <c r="C527" s="175" t="s">
        <v>515</v>
      </c>
      <c r="D527" s="175" t="s">
        <v>614</v>
      </c>
      <c r="E527" s="175" t="s">
        <v>184</v>
      </c>
      <c r="F527" s="177">
        <v>1.0598320299999999</v>
      </c>
      <c r="G527" s="177">
        <v>0.59638913000000005</v>
      </c>
      <c r="H527" s="58">
        <f t="shared" si="24"/>
        <v>0.77708139985717017</v>
      </c>
      <c r="I527" s="177">
        <v>0.89958008999999994</v>
      </c>
      <c r="J527" s="177">
        <v>3.7519280000000002E-2</v>
      </c>
      <c r="K527" s="58">
        <f t="shared" si="25"/>
        <v>22.97647529483508</v>
      </c>
      <c r="L527" s="58">
        <f t="shared" si="26"/>
        <v>0.84879496423598366</v>
      </c>
    </row>
    <row r="528" spans="1:12" x14ac:dyDescent="0.2">
      <c r="A528" s="175" t="s">
        <v>1940</v>
      </c>
      <c r="B528" s="176" t="s">
        <v>685</v>
      </c>
      <c r="C528" s="175" t="s">
        <v>642</v>
      </c>
      <c r="D528" s="175" t="s">
        <v>182</v>
      </c>
      <c r="E528" s="175" t="s">
        <v>713</v>
      </c>
      <c r="F528" s="177">
        <v>5.58876141</v>
      </c>
      <c r="G528" s="177">
        <v>4.7538329900000003</v>
      </c>
      <c r="H528" s="58">
        <f t="shared" si="24"/>
        <v>0.17563267825275442</v>
      </c>
      <c r="I528" s="177">
        <v>1.0532694899999999</v>
      </c>
      <c r="J528" s="177">
        <v>0.72900785000000001</v>
      </c>
      <c r="K528" s="58">
        <f t="shared" si="25"/>
        <v>0.44479855738178942</v>
      </c>
      <c r="L528" s="58">
        <f t="shared" si="26"/>
        <v>0.1884620603261716</v>
      </c>
    </row>
    <row r="529" spans="1:12" x14ac:dyDescent="0.2">
      <c r="A529" s="175" t="s">
        <v>1946</v>
      </c>
      <c r="B529" s="176" t="s">
        <v>1346</v>
      </c>
      <c r="C529" s="175" t="s">
        <v>515</v>
      </c>
      <c r="D529" s="175" t="s">
        <v>182</v>
      </c>
      <c r="E529" s="175" t="s">
        <v>713</v>
      </c>
      <c r="F529" s="177">
        <v>0.74871006999999989</v>
      </c>
      <c r="G529" s="177">
        <v>5.8201954100000002</v>
      </c>
      <c r="H529" s="58">
        <f t="shared" si="24"/>
        <v>-0.87135997724172631</v>
      </c>
      <c r="I529" s="177">
        <v>0.86314840000000004</v>
      </c>
      <c r="J529" s="177">
        <v>8.1162779199999999</v>
      </c>
      <c r="K529" s="58">
        <f t="shared" si="25"/>
        <v>-0.8936521877998973</v>
      </c>
      <c r="L529" s="58">
        <f t="shared" si="26"/>
        <v>1.1528473231300338</v>
      </c>
    </row>
    <row r="530" spans="1:12" x14ac:dyDescent="0.2">
      <c r="A530" s="175" t="s">
        <v>1150</v>
      </c>
      <c r="B530" s="176" t="s">
        <v>1151</v>
      </c>
      <c r="C530" s="175" t="s">
        <v>2545</v>
      </c>
      <c r="D530" s="175" t="s">
        <v>614</v>
      </c>
      <c r="E530" s="175" t="s">
        <v>184</v>
      </c>
      <c r="F530" s="177">
        <v>0.62539224000000004</v>
      </c>
      <c r="G530" s="177">
        <v>1.3211097599999999</v>
      </c>
      <c r="H530" s="58">
        <f t="shared" si="24"/>
        <v>-0.52661598685032796</v>
      </c>
      <c r="I530" s="177">
        <v>0.88431067779014905</v>
      </c>
      <c r="J530" s="177">
        <v>1.6667374524555461</v>
      </c>
      <c r="K530" s="58">
        <f t="shared" si="25"/>
        <v>-0.46943612715528471</v>
      </c>
      <c r="L530" s="58">
        <f t="shared" si="26"/>
        <v>1.4140096746166038</v>
      </c>
    </row>
    <row r="531" spans="1:12" x14ac:dyDescent="0.2">
      <c r="A531" s="175" t="s">
        <v>1354</v>
      </c>
      <c r="B531" s="176" t="s">
        <v>1083</v>
      </c>
      <c r="C531" s="175" t="s">
        <v>2538</v>
      </c>
      <c r="D531" s="175" t="s">
        <v>183</v>
      </c>
      <c r="E531" s="175" t="s">
        <v>184</v>
      </c>
      <c r="F531" s="177">
        <v>0.14681861999999998</v>
      </c>
      <c r="G531" s="177">
        <v>0.27807112</v>
      </c>
      <c r="H531" s="58">
        <f t="shared" si="24"/>
        <v>-0.47201054176356039</v>
      </c>
      <c r="I531" s="177">
        <v>0.81554471390678307</v>
      </c>
      <c r="J531" s="177">
        <v>1.5427222049119602</v>
      </c>
      <c r="K531" s="58">
        <f t="shared" si="25"/>
        <v>-0.471359969208893</v>
      </c>
      <c r="L531" s="58">
        <f t="shared" si="26"/>
        <v>5.5547771386679914</v>
      </c>
    </row>
    <row r="532" spans="1:12" x14ac:dyDescent="0.2">
      <c r="A532" s="175" t="s">
        <v>2316</v>
      </c>
      <c r="B532" s="176" t="s">
        <v>686</v>
      </c>
      <c r="C532" s="175" t="s">
        <v>1369</v>
      </c>
      <c r="D532" s="175" t="s">
        <v>182</v>
      </c>
      <c r="E532" s="175" t="s">
        <v>713</v>
      </c>
      <c r="F532" s="177">
        <v>4.6186000000000003E-4</v>
      </c>
      <c r="G532" s="177">
        <v>4.6298999999999998E-4</v>
      </c>
      <c r="H532" s="58">
        <f t="shared" si="24"/>
        <v>-2.440657465603957E-3</v>
      </c>
      <c r="I532" s="177">
        <v>0.81140234</v>
      </c>
      <c r="J532" s="177">
        <v>0.64386825000000003</v>
      </c>
      <c r="K532" s="58">
        <f t="shared" si="25"/>
        <v>0.26019933425821185</v>
      </c>
      <c r="L532" s="58" t="str">
        <f t="shared" si="26"/>
        <v/>
      </c>
    </row>
    <row r="533" spans="1:12" x14ac:dyDescent="0.2">
      <c r="A533" s="175" t="s">
        <v>1429</v>
      </c>
      <c r="B533" s="176" t="s">
        <v>374</v>
      </c>
      <c r="C533" s="175" t="s">
        <v>1369</v>
      </c>
      <c r="D533" s="175" t="s">
        <v>182</v>
      </c>
      <c r="E533" s="175" t="s">
        <v>713</v>
      </c>
      <c r="F533" s="177">
        <v>0.44204921000000003</v>
      </c>
      <c r="G533" s="177">
        <v>0.29902678999999999</v>
      </c>
      <c r="H533" s="58">
        <f t="shared" si="24"/>
        <v>0.47829299843000705</v>
      </c>
      <c r="I533" s="177">
        <v>0.78315468999999993</v>
      </c>
      <c r="J533" s="177">
        <v>0</v>
      </c>
      <c r="K533" s="58" t="str">
        <f t="shared" si="25"/>
        <v/>
      </c>
      <c r="L533" s="58">
        <f t="shared" si="26"/>
        <v>1.7716459441246368</v>
      </c>
    </row>
    <row r="534" spans="1:12" x14ac:dyDescent="0.2">
      <c r="A534" s="175" t="s">
        <v>2689</v>
      </c>
      <c r="B534" s="176" t="s">
        <v>93</v>
      </c>
      <c r="C534" s="175" t="s">
        <v>515</v>
      </c>
      <c r="D534" s="175" t="s">
        <v>182</v>
      </c>
      <c r="E534" s="175" t="s">
        <v>713</v>
      </c>
      <c r="F534" s="177">
        <v>2.7038811300000001</v>
      </c>
      <c r="G534" s="177">
        <v>2.2083895499999997</v>
      </c>
      <c r="H534" s="58">
        <f t="shared" si="24"/>
        <v>0.22436783401732741</v>
      </c>
      <c r="I534" s="177">
        <v>0.77023531000000001</v>
      </c>
      <c r="J534" s="177">
        <v>5.6252871799999999</v>
      </c>
      <c r="K534" s="58">
        <f t="shared" si="25"/>
        <v>-0.86307626875682464</v>
      </c>
      <c r="L534" s="58">
        <f t="shared" si="26"/>
        <v>0.28486285933731115</v>
      </c>
    </row>
    <row r="535" spans="1:12" x14ac:dyDescent="0.2">
      <c r="A535" s="175" t="s">
        <v>1794</v>
      </c>
      <c r="B535" s="176" t="s">
        <v>682</v>
      </c>
      <c r="C535" s="175" t="s">
        <v>642</v>
      </c>
      <c r="D535" s="175" t="s">
        <v>182</v>
      </c>
      <c r="E535" s="175" t="s">
        <v>2321</v>
      </c>
      <c r="F535" s="177">
        <v>2.6048198199999999</v>
      </c>
      <c r="G535" s="177">
        <v>1.5219561000000001</v>
      </c>
      <c r="H535" s="58">
        <f t="shared" si="24"/>
        <v>0.71149471394082897</v>
      </c>
      <c r="I535" s="177">
        <v>3.50153950838929</v>
      </c>
      <c r="J535" s="177">
        <v>2.3157540000000001E-2</v>
      </c>
      <c r="K535" s="58" t="str">
        <f t="shared" si="25"/>
        <v/>
      </c>
      <c r="L535" s="58">
        <f t="shared" si="26"/>
        <v>1.3442540176883675</v>
      </c>
    </row>
    <row r="536" spans="1:12" x14ac:dyDescent="0.2">
      <c r="A536" s="175" t="s">
        <v>2731</v>
      </c>
      <c r="B536" s="176" t="s">
        <v>260</v>
      </c>
      <c r="C536" s="175" t="s">
        <v>515</v>
      </c>
      <c r="D536" s="175" t="s">
        <v>183</v>
      </c>
      <c r="E536" s="175" t="s">
        <v>713</v>
      </c>
      <c r="F536" s="177">
        <v>0.82311741000000005</v>
      </c>
      <c r="G536" s="177">
        <v>1.10915392</v>
      </c>
      <c r="H536" s="58">
        <f t="shared" si="24"/>
        <v>-0.2578871199409366</v>
      </c>
      <c r="I536" s="177">
        <v>0.7630244765440265</v>
      </c>
      <c r="J536" s="177">
        <v>1.3337327425772421</v>
      </c>
      <c r="K536" s="58">
        <f t="shared" si="25"/>
        <v>-0.42790301820918475</v>
      </c>
      <c r="L536" s="58">
        <f t="shared" si="26"/>
        <v>0.92699348510199342</v>
      </c>
    </row>
    <row r="537" spans="1:12" x14ac:dyDescent="0.2">
      <c r="A537" s="175" t="s">
        <v>1968</v>
      </c>
      <c r="B537" s="176" t="s">
        <v>1969</v>
      </c>
      <c r="C537" s="175" t="s">
        <v>642</v>
      </c>
      <c r="D537" s="175" t="s">
        <v>182</v>
      </c>
      <c r="E537" s="175" t="s">
        <v>713</v>
      </c>
      <c r="F537" s="177">
        <v>0.30160048</v>
      </c>
      <c r="G537" s="177">
        <v>0.39881432</v>
      </c>
      <c r="H537" s="58">
        <f t="shared" si="24"/>
        <v>-0.24375714492899858</v>
      </c>
      <c r="I537" s="177">
        <v>0.73840365000000008</v>
      </c>
      <c r="J537" s="177">
        <v>0.12467338</v>
      </c>
      <c r="K537" s="58">
        <f t="shared" si="25"/>
        <v>4.9227049912338954</v>
      </c>
      <c r="L537" s="58">
        <f t="shared" si="26"/>
        <v>2.4482840677176645</v>
      </c>
    </row>
    <row r="538" spans="1:12" x14ac:dyDescent="0.2">
      <c r="A538" s="175" t="s">
        <v>2090</v>
      </c>
      <c r="B538" s="176" t="s">
        <v>2075</v>
      </c>
      <c r="C538" s="175" t="s">
        <v>2538</v>
      </c>
      <c r="D538" s="175" t="s">
        <v>183</v>
      </c>
      <c r="E538" s="175" t="s">
        <v>184</v>
      </c>
      <c r="F538" s="177">
        <v>0.29138179999999997</v>
      </c>
      <c r="G538" s="177">
        <v>6.0282700000000005E-3</v>
      </c>
      <c r="H538" s="58">
        <f t="shared" si="24"/>
        <v>47.335890728185689</v>
      </c>
      <c r="I538" s="177">
        <v>0.72775519999999994</v>
      </c>
      <c r="J538" s="177">
        <v>0</v>
      </c>
      <c r="K538" s="58" t="str">
        <f t="shared" si="25"/>
        <v/>
      </c>
      <c r="L538" s="58">
        <f t="shared" si="26"/>
        <v>2.4976000560089888</v>
      </c>
    </row>
    <row r="539" spans="1:12" x14ac:dyDescent="0.2">
      <c r="A539" s="175" t="s">
        <v>1422</v>
      </c>
      <c r="B539" s="176" t="s">
        <v>355</v>
      </c>
      <c r="C539" s="175" t="s">
        <v>1369</v>
      </c>
      <c r="D539" s="175" t="s">
        <v>182</v>
      </c>
      <c r="E539" s="175" t="s">
        <v>713</v>
      </c>
      <c r="F539" s="177">
        <v>0.69330482999999998</v>
      </c>
      <c r="G539" s="177">
        <v>0.13815872000000001</v>
      </c>
      <c r="H539" s="58">
        <f t="shared" si="24"/>
        <v>4.0181764133309859</v>
      </c>
      <c r="I539" s="177">
        <v>0.69476928000000004</v>
      </c>
      <c r="J539" s="177">
        <v>6.8074140000000005E-2</v>
      </c>
      <c r="K539" s="58">
        <f t="shared" si="25"/>
        <v>9.2060676785634019</v>
      </c>
      <c r="L539" s="58">
        <f t="shared" si="26"/>
        <v>1.0021122743368167</v>
      </c>
    </row>
    <row r="540" spans="1:12" x14ac:dyDescent="0.2">
      <c r="A540" s="175" t="s">
        <v>2288</v>
      </c>
      <c r="B540" s="176" t="s">
        <v>2</v>
      </c>
      <c r="C540" s="175" t="s">
        <v>2538</v>
      </c>
      <c r="D540" s="175" t="s">
        <v>183</v>
      </c>
      <c r="E540" s="175" t="s">
        <v>184</v>
      </c>
      <c r="F540" s="177">
        <v>8.9296384800000013</v>
      </c>
      <c r="G540" s="177">
        <v>6.6667662600000002</v>
      </c>
      <c r="H540" s="58">
        <f t="shared" si="24"/>
        <v>0.33942576231853683</v>
      </c>
      <c r="I540" s="177">
        <v>0.74885334777591994</v>
      </c>
      <c r="J540" s="177">
        <v>0.19380492725000001</v>
      </c>
      <c r="K540" s="58">
        <f t="shared" si="25"/>
        <v>2.8639541233641155</v>
      </c>
      <c r="L540" s="58">
        <f t="shared" si="26"/>
        <v>8.3861552676869386E-2</v>
      </c>
    </row>
    <row r="541" spans="1:12" x14ac:dyDescent="0.2">
      <c r="A541" s="175" t="s">
        <v>2318</v>
      </c>
      <c r="B541" s="176" t="s">
        <v>2232</v>
      </c>
      <c r="C541" s="175" t="s">
        <v>2538</v>
      </c>
      <c r="D541" s="175" t="s">
        <v>183</v>
      </c>
      <c r="E541" s="175" t="s">
        <v>184</v>
      </c>
      <c r="F541" s="177">
        <v>2.777876E-2</v>
      </c>
      <c r="G541" s="177">
        <v>1.3344548600000001</v>
      </c>
      <c r="H541" s="58">
        <f t="shared" si="24"/>
        <v>-0.9791834397455752</v>
      </c>
      <c r="I541" s="177">
        <v>0.69026085999999998</v>
      </c>
      <c r="J541" s="177">
        <v>0.64818969999999998</v>
      </c>
      <c r="K541" s="58">
        <f t="shared" si="25"/>
        <v>6.4905628707151664E-2</v>
      </c>
      <c r="L541" s="58">
        <f t="shared" si="26"/>
        <v>24.848512316604484</v>
      </c>
    </row>
    <row r="542" spans="1:12" x14ac:dyDescent="0.2">
      <c r="A542" s="175" t="s">
        <v>1423</v>
      </c>
      <c r="B542" s="176" t="s">
        <v>356</v>
      </c>
      <c r="C542" s="175" t="s">
        <v>1369</v>
      </c>
      <c r="D542" s="175" t="s">
        <v>182</v>
      </c>
      <c r="E542" s="175" t="s">
        <v>713</v>
      </c>
      <c r="F542" s="177">
        <v>0.44014737999999998</v>
      </c>
      <c r="G542" s="177">
        <v>0.48774434</v>
      </c>
      <c r="H542" s="58">
        <f t="shared" si="24"/>
        <v>-9.758587870030444E-2</v>
      </c>
      <c r="I542" s="177">
        <v>0.65610293000000008</v>
      </c>
      <c r="J542" s="177">
        <v>5.862684E-2</v>
      </c>
      <c r="K542" s="58">
        <f t="shared" si="25"/>
        <v>10.191169948781139</v>
      </c>
      <c r="L542" s="58">
        <f t="shared" si="26"/>
        <v>1.4906437248359858</v>
      </c>
    </row>
    <row r="543" spans="1:12" x14ac:dyDescent="0.2">
      <c r="A543" s="175" t="s">
        <v>2877</v>
      </c>
      <c r="B543" s="176" t="s">
        <v>1998</v>
      </c>
      <c r="C543" s="175" t="s">
        <v>2536</v>
      </c>
      <c r="D543" s="175" t="s">
        <v>182</v>
      </c>
      <c r="E543" s="175" t="s">
        <v>713</v>
      </c>
      <c r="F543" s="177">
        <v>2.1703159599999999</v>
      </c>
      <c r="G543" s="177">
        <v>7.6579999999999999E-3</v>
      </c>
      <c r="H543" s="58" t="str">
        <f t="shared" si="24"/>
        <v/>
      </c>
      <c r="I543" s="177">
        <v>0.62585310999999999</v>
      </c>
      <c r="J543" s="177">
        <v>0</v>
      </c>
      <c r="K543" s="58" t="str">
        <f t="shared" si="25"/>
        <v/>
      </c>
      <c r="L543" s="58">
        <f t="shared" si="26"/>
        <v>0.28836958375406319</v>
      </c>
    </row>
    <row r="544" spans="1:12" x14ac:dyDescent="0.2">
      <c r="A544" s="175" t="s">
        <v>2574</v>
      </c>
      <c r="B544" s="176" t="s">
        <v>513</v>
      </c>
      <c r="C544" s="175" t="s">
        <v>645</v>
      </c>
      <c r="D544" s="175" t="s">
        <v>182</v>
      </c>
      <c r="E544" s="175" t="s">
        <v>713</v>
      </c>
      <c r="F544" s="177">
        <v>2.9875708199999997</v>
      </c>
      <c r="G544" s="177">
        <v>8.9633728800000014</v>
      </c>
      <c r="H544" s="58">
        <f t="shared" si="24"/>
        <v>-0.66669122661780866</v>
      </c>
      <c r="I544" s="177">
        <v>0.79394281999999994</v>
      </c>
      <c r="J544" s="177">
        <v>9.27617841</v>
      </c>
      <c r="K544" s="58">
        <f t="shared" si="25"/>
        <v>-0.91441057029001238</v>
      </c>
      <c r="L544" s="58">
        <f t="shared" si="26"/>
        <v>0.26574861914068365</v>
      </c>
    </row>
    <row r="545" spans="1:12" x14ac:dyDescent="0.2">
      <c r="A545" s="175" t="s">
        <v>2936</v>
      </c>
      <c r="B545" s="175" t="s">
        <v>2937</v>
      </c>
      <c r="C545" s="175" t="s">
        <v>1369</v>
      </c>
      <c r="D545" s="175" t="s">
        <v>183</v>
      </c>
      <c r="E545" s="175" t="s">
        <v>2871</v>
      </c>
      <c r="F545" s="177">
        <v>0.33417276000000001</v>
      </c>
      <c r="G545" s="177">
        <v>0.27297416999999996</v>
      </c>
      <c r="H545" s="58">
        <f t="shared" si="24"/>
        <v>0.22419187134079421</v>
      </c>
      <c r="I545" s="177">
        <v>0.59348581</v>
      </c>
      <c r="J545" s="177">
        <v>6.1132269999999996E-2</v>
      </c>
      <c r="K545" s="58">
        <f t="shared" si="25"/>
        <v>8.7082246414209727</v>
      </c>
      <c r="L545" s="58">
        <f t="shared" si="26"/>
        <v>1.7759850024879347</v>
      </c>
    </row>
    <row r="546" spans="1:12" x14ac:dyDescent="0.2">
      <c r="A546" s="175" t="s">
        <v>2899</v>
      </c>
      <c r="B546" s="176" t="s">
        <v>2342</v>
      </c>
      <c r="C546" s="175" t="s">
        <v>515</v>
      </c>
      <c r="D546" s="175" t="s">
        <v>614</v>
      </c>
      <c r="E546" s="175" t="s">
        <v>713</v>
      </c>
      <c r="F546" s="177">
        <v>0.49409241999999998</v>
      </c>
      <c r="G546" s="177">
        <v>0.92307170999999999</v>
      </c>
      <c r="H546" s="58">
        <f t="shared" si="24"/>
        <v>-0.4647301887304075</v>
      </c>
      <c r="I546" s="177">
        <v>0.59258887999999998</v>
      </c>
      <c r="J546" s="177">
        <v>7.695871E-2</v>
      </c>
      <c r="K546" s="58">
        <f t="shared" si="25"/>
        <v>6.7000885279911788</v>
      </c>
      <c r="L546" s="58">
        <f t="shared" si="26"/>
        <v>1.1993482514870397</v>
      </c>
    </row>
    <row r="547" spans="1:12" x14ac:dyDescent="0.2">
      <c r="A547" s="175" t="s">
        <v>2674</v>
      </c>
      <c r="B547" s="176" t="s">
        <v>236</v>
      </c>
      <c r="C547" s="175" t="s">
        <v>515</v>
      </c>
      <c r="D547" s="175" t="s">
        <v>614</v>
      </c>
      <c r="E547" s="175" t="s">
        <v>713</v>
      </c>
      <c r="F547" s="177">
        <v>0.74006018000000007</v>
      </c>
      <c r="G547" s="177">
        <v>0.23633055</v>
      </c>
      <c r="H547" s="58">
        <f t="shared" si="24"/>
        <v>2.1314621829467248</v>
      </c>
      <c r="I547" s="177">
        <v>0.59166788000000003</v>
      </c>
      <c r="J547" s="177">
        <v>0.33255066</v>
      </c>
      <c r="K547" s="58">
        <f t="shared" si="25"/>
        <v>0.77918119302484623</v>
      </c>
      <c r="L547" s="58">
        <f t="shared" si="26"/>
        <v>0.79948617151648393</v>
      </c>
    </row>
    <row r="548" spans="1:12" x14ac:dyDescent="0.2">
      <c r="A548" s="175" t="s">
        <v>2769</v>
      </c>
      <c r="B548" s="176" t="s">
        <v>228</v>
      </c>
      <c r="C548" s="175" t="s">
        <v>238</v>
      </c>
      <c r="D548" s="175" t="s">
        <v>183</v>
      </c>
      <c r="E548" s="175" t="s">
        <v>184</v>
      </c>
      <c r="F548" s="177">
        <v>0.35369503000000002</v>
      </c>
      <c r="G548" s="177">
        <v>0.49831684000000004</v>
      </c>
      <c r="H548" s="58">
        <f t="shared" si="24"/>
        <v>-0.29022059539468903</v>
      </c>
      <c r="I548" s="177">
        <v>0.58755824999999995</v>
      </c>
      <c r="J548" s="177">
        <v>13.31347206</v>
      </c>
      <c r="K548" s="58">
        <f t="shared" si="25"/>
        <v>-0.95586739151499744</v>
      </c>
      <c r="L548" s="58">
        <f t="shared" si="26"/>
        <v>1.6612001870651105</v>
      </c>
    </row>
    <row r="549" spans="1:12" x14ac:dyDescent="0.2">
      <c r="A549" s="175" t="s">
        <v>2753</v>
      </c>
      <c r="B549" s="176" t="s">
        <v>94</v>
      </c>
      <c r="C549" s="175" t="s">
        <v>515</v>
      </c>
      <c r="D549" s="175" t="s">
        <v>182</v>
      </c>
      <c r="E549" s="175" t="s">
        <v>713</v>
      </c>
      <c r="F549" s="177">
        <v>1.3725444</v>
      </c>
      <c r="G549" s="177">
        <v>0.30154639</v>
      </c>
      <c r="H549" s="58">
        <f t="shared" si="24"/>
        <v>3.5516857290183443</v>
      </c>
      <c r="I549" s="177">
        <v>0.58124632999999992</v>
      </c>
      <c r="J549" s="177">
        <v>0.12876609</v>
      </c>
      <c r="K549" s="58">
        <f t="shared" si="25"/>
        <v>3.5139704871057269</v>
      </c>
      <c r="L549" s="58">
        <f t="shared" si="26"/>
        <v>0.42348089431569569</v>
      </c>
    </row>
    <row r="550" spans="1:12" x14ac:dyDescent="0.2">
      <c r="A550" s="175" t="s">
        <v>2863</v>
      </c>
      <c r="B550" s="176" t="s">
        <v>2864</v>
      </c>
      <c r="C550" s="175" t="s">
        <v>2663</v>
      </c>
      <c r="D550" s="175" t="s">
        <v>183</v>
      </c>
      <c r="E550" s="175" t="s">
        <v>713</v>
      </c>
      <c r="F550" s="177">
        <v>2.1535999999999999E-3</v>
      </c>
      <c r="G550" s="177">
        <v>0.74663811999999996</v>
      </c>
      <c r="H550" s="58">
        <f t="shared" si="24"/>
        <v>-0.99711560400907473</v>
      </c>
      <c r="I550" s="177">
        <v>0.57846490000000006</v>
      </c>
      <c r="J550" s="177">
        <v>0</v>
      </c>
      <c r="K550" s="58" t="str">
        <f t="shared" si="25"/>
        <v/>
      </c>
      <c r="L550" s="58" t="str">
        <f t="shared" si="26"/>
        <v/>
      </c>
    </row>
    <row r="551" spans="1:12" x14ac:dyDescent="0.2">
      <c r="A551" s="175" t="s">
        <v>2605</v>
      </c>
      <c r="B551" s="176" t="s">
        <v>1108</v>
      </c>
      <c r="C551" s="175" t="s">
        <v>515</v>
      </c>
      <c r="D551" s="175" t="s">
        <v>183</v>
      </c>
      <c r="E551" s="175" t="s">
        <v>713</v>
      </c>
      <c r="F551" s="177">
        <v>0.53858713999999996</v>
      </c>
      <c r="G551" s="177">
        <v>1.25572934</v>
      </c>
      <c r="H551" s="58">
        <f t="shared" si="24"/>
        <v>-0.5710961567562004</v>
      </c>
      <c r="I551" s="177">
        <v>0.57459970999999999</v>
      </c>
      <c r="J551" s="177">
        <v>25.315607531964712</v>
      </c>
      <c r="K551" s="58">
        <f t="shared" si="25"/>
        <v>-0.9773025510340021</v>
      </c>
      <c r="L551" s="58">
        <f t="shared" si="26"/>
        <v>1.0668648902385602</v>
      </c>
    </row>
    <row r="552" spans="1:12" x14ac:dyDescent="0.2">
      <c r="A552" s="175" t="s">
        <v>1640</v>
      </c>
      <c r="B552" s="176" t="s">
        <v>1641</v>
      </c>
      <c r="C552" s="175" t="s">
        <v>2545</v>
      </c>
      <c r="D552" s="175" t="s">
        <v>614</v>
      </c>
      <c r="E552" s="175" t="s">
        <v>713</v>
      </c>
      <c r="F552" s="177">
        <v>7.3061709800000001</v>
      </c>
      <c r="G552" s="177">
        <v>5.7743108699999999</v>
      </c>
      <c r="H552" s="58">
        <f t="shared" si="24"/>
        <v>0.26528881878505439</v>
      </c>
      <c r="I552" s="177">
        <v>3.8260825146983395</v>
      </c>
      <c r="J552" s="177">
        <v>3.8724783362265405</v>
      </c>
      <c r="K552" s="58">
        <f t="shared" si="25"/>
        <v>-1.1980911834721941E-2</v>
      </c>
      <c r="L552" s="58">
        <f t="shared" si="26"/>
        <v>0.52367820643287755</v>
      </c>
    </row>
    <row r="553" spans="1:12" x14ac:dyDescent="0.2">
      <c r="A553" s="175" t="s">
        <v>1995</v>
      </c>
      <c r="B553" s="176" t="s">
        <v>1999</v>
      </c>
      <c r="C553" s="175" t="s">
        <v>2617</v>
      </c>
      <c r="D553" s="175" t="s">
        <v>183</v>
      </c>
      <c r="E553" s="175" t="s">
        <v>184</v>
      </c>
      <c r="F553" s="177">
        <v>0.33262683000000004</v>
      </c>
      <c r="G553" s="177">
        <v>0.45143471999999996</v>
      </c>
      <c r="H553" s="58">
        <f t="shared" si="24"/>
        <v>-0.26317845025300657</v>
      </c>
      <c r="I553" s="177">
        <v>1.1087421433342062</v>
      </c>
      <c r="J553" s="177">
        <v>0</v>
      </c>
      <c r="K553" s="58" t="str">
        <f t="shared" si="25"/>
        <v/>
      </c>
      <c r="L553" s="58">
        <f t="shared" si="26"/>
        <v>3.3332913744035801</v>
      </c>
    </row>
    <row r="554" spans="1:12" x14ac:dyDescent="0.2">
      <c r="A554" s="175" t="s">
        <v>2320</v>
      </c>
      <c r="B554" s="176" t="s">
        <v>2234</v>
      </c>
      <c r="C554" s="175" t="s">
        <v>2617</v>
      </c>
      <c r="D554" s="175" t="s">
        <v>183</v>
      </c>
      <c r="E554" s="175" t="s">
        <v>184</v>
      </c>
      <c r="F554" s="177">
        <v>0.40739315000000004</v>
      </c>
      <c r="G554" s="177">
        <v>0.59158081000000007</v>
      </c>
      <c r="H554" s="58">
        <f t="shared" si="24"/>
        <v>-0.31134826702712015</v>
      </c>
      <c r="I554" s="177">
        <v>0.53756966000000006</v>
      </c>
      <c r="J554" s="177">
        <v>0</v>
      </c>
      <c r="K554" s="58" t="str">
        <f t="shared" si="25"/>
        <v/>
      </c>
      <c r="L554" s="58">
        <f t="shared" si="26"/>
        <v>1.3195353431936694</v>
      </c>
    </row>
    <row r="555" spans="1:12" x14ac:dyDescent="0.2">
      <c r="A555" s="175" t="s">
        <v>1296</v>
      </c>
      <c r="B555" s="176" t="s">
        <v>1297</v>
      </c>
      <c r="C555" s="175" t="s">
        <v>2545</v>
      </c>
      <c r="D555" s="175" t="s">
        <v>614</v>
      </c>
      <c r="E555" s="175" t="s">
        <v>184</v>
      </c>
      <c r="F555" s="177">
        <v>1.21486173</v>
      </c>
      <c r="G555" s="177">
        <v>1.4546878600000002</v>
      </c>
      <c r="H555" s="58">
        <f t="shared" si="24"/>
        <v>-0.16486432353948444</v>
      </c>
      <c r="I555" s="177">
        <v>0.52235800398066501</v>
      </c>
      <c r="J555" s="177">
        <v>2.9319661663803998</v>
      </c>
      <c r="K555" s="58">
        <f t="shared" si="25"/>
        <v>-0.8218403711576483</v>
      </c>
      <c r="L555" s="58">
        <f t="shared" si="26"/>
        <v>0.42997321512520198</v>
      </c>
    </row>
    <row r="556" spans="1:12" x14ac:dyDescent="0.2">
      <c r="A556" s="175" t="s">
        <v>2874</v>
      </c>
      <c r="B556" s="176" t="s">
        <v>1612</v>
      </c>
      <c r="C556" s="175" t="s">
        <v>2536</v>
      </c>
      <c r="D556" s="175" t="s">
        <v>182</v>
      </c>
      <c r="E556" s="175" t="s">
        <v>713</v>
      </c>
      <c r="F556" s="177">
        <v>0.51294063000000001</v>
      </c>
      <c r="G556" s="177">
        <v>0.50816984999999992</v>
      </c>
      <c r="H556" s="58">
        <f t="shared" si="24"/>
        <v>9.3881602775136574E-3</v>
      </c>
      <c r="I556" s="177">
        <v>0.51048420999999999</v>
      </c>
      <c r="J556" s="177">
        <v>1.17774051</v>
      </c>
      <c r="K556" s="58">
        <f t="shared" si="25"/>
        <v>-0.56655629515537342</v>
      </c>
      <c r="L556" s="58">
        <f t="shared" si="26"/>
        <v>0.99521110269623214</v>
      </c>
    </row>
    <row r="557" spans="1:12" x14ac:dyDescent="0.2">
      <c r="A557" s="175" t="s">
        <v>2197</v>
      </c>
      <c r="B557" s="176" t="s">
        <v>2187</v>
      </c>
      <c r="C557" s="175" t="s">
        <v>2545</v>
      </c>
      <c r="D557" s="175" t="s">
        <v>614</v>
      </c>
      <c r="E557" s="175" t="s">
        <v>713</v>
      </c>
      <c r="F557" s="177">
        <v>1.1666904499999999</v>
      </c>
      <c r="G557" s="177">
        <v>0.29111144999999999</v>
      </c>
      <c r="H557" s="58">
        <f t="shared" si="24"/>
        <v>3.0077106207948878</v>
      </c>
      <c r="I557" s="177">
        <v>0.50726678999999997</v>
      </c>
      <c r="J557" s="177">
        <v>0.29518003000000004</v>
      </c>
      <c r="K557" s="58">
        <f t="shared" si="25"/>
        <v>0.71849968983335333</v>
      </c>
      <c r="L557" s="58">
        <f t="shared" si="26"/>
        <v>0.43479124218424864</v>
      </c>
    </row>
    <row r="558" spans="1:12" x14ac:dyDescent="0.2">
      <c r="A558" s="175" t="s">
        <v>1659</v>
      </c>
      <c r="B558" s="176" t="s">
        <v>457</v>
      </c>
      <c r="C558" s="175" t="s">
        <v>645</v>
      </c>
      <c r="D558" s="175" t="s">
        <v>183</v>
      </c>
      <c r="E558" s="175" t="s">
        <v>713</v>
      </c>
      <c r="F558" s="177">
        <v>1.6074559399999999</v>
      </c>
      <c r="G558" s="177">
        <v>0.58532225000000004</v>
      </c>
      <c r="H558" s="58">
        <f t="shared" si="24"/>
        <v>1.7462751330570465</v>
      </c>
      <c r="I558" s="177">
        <v>1.92208062</v>
      </c>
      <c r="J558" s="177">
        <v>88.267803119999996</v>
      </c>
      <c r="K558" s="58">
        <f t="shared" si="25"/>
        <v>-0.97822444252535734</v>
      </c>
      <c r="L558" s="58">
        <f t="shared" si="26"/>
        <v>1.1957283382834121</v>
      </c>
    </row>
    <row r="559" spans="1:12" x14ac:dyDescent="0.2">
      <c r="A559" s="175" t="s">
        <v>1118</v>
      </c>
      <c r="B559" s="176" t="s">
        <v>1081</v>
      </c>
      <c r="C559" s="175" t="s">
        <v>2545</v>
      </c>
      <c r="D559" s="175" t="s">
        <v>614</v>
      </c>
      <c r="E559" s="175" t="s">
        <v>184</v>
      </c>
      <c r="F559" s="177">
        <v>0.68177235999999997</v>
      </c>
      <c r="G559" s="177">
        <v>0.21975374</v>
      </c>
      <c r="H559" s="58">
        <f t="shared" si="24"/>
        <v>2.1024380290410529</v>
      </c>
      <c r="I559" s="177">
        <v>0.49785982000000001</v>
      </c>
      <c r="J559" s="177">
        <v>1.2820253100000001</v>
      </c>
      <c r="K559" s="58">
        <f t="shared" si="25"/>
        <v>-0.61166147336045973</v>
      </c>
      <c r="L559" s="58">
        <f t="shared" si="26"/>
        <v>0.73024347892308228</v>
      </c>
    </row>
    <row r="560" spans="1:12" x14ac:dyDescent="0.2">
      <c r="A560" s="175" t="s">
        <v>1799</v>
      </c>
      <c r="B560" s="176" t="s">
        <v>688</v>
      </c>
      <c r="C560" s="175" t="s">
        <v>642</v>
      </c>
      <c r="D560" s="175" t="s">
        <v>182</v>
      </c>
      <c r="E560" s="175" t="s">
        <v>2321</v>
      </c>
      <c r="F560" s="177">
        <v>0.29328282999999999</v>
      </c>
      <c r="G560" s="177">
        <v>0.21237992</v>
      </c>
      <c r="H560" s="58">
        <f t="shared" si="24"/>
        <v>0.38093483602404588</v>
      </c>
      <c r="I560" s="177">
        <v>0.49672768</v>
      </c>
      <c r="J560" s="177">
        <v>0.49573440000000002</v>
      </c>
      <c r="K560" s="58">
        <f t="shared" si="25"/>
        <v>2.0036535693306323E-3</v>
      </c>
      <c r="L560" s="58">
        <f t="shared" si="26"/>
        <v>1.6936814200817689</v>
      </c>
    </row>
    <row r="561" spans="1:12" x14ac:dyDescent="0.2">
      <c r="A561" s="175" t="s">
        <v>2085</v>
      </c>
      <c r="B561" s="176" t="s">
        <v>2070</v>
      </c>
      <c r="C561" s="175" t="s">
        <v>2538</v>
      </c>
      <c r="D561" s="175" t="s">
        <v>183</v>
      </c>
      <c r="E561" s="175" t="s">
        <v>184</v>
      </c>
      <c r="F561" s="177">
        <v>0.53148766000000003</v>
      </c>
      <c r="G561" s="177">
        <v>0.25863950000000002</v>
      </c>
      <c r="H561" s="58">
        <f t="shared" si="24"/>
        <v>1.0549361563102311</v>
      </c>
      <c r="I561" s="177">
        <v>0.49661185999999996</v>
      </c>
      <c r="J561" s="177">
        <v>0.90544917000000003</v>
      </c>
      <c r="K561" s="58">
        <f t="shared" si="25"/>
        <v>-0.45152983021675319</v>
      </c>
      <c r="L561" s="58">
        <f t="shared" si="26"/>
        <v>0.93438079070358837</v>
      </c>
    </row>
    <row r="562" spans="1:12" x14ac:dyDescent="0.2">
      <c r="A562" s="175" t="s">
        <v>2301</v>
      </c>
      <c r="B562" s="176" t="s">
        <v>947</v>
      </c>
      <c r="C562" s="175" t="s">
        <v>2538</v>
      </c>
      <c r="D562" s="175" t="s">
        <v>183</v>
      </c>
      <c r="E562" s="175" t="s">
        <v>184</v>
      </c>
      <c r="F562" s="177">
        <v>0.49627017000000001</v>
      </c>
      <c r="G562" s="177">
        <v>3.5615910000000001E-2</v>
      </c>
      <c r="H562" s="58">
        <f t="shared" si="24"/>
        <v>12.93394609319262</v>
      </c>
      <c r="I562" s="177">
        <v>0.4933843</v>
      </c>
      <c r="J562" s="177">
        <v>3.8509999999999996E-5</v>
      </c>
      <c r="K562" s="58" t="str">
        <f t="shared" si="25"/>
        <v/>
      </c>
      <c r="L562" s="58">
        <f t="shared" si="26"/>
        <v>0.99418488119082393</v>
      </c>
    </row>
    <row r="563" spans="1:12" x14ac:dyDescent="0.2">
      <c r="A563" s="175" t="s">
        <v>2698</v>
      </c>
      <c r="B563" s="176" t="s">
        <v>188</v>
      </c>
      <c r="C563" s="175" t="s">
        <v>645</v>
      </c>
      <c r="D563" s="175" t="s">
        <v>182</v>
      </c>
      <c r="E563" s="175" t="s">
        <v>713</v>
      </c>
      <c r="F563" s="177">
        <v>2.3630751299999999</v>
      </c>
      <c r="G563" s="177">
        <v>1.58957788</v>
      </c>
      <c r="H563" s="58">
        <f t="shared" si="24"/>
        <v>0.48660544395597638</v>
      </c>
      <c r="I563" s="177">
        <v>2.8704579300000002</v>
      </c>
      <c r="J563" s="177">
        <v>1.7425024200000003</v>
      </c>
      <c r="K563" s="58">
        <f t="shared" si="25"/>
        <v>0.64731933629107941</v>
      </c>
      <c r="L563" s="58">
        <f t="shared" si="26"/>
        <v>1.2147129363593279</v>
      </c>
    </row>
    <row r="564" spans="1:12" x14ac:dyDescent="0.2">
      <c r="A564" s="175" t="s">
        <v>1807</v>
      </c>
      <c r="B564" s="176" t="s">
        <v>690</v>
      </c>
      <c r="C564" s="175" t="s">
        <v>642</v>
      </c>
      <c r="D564" s="175" t="s">
        <v>182</v>
      </c>
      <c r="E564" s="175" t="s">
        <v>2321</v>
      </c>
      <c r="F564" s="177">
        <v>3.21830946</v>
      </c>
      <c r="G564" s="177">
        <v>5.3900471799999998</v>
      </c>
      <c r="H564" s="58">
        <f t="shared" si="24"/>
        <v>-0.40291627280338571</v>
      </c>
      <c r="I564" s="177">
        <v>0.48918675</v>
      </c>
      <c r="J564" s="177">
        <v>0.48372706999999998</v>
      </c>
      <c r="K564" s="58">
        <f t="shared" si="25"/>
        <v>1.1286695201903951E-2</v>
      </c>
      <c r="L564" s="58">
        <f t="shared" si="26"/>
        <v>0.15200115342543846</v>
      </c>
    </row>
    <row r="565" spans="1:12" x14ac:dyDescent="0.2">
      <c r="A565" s="175" t="s">
        <v>2759</v>
      </c>
      <c r="B565" s="176" t="s">
        <v>706</v>
      </c>
      <c r="C565" s="175" t="s">
        <v>515</v>
      </c>
      <c r="D565" s="175" t="s">
        <v>182</v>
      </c>
      <c r="E565" s="175" t="s">
        <v>713</v>
      </c>
      <c r="F565" s="177">
        <v>0.29136546999999996</v>
      </c>
      <c r="G565" s="177">
        <v>0.14719907999999998</v>
      </c>
      <c r="H565" s="58">
        <f t="shared" si="24"/>
        <v>0.97939735764652869</v>
      </c>
      <c r="I565" s="177">
        <v>0.49849547184672005</v>
      </c>
      <c r="J565" s="177">
        <v>2.2305499999999999E-2</v>
      </c>
      <c r="K565" s="58">
        <f t="shared" si="25"/>
        <v>21.348545060488224</v>
      </c>
      <c r="L565" s="58">
        <f t="shared" si="26"/>
        <v>1.7108941284178942</v>
      </c>
    </row>
    <row r="566" spans="1:12" x14ac:dyDescent="0.2">
      <c r="A566" s="175" t="s">
        <v>1724</v>
      </c>
      <c r="B566" s="176" t="s">
        <v>1725</v>
      </c>
      <c r="C566" s="175" t="s">
        <v>2538</v>
      </c>
      <c r="D566" s="175" t="s">
        <v>183</v>
      </c>
      <c r="E566" s="175" t="s">
        <v>184</v>
      </c>
      <c r="F566" s="177">
        <v>0.60229661000000001</v>
      </c>
      <c r="G566" s="177">
        <v>0.66664201000000001</v>
      </c>
      <c r="H566" s="58">
        <f t="shared" si="24"/>
        <v>-9.6521669853959491E-2</v>
      </c>
      <c r="I566" s="177">
        <v>0.45799270000000003</v>
      </c>
      <c r="J566" s="177">
        <v>0.34782485664814</v>
      </c>
      <c r="K566" s="58">
        <f t="shared" si="25"/>
        <v>0.31673366996685326</v>
      </c>
      <c r="L566" s="58">
        <f t="shared" si="26"/>
        <v>0.76041055585552775</v>
      </c>
    </row>
    <row r="567" spans="1:12" x14ac:dyDescent="0.2">
      <c r="A567" s="175" t="s">
        <v>1857</v>
      </c>
      <c r="B567" s="176" t="s">
        <v>1858</v>
      </c>
      <c r="C567" s="175" t="s">
        <v>2545</v>
      </c>
      <c r="D567" s="175" t="s">
        <v>614</v>
      </c>
      <c r="E567" s="175" t="s">
        <v>184</v>
      </c>
      <c r="F567" s="177">
        <v>0.82025806999999995</v>
      </c>
      <c r="G567" s="177">
        <v>0.46429040999999999</v>
      </c>
      <c r="H567" s="58">
        <f t="shared" si="24"/>
        <v>0.76669182118148838</v>
      </c>
      <c r="I567" s="177">
        <v>0.47823471000000001</v>
      </c>
      <c r="J567" s="177">
        <v>4.7283383499999996</v>
      </c>
      <c r="K567" s="58">
        <f t="shared" si="25"/>
        <v>-0.89885776469444068</v>
      </c>
      <c r="L567" s="58">
        <f t="shared" si="26"/>
        <v>0.58302957019368307</v>
      </c>
    </row>
    <row r="568" spans="1:12" x14ac:dyDescent="0.2">
      <c r="A568" s="175" t="s">
        <v>1930</v>
      </c>
      <c r="B568" s="176" t="s">
        <v>158</v>
      </c>
      <c r="C568" s="175" t="s">
        <v>642</v>
      </c>
      <c r="D568" s="175" t="s">
        <v>182</v>
      </c>
      <c r="E568" s="175" t="s">
        <v>713</v>
      </c>
      <c r="F568" s="177">
        <v>0.16143188</v>
      </c>
      <c r="G568" s="177">
        <v>3.84138891</v>
      </c>
      <c r="H568" s="58">
        <f t="shared" si="24"/>
        <v>-0.95797564792782197</v>
      </c>
      <c r="I568" s="177">
        <v>0.44002979999999997</v>
      </c>
      <c r="J568" s="177">
        <v>10.68867427</v>
      </c>
      <c r="K568" s="58">
        <f t="shared" si="25"/>
        <v>-0.95883214429734887</v>
      </c>
      <c r="L568" s="58">
        <f t="shared" si="26"/>
        <v>2.7257924518998351</v>
      </c>
    </row>
    <row r="569" spans="1:12" x14ac:dyDescent="0.2">
      <c r="A569" s="175" t="s">
        <v>2297</v>
      </c>
      <c r="B569" s="176" t="s">
        <v>44</v>
      </c>
      <c r="C569" s="175" t="s">
        <v>2322</v>
      </c>
      <c r="D569" s="175" t="s">
        <v>182</v>
      </c>
      <c r="E569" s="175" t="s">
        <v>713</v>
      </c>
      <c r="F569" s="177">
        <v>0.44537088000000002</v>
      </c>
      <c r="G569" s="177">
        <v>0.88553495999999998</v>
      </c>
      <c r="H569" s="58">
        <f t="shared" si="24"/>
        <v>-0.49706008219031805</v>
      </c>
      <c r="I569" s="177">
        <v>0.43107283000000002</v>
      </c>
      <c r="J569" s="177">
        <v>0.22934030999999999</v>
      </c>
      <c r="K569" s="58">
        <f t="shared" si="25"/>
        <v>0.879620856882944</v>
      </c>
      <c r="L569" s="58">
        <f t="shared" si="26"/>
        <v>0.96789630700597218</v>
      </c>
    </row>
    <row r="570" spans="1:12" x14ac:dyDescent="0.2">
      <c r="A570" s="175" t="s">
        <v>2207</v>
      </c>
      <c r="B570" s="176" t="s">
        <v>800</v>
      </c>
      <c r="C570" s="175" t="s">
        <v>515</v>
      </c>
      <c r="D570" s="175" t="s">
        <v>182</v>
      </c>
      <c r="E570" s="175" t="s">
        <v>184</v>
      </c>
      <c r="F570" s="177">
        <v>1.1283914900000001</v>
      </c>
      <c r="G570" s="177">
        <v>7.4979100000000007E-2</v>
      </c>
      <c r="H570" s="58">
        <f t="shared" si="24"/>
        <v>14.049413636600065</v>
      </c>
      <c r="I570" s="177">
        <v>0.56912534999999997</v>
      </c>
      <c r="J570" s="177">
        <v>0.14003746</v>
      </c>
      <c r="K570" s="58">
        <f t="shared" si="25"/>
        <v>3.0640936360885149</v>
      </c>
      <c r="L570" s="58">
        <f t="shared" si="26"/>
        <v>0.50436870097274478</v>
      </c>
    </row>
    <row r="571" spans="1:12" x14ac:dyDescent="0.2">
      <c r="A571" s="175" t="s">
        <v>1488</v>
      </c>
      <c r="B571" s="176" t="s">
        <v>1489</v>
      </c>
      <c r="C571" s="175" t="s">
        <v>2545</v>
      </c>
      <c r="D571" s="175" t="s">
        <v>614</v>
      </c>
      <c r="E571" s="175" t="s">
        <v>184</v>
      </c>
      <c r="F571" s="177">
        <v>0.4439729</v>
      </c>
      <c r="G571" s="177">
        <v>0.1087651</v>
      </c>
      <c r="H571" s="58">
        <f t="shared" si="24"/>
        <v>3.0819426452051255</v>
      </c>
      <c r="I571" s="177">
        <v>0.42925107304809901</v>
      </c>
      <c r="J571" s="177">
        <v>0</v>
      </c>
      <c r="K571" s="58" t="str">
        <f t="shared" si="25"/>
        <v/>
      </c>
      <c r="L571" s="58">
        <f t="shared" si="26"/>
        <v>0.96684070817858259</v>
      </c>
    </row>
    <row r="572" spans="1:12" x14ac:dyDescent="0.2">
      <c r="A572" s="175" t="s">
        <v>2781</v>
      </c>
      <c r="B572" s="176" t="s">
        <v>2329</v>
      </c>
      <c r="C572" s="175" t="s">
        <v>2545</v>
      </c>
      <c r="D572" s="175" t="s">
        <v>614</v>
      </c>
      <c r="E572" s="175" t="s">
        <v>184</v>
      </c>
      <c r="F572" s="177">
        <v>0.43125436</v>
      </c>
      <c r="G572" s="177">
        <v>0.16594017000000003</v>
      </c>
      <c r="H572" s="58">
        <f t="shared" si="24"/>
        <v>1.5988545148531541</v>
      </c>
      <c r="I572" s="177">
        <v>0.83939191999999996</v>
      </c>
      <c r="J572" s="177">
        <v>0.20945922000000003</v>
      </c>
      <c r="K572" s="58">
        <f t="shared" si="25"/>
        <v>3.0074240704228723</v>
      </c>
      <c r="L572" s="58">
        <f t="shared" si="26"/>
        <v>1.9463963680274443</v>
      </c>
    </row>
    <row r="573" spans="1:12" x14ac:dyDescent="0.2">
      <c r="A573" s="175" t="s">
        <v>1356</v>
      </c>
      <c r="B573" s="176" t="s">
        <v>1086</v>
      </c>
      <c r="C573" s="175" t="s">
        <v>2538</v>
      </c>
      <c r="D573" s="175" t="s">
        <v>183</v>
      </c>
      <c r="E573" s="175" t="s">
        <v>184</v>
      </c>
      <c r="F573" s="177">
        <v>1.96559594</v>
      </c>
      <c r="G573" s="177">
        <v>1.1420008000000001</v>
      </c>
      <c r="H573" s="58">
        <f t="shared" si="24"/>
        <v>0.72118613226890882</v>
      </c>
      <c r="I573" s="177">
        <v>0.42778191999999998</v>
      </c>
      <c r="J573" s="177">
        <v>6.9370000000000008E-5</v>
      </c>
      <c r="K573" s="58" t="str">
        <f t="shared" si="25"/>
        <v/>
      </c>
      <c r="L573" s="58">
        <f t="shared" si="26"/>
        <v>0.21763471896467185</v>
      </c>
    </row>
    <row r="574" spans="1:12" x14ac:dyDescent="0.2">
      <c r="A574" s="175" t="s">
        <v>1937</v>
      </c>
      <c r="B574" s="176" t="s">
        <v>165</v>
      </c>
      <c r="C574" s="175" t="s">
        <v>642</v>
      </c>
      <c r="D574" s="175" t="s">
        <v>182</v>
      </c>
      <c r="E574" s="175" t="s">
        <v>2321</v>
      </c>
      <c r="F574" s="177">
        <v>1.9322449399999999</v>
      </c>
      <c r="G574" s="177">
        <v>1.7485006599999999</v>
      </c>
      <c r="H574" s="58">
        <f t="shared" si="24"/>
        <v>0.10508676616684842</v>
      </c>
      <c r="I574" s="177">
        <v>0.41049322999999999</v>
      </c>
      <c r="J574" s="177">
        <v>4.0366292000000001</v>
      </c>
      <c r="K574" s="58">
        <f t="shared" si="25"/>
        <v>-0.89830791740792049</v>
      </c>
      <c r="L574" s="58">
        <f t="shared" si="26"/>
        <v>0.21244368221763851</v>
      </c>
    </row>
    <row r="575" spans="1:12" x14ac:dyDescent="0.2">
      <c r="A575" s="175" t="s">
        <v>1319</v>
      </c>
      <c r="B575" s="176" t="s">
        <v>1320</v>
      </c>
      <c r="C575" s="175" t="s">
        <v>238</v>
      </c>
      <c r="D575" s="175" t="s">
        <v>183</v>
      </c>
      <c r="E575" s="175" t="s">
        <v>184</v>
      </c>
      <c r="F575" s="177">
        <v>1.6501511599999998</v>
      </c>
      <c r="G575" s="177">
        <v>4.8559148399999996</v>
      </c>
      <c r="H575" s="58">
        <f t="shared" si="24"/>
        <v>-0.66017708004121423</v>
      </c>
      <c r="I575" s="177">
        <v>0.40910246</v>
      </c>
      <c r="J575" s="177">
        <v>1.6644025900000001</v>
      </c>
      <c r="K575" s="58">
        <f t="shared" si="25"/>
        <v>-0.75420462425500068</v>
      </c>
      <c r="L575" s="58">
        <f t="shared" si="26"/>
        <v>0.24791817253881157</v>
      </c>
    </row>
    <row r="576" spans="1:12" x14ac:dyDescent="0.2">
      <c r="A576" s="175" t="s">
        <v>2300</v>
      </c>
      <c r="B576" s="176" t="s">
        <v>186</v>
      </c>
      <c r="C576" s="175" t="s">
        <v>1369</v>
      </c>
      <c r="D576" s="175" t="s">
        <v>182</v>
      </c>
      <c r="E576" s="175" t="s">
        <v>713</v>
      </c>
      <c r="F576" s="177">
        <v>0.48447235999999999</v>
      </c>
      <c r="G576" s="177">
        <v>0.58091429999999999</v>
      </c>
      <c r="H576" s="58">
        <f t="shared" si="24"/>
        <v>-0.16601750034385454</v>
      </c>
      <c r="I576" s="177">
        <v>0.39899803</v>
      </c>
      <c r="J576" s="177">
        <v>3.9867000000000001E-3</v>
      </c>
      <c r="K576" s="58">
        <f t="shared" si="25"/>
        <v>99.082281084606308</v>
      </c>
      <c r="L576" s="58">
        <f t="shared" si="26"/>
        <v>0.82357232928623625</v>
      </c>
    </row>
    <row r="577" spans="1:12" x14ac:dyDescent="0.2">
      <c r="A577" s="175" t="s">
        <v>2454</v>
      </c>
      <c r="B577" s="176" t="s">
        <v>2461</v>
      </c>
      <c r="C577" s="175" t="s">
        <v>1914</v>
      </c>
      <c r="D577" s="175" t="s">
        <v>182</v>
      </c>
      <c r="E577" s="175" t="s">
        <v>713</v>
      </c>
      <c r="F577" s="177">
        <v>0.23200974999999999</v>
      </c>
      <c r="G577" s="177">
        <v>0.36283588999999999</v>
      </c>
      <c r="H577" s="58">
        <f t="shared" si="24"/>
        <v>-0.36056559895439233</v>
      </c>
      <c r="I577" s="177">
        <v>0.42193070999999999</v>
      </c>
      <c r="J577" s="177">
        <v>3.9773197900000001</v>
      </c>
      <c r="K577" s="58">
        <f t="shared" si="25"/>
        <v>-0.89391581962787059</v>
      </c>
      <c r="L577" s="58">
        <f t="shared" si="26"/>
        <v>1.8185904256178889</v>
      </c>
    </row>
    <row r="578" spans="1:12" x14ac:dyDescent="0.2">
      <c r="A578" s="175" t="s">
        <v>1830</v>
      </c>
      <c r="B578" s="176" t="s">
        <v>1831</v>
      </c>
      <c r="C578" s="175" t="s">
        <v>2617</v>
      </c>
      <c r="D578" s="175" t="s">
        <v>183</v>
      </c>
      <c r="E578" s="175" t="s">
        <v>184</v>
      </c>
      <c r="F578" s="177">
        <v>0.45840972999999996</v>
      </c>
      <c r="G578" s="177">
        <v>0.31655059999999996</v>
      </c>
      <c r="H578" s="58">
        <f t="shared" si="24"/>
        <v>0.44814045527002633</v>
      </c>
      <c r="I578" s="177">
        <v>0.39265515000000001</v>
      </c>
      <c r="J578" s="177">
        <v>8.6887539999999999E-2</v>
      </c>
      <c r="K578" s="58">
        <f t="shared" si="25"/>
        <v>3.5191191970678419</v>
      </c>
      <c r="L578" s="58">
        <f t="shared" si="26"/>
        <v>0.85655937102382196</v>
      </c>
    </row>
    <row r="579" spans="1:12" x14ac:dyDescent="0.2">
      <c r="A579" s="175" t="s">
        <v>1526</v>
      </c>
      <c r="B579" s="176" t="s">
        <v>68</v>
      </c>
      <c r="C579" s="175" t="s">
        <v>2617</v>
      </c>
      <c r="D579" s="175" t="s">
        <v>183</v>
      </c>
      <c r="E579" s="175" t="s">
        <v>184</v>
      </c>
      <c r="F579" s="177">
        <v>0.62161988000000001</v>
      </c>
      <c r="G579" s="177">
        <v>0.26790709999999995</v>
      </c>
      <c r="H579" s="58">
        <f t="shared" si="24"/>
        <v>1.3202814707038377</v>
      </c>
      <c r="I579" s="177">
        <v>0.37760883000000001</v>
      </c>
      <c r="J579" s="177">
        <v>0.84029642000000004</v>
      </c>
      <c r="K579" s="58">
        <f t="shared" si="25"/>
        <v>-0.55062425471240251</v>
      </c>
      <c r="L579" s="58">
        <f t="shared" si="26"/>
        <v>0.60745938498620733</v>
      </c>
    </row>
    <row r="580" spans="1:12" x14ac:dyDescent="0.2">
      <c r="A580" s="175" t="s">
        <v>2708</v>
      </c>
      <c r="B580" s="176" t="s">
        <v>1094</v>
      </c>
      <c r="C580" s="175" t="s">
        <v>515</v>
      </c>
      <c r="D580" s="175" t="s">
        <v>182</v>
      </c>
      <c r="E580" s="175" t="s">
        <v>713</v>
      </c>
      <c r="F580" s="177">
        <v>0.62063617000000004</v>
      </c>
      <c r="G580" s="177">
        <v>0.87204800999999998</v>
      </c>
      <c r="H580" s="58">
        <f t="shared" si="24"/>
        <v>-0.2883004572190927</v>
      </c>
      <c r="I580" s="177">
        <v>0.37619920000000001</v>
      </c>
      <c r="J580" s="177">
        <v>0.67390034999999993</v>
      </c>
      <c r="K580" s="58">
        <f t="shared" si="25"/>
        <v>-0.44175841428187412</v>
      </c>
      <c r="L580" s="58">
        <f t="shared" si="26"/>
        <v>0.60615094347466081</v>
      </c>
    </row>
    <row r="581" spans="1:12" x14ac:dyDescent="0.2">
      <c r="A581" s="175" t="s">
        <v>2716</v>
      </c>
      <c r="B581" s="176" t="s">
        <v>708</v>
      </c>
      <c r="C581" s="175" t="s">
        <v>515</v>
      </c>
      <c r="D581" s="175" t="s">
        <v>182</v>
      </c>
      <c r="E581" s="175" t="s">
        <v>713</v>
      </c>
      <c r="F581" s="177">
        <v>1.3845652800000001</v>
      </c>
      <c r="G581" s="177">
        <v>1.8099929800000001</v>
      </c>
      <c r="H581" s="58">
        <f t="shared" si="24"/>
        <v>-0.23504383978329013</v>
      </c>
      <c r="I581" s="177">
        <v>0.37381800999999998</v>
      </c>
      <c r="J581" s="177">
        <v>2.71617964</v>
      </c>
      <c r="K581" s="58">
        <f t="shared" si="25"/>
        <v>-0.8623736057457525</v>
      </c>
      <c r="L581" s="58">
        <f t="shared" si="26"/>
        <v>0.26998944390689905</v>
      </c>
    </row>
    <row r="582" spans="1:12" x14ac:dyDescent="0.2">
      <c r="A582" s="175" t="s">
        <v>1276</v>
      </c>
      <c r="B582" s="176" t="s">
        <v>21</v>
      </c>
      <c r="C582" s="175" t="s">
        <v>1266</v>
      </c>
      <c r="D582" s="175" t="s">
        <v>183</v>
      </c>
      <c r="E582" s="175" t="s">
        <v>184</v>
      </c>
      <c r="F582" s="177">
        <v>8.8430047399999996</v>
      </c>
      <c r="G582" s="177">
        <v>6.6366101200000003</v>
      </c>
      <c r="H582" s="58">
        <f t="shared" si="24"/>
        <v>0.33245807424348128</v>
      </c>
      <c r="I582" s="177">
        <v>0.35306564000000001</v>
      </c>
      <c r="J582" s="177">
        <v>0.21410962</v>
      </c>
      <c r="K582" s="58">
        <f t="shared" si="25"/>
        <v>0.64899475324835953</v>
      </c>
      <c r="L582" s="58">
        <f t="shared" si="26"/>
        <v>3.9925981086831354E-2</v>
      </c>
    </row>
    <row r="583" spans="1:12" x14ac:dyDescent="0.2">
      <c r="A583" s="175" t="s">
        <v>1420</v>
      </c>
      <c r="B583" s="176" t="s">
        <v>353</v>
      </c>
      <c r="C583" s="175" t="s">
        <v>1369</v>
      </c>
      <c r="D583" s="175" t="s">
        <v>182</v>
      </c>
      <c r="E583" s="175" t="s">
        <v>713</v>
      </c>
      <c r="F583" s="177">
        <v>0.40199335999999997</v>
      </c>
      <c r="G583" s="177">
        <v>0.88117319999999999</v>
      </c>
      <c r="H583" s="58">
        <f t="shared" ref="H583:H646" si="27">IF(ISERROR(F583/G583-1),"",IF((F583/G583-1)&gt;10000%,"",F583/G583-1))</f>
        <v>-0.54379756442887728</v>
      </c>
      <c r="I583" s="177">
        <v>0.34806065000000003</v>
      </c>
      <c r="J583" s="177">
        <v>0.27537930999999999</v>
      </c>
      <c r="K583" s="58">
        <f t="shared" ref="K583:K646" si="28">IF(ISERROR(I583/J583-1),"",IF((I583/J583-1)&gt;10000%,"",I583/J583-1))</f>
        <v>0.26393173837206585</v>
      </c>
      <c r="L583" s="58">
        <f t="shared" ref="L583:L646" si="29">IF(ISERROR(I583/F583),"",IF(I583/F583&gt;10000%,"",I583/F583))</f>
        <v>0.86583681382199962</v>
      </c>
    </row>
    <row r="584" spans="1:12" x14ac:dyDescent="0.2">
      <c r="A584" s="175" t="s">
        <v>2932</v>
      </c>
      <c r="B584" s="176" t="s">
        <v>111</v>
      </c>
      <c r="C584" s="175" t="s">
        <v>515</v>
      </c>
      <c r="D584" s="175" t="s">
        <v>614</v>
      </c>
      <c r="E584" s="175" t="s">
        <v>713</v>
      </c>
      <c r="F584" s="177">
        <v>0.86890663000000001</v>
      </c>
      <c r="G584" s="177">
        <v>1.7105879499999999</v>
      </c>
      <c r="H584" s="58">
        <f t="shared" si="27"/>
        <v>-0.49204211920234786</v>
      </c>
      <c r="I584" s="177">
        <v>0.35192824</v>
      </c>
      <c r="J584" s="177">
        <v>3.2961928299999999</v>
      </c>
      <c r="K584" s="58">
        <f t="shared" si="28"/>
        <v>-0.89323190172706002</v>
      </c>
      <c r="L584" s="58">
        <f t="shared" si="29"/>
        <v>0.40502423142979127</v>
      </c>
    </row>
    <row r="585" spans="1:12" x14ac:dyDescent="0.2">
      <c r="A585" s="175" t="s">
        <v>1595</v>
      </c>
      <c r="B585" s="176" t="s">
        <v>804</v>
      </c>
      <c r="C585" s="175" t="s">
        <v>642</v>
      </c>
      <c r="D585" s="175" t="s">
        <v>182</v>
      </c>
      <c r="E585" s="175" t="s">
        <v>2321</v>
      </c>
      <c r="F585" s="177">
        <v>1.3612743200000001</v>
      </c>
      <c r="G585" s="177">
        <v>1.6142787199999999</v>
      </c>
      <c r="H585" s="58">
        <f t="shared" si="27"/>
        <v>-0.1567290684473619</v>
      </c>
      <c r="I585" s="177">
        <v>0.32636229999999999</v>
      </c>
      <c r="J585" s="177">
        <v>0.22434586000000001</v>
      </c>
      <c r="K585" s="58">
        <f t="shared" si="28"/>
        <v>0.45472842690299697</v>
      </c>
      <c r="L585" s="58">
        <f t="shared" si="29"/>
        <v>0.23974763587694797</v>
      </c>
    </row>
    <row r="586" spans="1:12" x14ac:dyDescent="0.2">
      <c r="A586" s="175" t="s">
        <v>1419</v>
      </c>
      <c r="B586" s="176" t="s">
        <v>352</v>
      </c>
      <c r="C586" s="175" t="s">
        <v>1369</v>
      </c>
      <c r="D586" s="175" t="s">
        <v>182</v>
      </c>
      <c r="E586" s="175" t="s">
        <v>713</v>
      </c>
      <c r="F586" s="177">
        <v>0.76440893999999993</v>
      </c>
      <c r="G586" s="177">
        <v>0.7416239</v>
      </c>
      <c r="H586" s="58">
        <f t="shared" si="27"/>
        <v>3.0723173835147444E-2</v>
      </c>
      <c r="I586" s="177">
        <v>0.32578246</v>
      </c>
      <c r="J586" s="177">
        <v>5.3823610000000001E-2</v>
      </c>
      <c r="K586" s="58">
        <f t="shared" si="28"/>
        <v>5.0527798116848723</v>
      </c>
      <c r="L586" s="58">
        <f t="shared" si="29"/>
        <v>0.42618870993319363</v>
      </c>
    </row>
    <row r="587" spans="1:12" x14ac:dyDescent="0.2">
      <c r="A587" s="175" t="s">
        <v>1285</v>
      </c>
      <c r="B587" s="176" t="s">
        <v>26</v>
      </c>
      <c r="C587" s="175" t="s">
        <v>1266</v>
      </c>
      <c r="D587" s="175" t="s">
        <v>183</v>
      </c>
      <c r="E587" s="175" t="s">
        <v>184</v>
      </c>
      <c r="F587" s="177">
        <v>0.20625626999999999</v>
      </c>
      <c r="G587" s="177">
        <v>0.14460061999999999</v>
      </c>
      <c r="H587" s="58">
        <f t="shared" si="27"/>
        <v>0.42638579281333655</v>
      </c>
      <c r="I587" s="177">
        <v>0.31632634000000004</v>
      </c>
      <c r="J587" s="177">
        <v>7.4617329999999996E-2</v>
      </c>
      <c r="K587" s="58">
        <f t="shared" si="28"/>
        <v>3.2393146471469842</v>
      </c>
      <c r="L587" s="58">
        <f t="shared" si="29"/>
        <v>1.5336568434986246</v>
      </c>
    </row>
    <row r="588" spans="1:12" x14ac:dyDescent="0.2">
      <c r="A588" s="175" t="s">
        <v>1303</v>
      </c>
      <c r="B588" s="176" t="s">
        <v>1304</v>
      </c>
      <c r="C588" s="175" t="s">
        <v>699</v>
      </c>
      <c r="D588" s="175" t="s">
        <v>182</v>
      </c>
      <c r="E588" s="175" t="s">
        <v>713</v>
      </c>
      <c r="F588" s="177">
        <v>0.44530292999999999</v>
      </c>
      <c r="G588" s="177">
        <v>0.20930960000000001</v>
      </c>
      <c r="H588" s="58">
        <f t="shared" si="27"/>
        <v>1.1274845014275501</v>
      </c>
      <c r="I588" s="177">
        <v>0.30849712000000001</v>
      </c>
      <c r="J588" s="177">
        <v>0.67314665000000007</v>
      </c>
      <c r="K588" s="58">
        <f t="shared" si="28"/>
        <v>-0.54170889805364109</v>
      </c>
      <c r="L588" s="58">
        <f t="shared" si="29"/>
        <v>0.69278035067049759</v>
      </c>
    </row>
    <row r="589" spans="1:12" x14ac:dyDescent="0.2">
      <c r="A589" s="175" t="s">
        <v>1938</v>
      </c>
      <c r="B589" s="175" t="s">
        <v>265</v>
      </c>
      <c r="C589" s="175" t="s">
        <v>642</v>
      </c>
      <c r="D589" s="175" t="s">
        <v>182</v>
      </c>
      <c r="E589" s="175" t="s">
        <v>2321</v>
      </c>
      <c r="F589" s="177">
        <v>6.17075599</v>
      </c>
      <c r="G589" s="177">
        <v>3.5986432100000001</v>
      </c>
      <c r="H589" s="58">
        <f t="shared" si="27"/>
        <v>0.71474514974214398</v>
      </c>
      <c r="I589" s="177">
        <v>5.2451269995459189</v>
      </c>
      <c r="J589" s="177">
        <v>7.9682299999999998E-3</v>
      </c>
      <c r="K589" s="58" t="str">
        <f t="shared" si="28"/>
        <v/>
      </c>
      <c r="L589" s="58">
        <f t="shared" si="29"/>
        <v>0.84999747325058606</v>
      </c>
    </row>
    <row r="590" spans="1:12" x14ac:dyDescent="0.2">
      <c r="A590" s="175" t="s">
        <v>2273</v>
      </c>
      <c r="B590" s="176" t="s">
        <v>388</v>
      </c>
      <c r="C590" s="175" t="s">
        <v>645</v>
      </c>
      <c r="D590" s="175" t="s">
        <v>182</v>
      </c>
      <c r="E590" s="175" t="s">
        <v>184</v>
      </c>
      <c r="F590" s="177">
        <v>2.0630293499999999</v>
      </c>
      <c r="G590" s="177">
        <v>0.70088716000000006</v>
      </c>
      <c r="H590" s="58">
        <f t="shared" si="27"/>
        <v>1.9434543357878029</v>
      </c>
      <c r="I590" s="177">
        <v>1.2716168399999999</v>
      </c>
      <c r="J590" s="177">
        <v>1.8128016799999997</v>
      </c>
      <c r="K590" s="58">
        <f t="shared" si="28"/>
        <v>-0.29853504990132174</v>
      </c>
      <c r="L590" s="58">
        <f t="shared" si="29"/>
        <v>0.61638330060597535</v>
      </c>
    </row>
    <row r="591" spans="1:12" x14ac:dyDescent="0.2">
      <c r="A591" s="175" t="s">
        <v>2707</v>
      </c>
      <c r="B591" s="176" t="s">
        <v>453</v>
      </c>
      <c r="C591" s="175" t="s">
        <v>645</v>
      </c>
      <c r="D591" s="175" t="s">
        <v>182</v>
      </c>
      <c r="E591" s="175" t="s">
        <v>184</v>
      </c>
      <c r="F591" s="177">
        <v>1.7574264499999999</v>
      </c>
      <c r="G591" s="177">
        <v>0.85654145999999998</v>
      </c>
      <c r="H591" s="58">
        <f t="shared" si="27"/>
        <v>1.0517704420285736</v>
      </c>
      <c r="I591" s="177">
        <v>0.34876538000000001</v>
      </c>
      <c r="J591" s="177">
        <v>0.64828059999999987</v>
      </c>
      <c r="K591" s="58">
        <f t="shared" si="28"/>
        <v>-0.46201478187068978</v>
      </c>
      <c r="L591" s="58">
        <f t="shared" si="29"/>
        <v>0.19845233352439873</v>
      </c>
    </row>
    <row r="592" spans="1:12" x14ac:dyDescent="0.2">
      <c r="A592" s="175" t="s">
        <v>1801</v>
      </c>
      <c r="B592" s="176" t="s">
        <v>694</v>
      </c>
      <c r="C592" s="175" t="s">
        <v>642</v>
      </c>
      <c r="D592" s="175" t="s">
        <v>182</v>
      </c>
      <c r="E592" s="175" t="s">
        <v>2321</v>
      </c>
      <c r="F592" s="177">
        <v>4.2147834199999998</v>
      </c>
      <c r="G592" s="177">
        <v>2.5917068199999997</v>
      </c>
      <c r="H592" s="58">
        <f t="shared" si="27"/>
        <v>0.62625779562520134</v>
      </c>
      <c r="I592" s="177">
        <v>0.31325493000000004</v>
      </c>
      <c r="J592" s="177">
        <v>13.03192554</v>
      </c>
      <c r="K592" s="58">
        <f t="shared" si="28"/>
        <v>-0.97596249847817962</v>
      </c>
      <c r="L592" s="58">
        <f t="shared" si="29"/>
        <v>7.4322900795694993E-2</v>
      </c>
    </row>
    <row r="593" spans="1:12" x14ac:dyDescent="0.2">
      <c r="A593" s="175" t="s">
        <v>1427</v>
      </c>
      <c r="B593" s="176" t="s">
        <v>372</v>
      </c>
      <c r="C593" s="175" t="s">
        <v>1369</v>
      </c>
      <c r="D593" s="175" t="s">
        <v>182</v>
      </c>
      <c r="E593" s="175" t="s">
        <v>713</v>
      </c>
      <c r="F593" s="177">
        <v>0.19586018999999999</v>
      </c>
      <c r="G593" s="177">
        <v>8.1887689999999999E-2</v>
      </c>
      <c r="H593" s="58">
        <f t="shared" si="27"/>
        <v>1.3918148136795652</v>
      </c>
      <c r="I593" s="177">
        <v>0.27132183000000004</v>
      </c>
      <c r="J593" s="177">
        <v>0.15158723999999998</v>
      </c>
      <c r="K593" s="58">
        <f t="shared" si="28"/>
        <v>0.78987248530945009</v>
      </c>
      <c r="L593" s="58">
        <f t="shared" si="29"/>
        <v>1.3852831961410843</v>
      </c>
    </row>
    <row r="594" spans="1:12" x14ac:dyDescent="0.2">
      <c r="A594" s="175" t="s">
        <v>2741</v>
      </c>
      <c r="B594" s="176" t="s">
        <v>2328</v>
      </c>
      <c r="C594" s="175" t="s">
        <v>2545</v>
      </c>
      <c r="D594" s="175" t="s">
        <v>614</v>
      </c>
      <c r="E594" s="175" t="s">
        <v>184</v>
      </c>
      <c r="F594" s="177">
        <v>0.26725402000000004</v>
      </c>
      <c r="G594" s="177">
        <v>0.1833236</v>
      </c>
      <c r="H594" s="58">
        <f t="shared" si="27"/>
        <v>0.45782659733934983</v>
      </c>
      <c r="I594" s="177">
        <v>0.44550305000000001</v>
      </c>
      <c r="J594" s="177">
        <v>0.25025885999999997</v>
      </c>
      <c r="K594" s="58">
        <f t="shared" si="28"/>
        <v>0.78016894187082952</v>
      </c>
      <c r="L594" s="58">
        <f t="shared" si="29"/>
        <v>1.6669648224561784</v>
      </c>
    </row>
    <row r="595" spans="1:12" x14ac:dyDescent="0.2">
      <c r="A595" s="175" t="s">
        <v>2304</v>
      </c>
      <c r="B595" s="176" t="s">
        <v>42</v>
      </c>
      <c r="C595" s="175" t="s">
        <v>2322</v>
      </c>
      <c r="D595" s="175" t="s">
        <v>182</v>
      </c>
      <c r="E595" s="175" t="s">
        <v>713</v>
      </c>
      <c r="F595" s="177">
        <v>0.32373690999999999</v>
      </c>
      <c r="G595" s="177">
        <v>0.23173798999999998</v>
      </c>
      <c r="H595" s="58">
        <f t="shared" si="27"/>
        <v>0.39699541710877884</v>
      </c>
      <c r="I595" s="177">
        <v>0.25733948000000001</v>
      </c>
      <c r="J595" s="177">
        <v>3.8084769999999997E-2</v>
      </c>
      <c r="K595" s="58">
        <f t="shared" si="28"/>
        <v>5.7570180941095357</v>
      </c>
      <c r="L595" s="58">
        <f t="shared" si="29"/>
        <v>0.79490312056169321</v>
      </c>
    </row>
    <row r="596" spans="1:12" x14ac:dyDescent="0.2">
      <c r="A596" s="175" t="s">
        <v>1534</v>
      </c>
      <c r="B596" s="176" t="s">
        <v>69</v>
      </c>
      <c r="C596" s="175" t="s">
        <v>2617</v>
      </c>
      <c r="D596" s="175" t="s">
        <v>183</v>
      </c>
      <c r="E596" s="175" t="s">
        <v>184</v>
      </c>
      <c r="F596" s="177">
        <v>0.42478012999999998</v>
      </c>
      <c r="G596" s="177">
        <v>0.20673888000000001</v>
      </c>
      <c r="H596" s="58">
        <f t="shared" si="27"/>
        <v>1.054669784415974</v>
      </c>
      <c r="I596" s="177">
        <v>0.25376810999999999</v>
      </c>
      <c r="J596" s="177">
        <v>3.3068389999999996E-2</v>
      </c>
      <c r="K596" s="58">
        <f t="shared" si="28"/>
        <v>6.674038863095543</v>
      </c>
      <c r="L596" s="58">
        <f t="shared" si="29"/>
        <v>0.59741050034520216</v>
      </c>
    </row>
    <row r="597" spans="1:12" x14ac:dyDescent="0.2">
      <c r="A597" s="175" t="s">
        <v>1327</v>
      </c>
      <c r="B597" s="176" t="s">
        <v>1328</v>
      </c>
      <c r="C597" s="175" t="s">
        <v>238</v>
      </c>
      <c r="D597" s="175" t="s">
        <v>183</v>
      </c>
      <c r="E597" s="175" t="s">
        <v>184</v>
      </c>
      <c r="F597" s="177">
        <v>2.7454372200000003</v>
      </c>
      <c r="G597" s="177">
        <v>2.9269857799999999</v>
      </c>
      <c r="H597" s="58">
        <f t="shared" si="27"/>
        <v>-6.2025774515378607E-2</v>
      </c>
      <c r="I597" s="177">
        <v>0.25067486</v>
      </c>
      <c r="J597" s="177">
        <v>1.0719593200000002</v>
      </c>
      <c r="K597" s="58">
        <f t="shared" si="28"/>
        <v>-0.76615263721015092</v>
      </c>
      <c r="L597" s="58">
        <f t="shared" si="29"/>
        <v>9.1305988777991426E-2</v>
      </c>
    </row>
    <row r="598" spans="1:12" x14ac:dyDescent="0.2">
      <c r="A598" s="175" t="s">
        <v>1939</v>
      </c>
      <c r="B598" s="176" t="s">
        <v>1600</v>
      </c>
      <c r="C598" s="175" t="s">
        <v>642</v>
      </c>
      <c r="D598" s="175" t="s">
        <v>182</v>
      </c>
      <c r="E598" s="175" t="s">
        <v>2321</v>
      </c>
      <c r="F598" s="177">
        <v>0.51324458000000006</v>
      </c>
      <c r="G598" s="177">
        <v>1.0580582199999999</v>
      </c>
      <c r="H598" s="58">
        <f t="shared" si="27"/>
        <v>-0.51491839456622701</v>
      </c>
      <c r="I598" s="177">
        <v>13.561548987291321</v>
      </c>
      <c r="J598" s="177">
        <v>6.3971750217930001</v>
      </c>
      <c r="K598" s="58">
        <f t="shared" si="28"/>
        <v>1.1199277714134341</v>
      </c>
      <c r="L598" s="58">
        <f t="shared" si="29"/>
        <v>26.423170386507188</v>
      </c>
    </row>
    <row r="599" spans="1:12" x14ac:dyDescent="0.2">
      <c r="A599" s="175" t="s">
        <v>2756</v>
      </c>
      <c r="B599" s="176" t="s">
        <v>1140</v>
      </c>
      <c r="C599" s="175" t="s">
        <v>515</v>
      </c>
      <c r="D599" s="175" t="s">
        <v>182</v>
      </c>
      <c r="E599" s="175" t="s">
        <v>713</v>
      </c>
      <c r="F599" s="177">
        <v>0.61921773999999996</v>
      </c>
      <c r="G599" s="177">
        <v>0.21371148000000001</v>
      </c>
      <c r="H599" s="58">
        <f t="shared" si="27"/>
        <v>1.8974472499090829</v>
      </c>
      <c r="I599" s="177">
        <v>0.23727257000000002</v>
      </c>
      <c r="J599" s="177">
        <v>0.10286824999999999</v>
      </c>
      <c r="K599" s="58">
        <f t="shared" si="28"/>
        <v>1.3065675755152832</v>
      </c>
      <c r="L599" s="58">
        <f t="shared" si="29"/>
        <v>0.38318115692228072</v>
      </c>
    </row>
    <row r="600" spans="1:12" x14ac:dyDescent="0.2">
      <c r="A600" s="175" t="s">
        <v>2696</v>
      </c>
      <c r="B600" s="176" t="s">
        <v>436</v>
      </c>
      <c r="C600" s="175" t="s">
        <v>645</v>
      </c>
      <c r="D600" s="175" t="s">
        <v>182</v>
      </c>
      <c r="E600" s="175" t="s">
        <v>713</v>
      </c>
      <c r="F600" s="177">
        <v>8.12147562</v>
      </c>
      <c r="G600" s="177">
        <v>7.8929776600000006</v>
      </c>
      <c r="H600" s="58">
        <f t="shared" si="27"/>
        <v>2.8949525748436011E-2</v>
      </c>
      <c r="I600" s="177">
        <v>0.45791318999999997</v>
      </c>
      <c r="J600" s="177">
        <v>1.9596216500000001</v>
      </c>
      <c r="K600" s="58">
        <f t="shared" si="28"/>
        <v>-0.7663257139458528</v>
      </c>
      <c r="L600" s="58">
        <f t="shared" si="29"/>
        <v>5.6383003708382735E-2</v>
      </c>
    </row>
    <row r="601" spans="1:12" x14ac:dyDescent="0.2">
      <c r="A601" s="175" t="s">
        <v>1561</v>
      </c>
      <c r="B601" s="176" t="s">
        <v>1087</v>
      </c>
      <c r="C601" s="175" t="s">
        <v>2538</v>
      </c>
      <c r="D601" s="175" t="s">
        <v>182</v>
      </c>
      <c r="E601" s="175" t="s">
        <v>713</v>
      </c>
      <c r="F601" s="177">
        <v>6.6650269999999998E-2</v>
      </c>
      <c r="G601" s="177">
        <v>0.18290663000000001</v>
      </c>
      <c r="H601" s="58">
        <f t="shared" si="27"/>
        <v>-0.63560495319387833</v>
      </c>
      <c r="I601" s="177">
        <v>0.22868068</v>
      </c>
      <c r="J601" s="177">
        <v>0.49185244</v>
      </c>
      <c r="K601" s="58">
        <f t="shared" si="28"/>
        <v>-0.53506242644643587</v>
      </c>
      <c r="L601" s="58">
        <f t="shared" si="29"/>
        <v>3.4310540677479628</v>
      </c>
    </row>
    <row r="602" spans="1:12" x14ac:dyDescent="0.2">
      <c r="A602" s="175" t="s">
        <v>1642</v>
      </c>
      <c r="B602" s="176" t="s">
        <v>1643</v>
      </c>
      <c r="C602" s="175" t="s">
        <v>2545</v>
      </c>
      <c r="D602" s="175" t="s">
        <v>614</v>
      </c>
      <c r="E602" s="175" t="s">
        <v>713</v>
      </c>
      <c r="F602" s="177">
        <v>1.13777587</v>
      </c>
      <c r="G602" s="177">
        <v>0.88732370999999999</v>
      </c>
      <c r="H602" s="58">
        <f t="shared" si="27"/>
        <v>0.28225568321621886</v>
      </c>
      <c r="I602" s="177">
        <v>0.22786739</v>
      </c>
      <c r="J602" s="177">
        <v>9.724505073991601</v>
      </c>
      <c r="K602" s="58">
        <f t="shared" si="28"/>
        <v>-0.97656771339351389</v>
      </c>
      <c r="L602" s="58">
        <f t="shared" si="29"/>
        <v>0.20027440905386754</v>
      </c>
    </row>
    <row r="603" spans="1:12" x14ac:dyDescent="0.2">
      <c r="A603" s="175" t="s">
        <v>2742</v>
      </c>
      <c r="B603" s="176" t="s">
        <v>1345</v>
      </c>
      <c r="C603" s="175" t="s">
        <v>515</v>
      </c>
      <c r="D603" s="175" t="s">
        <v>182</v>
      </c>
      <c r="E603" s="175" t="s">
        <v>713</v>
      </c>
      <c r="F603" s="177">
        <v>0.66664889999999999</v>
      </c>
      <c r="G603" s="177">
        <v>0.86566235000000002</v>
      </c>
      <c r="H603" s="58">
        <f t="shared" si="27"/>
        <v>-0.22989731504437039</v>
      </c>
      <c r="I603" s="177">
        <v>0.22751315</v>
      </c>
      <c r="J603" s="177">
        <v>0.20907645999999999</v>
      </c>
      <c r="K603" s="58">
        <f t="shared" si="28"/>
        <v>8.8181567642765746E-2</v>
      </c>
      <c r="L603" s="58">
        <f t="shared" si="29"/>
        <v>0.34127882008055516</v>
      </c>
    </row>
    <row r="604" spans="1:12" x14ac:dyDescent="0.2">
      <c r="A604" s="175" t="s">
        <v>1720</v>
      </c>
      <c r="B604" s="176" t="s">
        <v>1721</v>
      </c>
      <c r="C604" s="175" t="s">
        <v>2538</v>
      </c>
      <c r="D604" s="175" t="s">
        <v>183</v>
      </c>
      <c r="E604" s="175" t="s">
        <v>184</v>
      </c>
      <c r="F604" s="177">
        <v>1.1050000000000001E-2</v>
      </c>
      <c r="G604" s="177">
        <v>5.0979499999999997E-2</v>
      </c>
      <c r="H604" s="58">
        <f t="shared" si="27"/>
        <v>-0.78324620680861912</v>
      </c>
      <c r="I604" s="177">
        <v>0.23596165999999999</v>
      </c>
      <c r="J604" s="177">
        <v>5.3609650000000002E-2</v>
      </c>
      <c r="K604" s="58">
        <f t="shared" si="28"/>
        <v>3.4014773459629</v>
      </c>
      <c r="L604" s="58">
        <f t="shared" si="29"/>
        <v>21.353996380090496</v>
      </c>
    </row>
    <row r="605" spans="1:12" x14ac:dyDescent="0.2">
      <c r="A605" s="175" t="s">
        <v>2667</v>
      </c>
      <c r="B605" s="176" t="s">
        <v>1089</v>
      </c>
      <c r="C605" s="175" t="s">
        <v>515</v>
      </c>
      <c r="D605" s="175" t="s">
        <v>183</v>
      </c>
      <c r="E605" s="175" t="s">
        <v>713</v>
      </c>
      <c r="F605" s="177">
        <v>1.5772763200000002</v>
      </c>
      <c r="G605" s="177">
        <v>0.28334678999999996</v>
      </c>
      <c r="H605" s="58">
        <f t="shared" si="27"/>
        <v>4.5665932195667382</v>
      </c>
      <c r="I605" s="177">
        <v>0.22085792999999998</v>
      </c>
      <c r="J605" s="177">
        <v>3.2961458677943298</v>
      </c>
      <c r="K605" s="58">
        <f t="shared" si="28"/>
        <v>-0.9329950982576537</v>
      </c>
      <c r="L605" s="58">
        <f t="shared" si="29"/>
        <v>0.14002488162632148</v>
      </c>
    </row>
    <row r="606" spans="1:12" x14ac:dyDescent="0.2">
      <c r="A606" s="175" t="s">
        <v>2319</v>
      </c>
      <c r="B606" s="176" t="s">
        <v>2233</v>
      </c>
      <c r="C606" s="175" t="s">
        <v>2663</v>
      </c>
      <c r="D606" s="175" t="s">
        <v>183</v>
      </c>
      <c r="E606" s="175" t="s">
        <v>713</v>
      </c>
      <c r="F606" s="177">
        <v>0.44268978999999997</v>
      </c>
      <c r="G606" s="177">
        <v>1.00537648</v>
      </c>
      <c r="H606" s="58">
        <f t="shared" si="27"/>
        <v>-0.55967759460615196</v>
      </c>
      <c r="I606" s="177">
        <v>0.20747293999999999</v>
      </c>
      <c r="J606" s="177">
        <v>0.25024851000000004</v>
      </c>
      <c r="K606" s="58">
        <f t="shared" si="28"/>
        <v>-0.17093236639051335</v>
      </c>
      <c r="L606" s="58">
        <f t="shared" si="29"/>
        <v>0.46866438911997499</v>
      </c>
    </row>
    <row r="607" spans="1:12" x14ac:dyDescent="0.2">
      <c r="A607" s="175" t="s">
        <v>1349</v>
      </c>
      <c r="B607" s="176" t="s">
        <v>1350</v>
      </c>
      <c r="C607" s="175" t="s">
        <v>2538</v>
      </c>
      <c r="D607" s="175" t="s">
        <v>183</v>
      </c>
      <c r="E607" s="175" t="s">
        <v>713</v>
      </c>
      <c r="F607" s="177">
        <v>0.55494646999999997</v>
      </c>
      <c r="G607" s="177">
        <v>0.8814391800000001</v>
      </c>
      <c r="H607" s="58">
        <f t="shared" si="27"/>
        <v>-0.37040866506524039</v>
      </c>
      <c r="I607" s="177">
        <v>0.19786835</v>
      </c>
      <c r="J607" s="177">
        <v>1.8679999999999999E-2</v>
      </c>
      <c r="K607" s="58">
        <f t="shared" si="28"/>
        <v>9.5925240899357611</v>
      </c>
      <c r="L607" s="58">
        <f t="shared" si="29"/>
        <v>0.35655393933760854</v>
      </c>
    </row>
    <row r="608" spans="1:12" x14ac:dyDescent="0.2">
      <c r="A608" s="175" t="s">
        <v>1317</v>
      </c>
      <c r="B608" s="176" t="s">
        <v>1318</v>
      </c>
      <c r="C608" s="175" t="s">
        <v>238</v>
      </c>
      <c r="D608" s="175" t="s">
        <v>614</v>
      </c>
      <c r="E608" s="175" t="s">
        <v>184</v>
      </c>
      <c r="F608" s="177">
        <v>3.7289910000000002</v>
      </c>
      <c r="G608" s="177">
        <v>4.0416004900000004</v>
      </c>
      <c r="H608" s="58">
        <f t="shared" si="27"/>
        <v>-7.734794440308479E-2</v>
      </c>
      <c r="I608" s="177">
        <v>0.19772901000000001</v>
      </c>
      <c r="J608" s="177">
        <v>0.13392006000000001</v>
      </c>
      <c r="K608" s="58">
        <f t="shared" si="28"/>
        <v>0.47647044064944422</v>
      </c>
      <c r="L608" s="58">
        <f t="shared" si="29"/>
        <v>5.3024802151573978E-2</v>
      </c>
    </row>
    <row r="609" spans="1:12" x14ac:dyDescent="0.2">
      <c r="A609" s="175" t="s">
        <v>1585</v>
      </c>
      <c r="B609" s="176" t="s">
        <v>169</v>
      </c>
      <c r="C609" s="175" t="s">
        <v>642</v>
      </c>
      <c r="D609" s="175" t="s">
        <v>182</v>
      </c>
      <c r="E609" s="175" t="s">
        <v>2321</v>
      </c>
      <c r="F609" s="177">
        <v>0.2191266</v>
      </c>
      <c r="G609" s="177">
        <v>2.1470666499999997</v>
      </c>
      <c r="H609" s="58">
        <f t="shared" si="27"/>
        <v>-0.89794140764097841</v>
      </c>
      <c r="I609" s="177">
        <v>0.19606170000000001</v>
      </c>
      <c r="J609" s="177">
        <v>2.721082E-2</v>
      </c>
      <c r="K609" s="58">
        <f t="shared" si="28"/>
        <v>6.2052845154978797</v>
      </c>
      <c r="L609" s="58">
        <f t="shared" si="29"/>
        <v>0.89474166988398485</v>
      </c>
    </row>
    <row r="610" spans="1:12" x14ac:dyDescent="0.2">
      <c r="A610" s="175" t="s">
        <v>2631</v>
      </c>
      <c r="B610" s="176" t="s">
        <v>225</v>
      </c>
      <c r="C610" s="175" t="s">
        <v>238</v>
      </c>
      <c r="D610" s="175" t="s">
        <v>183</v>
      </c>
      <c r="E610" s="175" t="s">
        <v>184</v>
      </c>
      <c r="F610" s="177">
        <v>3.1666866099999997</v>
      </c>
      <c r="G610" s="177">
        <v>3.5438014</v>
      </c>
      <c r="H610" s="58">
        <f t="shared" si="27"/>
        <v>-0.10641532846620583</v>
      </c>
      <c r="I610" s="177">
        <v>0.18883421</v>
      </c>
      <c r="J610" s="177">
        <v>1.0327247800000001</v>
      </c>
      <c r="K610" s="58">
        <f t="shared" si="28"/>
        <v>-0.81714953135916812</v>
      </c>
      <c r="L610" s="58">
        <f t="shared" si="29"/>
        <v>5.9631480236688156E-2</v>
      </c>
    </row>
    <row r="611" spans="1:12" x14ac:dyDescent="0.2">
      <c r="A611" s="175" t="s">
        <v>1385</v>
      </c>
      <c r="B611" s="176" t="s">
        <v>350</v>
      </c>
      <c r="C611" s="175" t="s">
        <v>1369</v>
      </c>
      <c r="D611" s="175" t="s">
        <v>182</v>
      </c>
      <c r="E611" s="175" t="s">
        <v>713</v>
      </c>
      <c r="F611" s="177">
        <v>1.10348333</v>
      </c>
      <c r="G611" s="177">
        <v>0.68546160999999994</v>
      </c>
      <c r="H611" s="58">
        <f t="shared" si="27"/>
        <v>0.6098397253786394</v>
      </c>
      <c r="I611" s="177">
        <v>0.18282819</v>
      </c>
      <c r="J611" s="177">
        <v>0.15774064999999998</v>
      </c>
      <c r="K611" s="58">
        <f t="shared" si="28"/>
        <v>0.15904296070797241</v>
      </c>
      <c r="L611" s="58">
        <f t="shared" si="29"/>
        <v>0.16568278380788951</v>
      </c>
    </row>
    <row r="612" spans="1:12" x14ac:dyDescent="0.2">
      <c r="A612" s="175" t="s">
        <v>1629</v>
      </c>
      <c r="B612" s="176" t="s">
        <v>1630</v>
      </c>
      <c r="C612" s="175" t="s">
        <v>2538</v>
      </c>
      <c r="D612" s="175" t="s">
        <v>183</v>
      </c>
      <c r="E612" s="175" t="s">
        <v>184</v>
      </c>
      <c r="F612" s="177">
        <v>1.61696215</v>
      </c>
      <c r="G612" s="177">
        <v>0.57295085999999995</v>
      </c>
      <c r="H612" s="58">
        <f t="shared" si="27"/>
        <v>1.8221654994985088</v>
      </c>
      <c r="I612" s="177">
        <v>0.20864130212895998</v>
      </c>
      <c r="J612" s="177">
        <v>1.2200000000000001E-2</v>
      </c>
      <c r="K612" s="58">
        <f t="shared" si="28"/>
        <v>16.101746076144259</v>
      </c>
      <c r="L612" s="58">
        <f t="shared" si="29"/>
        <v>0.12903289178968103</v>
      </c>
    </row>
    <row r="613" spans="1:12" x14ac:dyDescent="0.2">
      <c r="A613" s="175" t="s">
        <v>2705</v>
      </c>
      <c r="B613" s="176" t="s">
        <v>1091</v>
      </c>
      <c r="C613" s="175" t="s">
        <v>515</v>
      </c>
      <c r="D613" s="175" t="s">
        <v>182</v>
      </c>
      <c r="E613" s="175" t="s">
        <v>713</v>
      </c>
      <c r="F613" s="177">
        <v>0.70352853000000004</v>
      </c>
      <c r="G613" s="177">
        <v>0.35608659000000004</v>
      </c>
      <c r="H613" s="58">
        <f t="shared" si="27"/>
        <v>0.97572318013997661</v>
      </c>
      <c r="I613" s="177">
        <v>0.18817697</v>
      </c>
      <c r="J613" s="177">
        <v>3.9857570000000002E-2</v>
      </c>
      <c r="K613" s="58">
        <f t="shared" si="28"/>
        <v>3.7212353889110652</v>
      </c>
      <c r="L613" s="58">
        <f t="shared" si="29"/>
        <v>0.2674759614937009</v>
      </c>
    </row>
    <row r="614" spans="1:12" x14ac:dyDescent="0.2">
      <c r="A614" s="175" t="s">
        <v>2348</v>
      </c>
      <c r="B614" s="176" t="s">
        <v>2334</v>
      </c>
      <c r="C614" s="175" t="s">
        <v>2536</v>
      </c>
      <c r="D614" s="175" t="s">
        <v>614</v>
      </c>
      <c r="E614" s="175" t="s">
        <v>184</v>
      </c>
      <c r="F614" s="177">
        <v>0.14905632999999999</v>
      </c>
      <c r="G614" s="177">
        <v>3.0286790000000001E-2</v>
      </c>
      <c r="H614" s="58">
        <f t="shared" si="27"/>
        <v>3.9214964676018811</v>
      </c>
      <c r="I614" s="177">
        <v>0.18926935</v>
      </c>
      <c r="J614" s="177">
        <v>2.610239E-2</v>
      </c>
      <c r="K614" s="58">
        <f t="shared" si="28"/>
        <v>6.2510352500288286</v>
      </c>
      <c r="L614" s="58">
        <f t="shared" si="29"/>
        <v>1.2697840474134847</v>
      </c>
    </row>
    <row r="615" spans="1:12" x14ac:dyDescent="0.2">
      <c r="A615" s="175" t="s">
        <v>2621</v>
      </c>
      <c r="B615" s="176" t="s">
        <v>1490</v>
      </c>
      <c r="C615" s="175" t="s">
        <v>515</v>
      </c>
      <c r="D615" s="175" t="s">
        <v>183</v>
      </c>
      <c r="E615" s="175" t="s">
        <v>713</v>
      </c>
      <c r="F615" s="177">
        <v>1.06449927</v>
      </c>
      <c r="G615" s="177">
        <v>3.2020986900000001</v>
      </c>
      <c r="H615" s="58">
        <f t="shared" si="27"/>
        <v>-0.6675620044677637</v>
      </c>
      <c r="I615" s="177">
        <v>0.17470885999999999</v>
      </c>
      <c r="J615" s="177">
        <v>3.4535416099999998</v>
      </c>
      <c r="K615" s="58">
        <f t="shared" si="28"/>
        <v>-0.94941168234541695</v>
      </c>
      <c r="L615" s="58">
        <f t="shared" si="29"/>
        <v>0.16412304350382503</v>
      </c>
    </row>
    <row r="616" spans="1:12" x14ac:dyDescent="0.2">
      <c r="A616" s="175" t="s">
        <v>1789</v>
      </c>
      <c r="B616" s="176" t="s">
        <v>52</v>
      </c>
      <c r="C616" s="175" t="s">
        <v>642</v>
      </c>
      <c r="D616" s="175" t="s">
        <v>182</v>
      </c>
      <c r="E616" s="175" t="s">
        <v>2321</v>
      </c>
      <c r="F616" s="177">
        <v>2.1103289700000003</v>
      </c>
      <c r="G616" s="177">
        <v>2.2341255200000001</v>
      </c>
      <c r="H616" s="58">
        <f t="shared" si="27"/>
        <v>-5.5411635958574013E-2</v>
      </c>
      <c r="I616" s="177">
        <v>1.4332242900000001</v>
      </c>
      <c r="J616" s="177">
        <v>0.65442668999999998</v>
      </c>
      <c r="K616" s="58">
        <f t="shared" si="28"/>
        <v>1.1900455954814437</v>
      </c>
      <c r="L616" s="58">
        <f t="shared" si="29"/>
        <v>0.67914733218110535</v>
      </c>
    </row>
    <row r="617" spans="1:12" x14ac:dyDescent="0.2">
      <c r="A617" s="175" t="s">
        <v>1667</v>
      </c>
      <c r="B617" s="176" t="s">
        <v>456</v>
      </c>
      <c r="C617" s="175" t="s">
        <v>645</v>
      </c>
      <c r="D617" s="175" t="s">
        <v>183</v>
      </c>
      <c r="E617" s="175" t="s">
        <v>713</v>
      </c>
      <c r="F617" s="177">
        <v>0.85207142000000002</v>
      </c>
      <c r="G617" s="177">
        <v>0.74327906999999993</v>
      </c>
      <c r="H617" s="58">
        <f t="shared" si="27"/>
        <v>0.14636810639643083</v>
      </c>
      <c r="I617" s="177">
        <v>0.17393023999999999</v>
      </c>
      <c r="J617" s="177">
        <v>0.31736189000000004</v>
      </c>
      <c r="K617" s="58">
        <f t="shared" si="28"/>
        <v>-0.45194982296078468</v>
      </c>
      <c r="L617" s="58">
        <f t="shared" si="29"/>
        <v>0.20412636302247994</v>
      </c>
    </row>
    <row r="618" spans="1:12" x14ac:dyDescent="0.2">
      <c r="A618" s="175" t="s">
        <v>2946</v>
      </c>
      <c r="B618" s="175" t="s">
        <v>2962</v>
      </c>
      <c r="C618" s="175" t="s">
        <v>1914</v>
      </c>
      <c r="D618" s="175" t="s">
        <v>183</v>
      </c>
      <c r="E618" s="175" t="s">
        <v>713</v>
      </c>
      <c r="F618" s="177">
        <v>0.32503720000000003</v>
      </c>
      <c r="G618" s="177">
        <v>0</v>
      </c>
      <c r="H618" s="58" t="str">
        <f t="shared" si="27"/>
        <v/>
      </c>
      <c r="I618" s="177">
        <v>0.16445576000000001</v>
      </c>
      <c r="J618" s="177">
        <v>0</v>
      </c>
      <c r="K618" s="58" t="str">
        <f t="shared" si="28"/>
        <v/>
      </c>
      <c r="L618" s="58">
        <f t="shared" si="29"/>
        <v>0.50595981013865488</v>
      </c>
    </row>
    <row r="619" spans="1:12" x14ac:dyDescent="0.2">
      <c r="A619" s="175" t="s">
        <v>2714</v>
      </c>
      <c r="B619" s="176" t="s">
        <v>1718</v>
      </c>
      <c r="C619" s="175" t="s">
        <v>515</v>
      </c>
      <c r="D619" s="175" t="s">
        <v>614</v>
      </c>
      <c r="E619" s="175" t="s">
        <v>713</v>
      </c>
      <c r="F619" s="177">
        <v>3.9176910000000002E-2</v>
      </c>
      <c r="G619" s="177">
        <v>4.7945519999999998E-2</v>
      </c>
      <c r="H619" s="58">
        <f t="shared" si="27"/>
        <v>-0.18288695169016822</v>
      </c>
      <c r="I619" s="177">
        <v>0.16247237</v>
      </c>
      <c r="J619" s="177">
        <v>2.8894009999999998E-2</v>
      </c>
      <c r="K619" s="58">
        <f t="shared" si="28"/>
        <v>4.6230467837451439</v>
      </c>
      <c r="L619" s="58">
        <f t="shared" si="29"/>
        <v>4.1471461123401516</v>
      </c>
    </row>
    <row r="620" spans="1:12" x14ac:dyDescent="0.2">
      <c r="A620" s="175" t="s">
        <v>1904</v>
      </c>
      <c r="B620" s="176" t="s">
        <v>1905</v>
      </c>
      <c r="C620" s="175" t="s">
        <v>1914</v>
      </c>
      <c r="D620" s="175" t="s">
        <v>183</v>
      </c>
      <c r="E620" s="175" t="s">
        <v>184</v>
      </c>
      <c r="F620" s="177">
        <v>0.22409214000000002</v>
      </c>
      <c r="G620" s="177">
        <v>0.35265989000000003</v>
      </c>
      <c r="H620" s="58">
        <f t="shared" si="27"/>
        <v>-0.3645658427444074</v>
      </c>
      <c r="I620" s="177">
        <v>0.16143642000000002</v>
      </c>
      <c r="J620" s="177">
        <v>0.39714779</v>
      </c>
      <c r="K620" s="58">
        <f t="shared" si="28"/>
        <v>-0.59351046621712278</v>
      </c>
      <c r="L620" s="58">
        <f t="shared" si="29"/>
        <v>0.72040197393804173</v>
      </c>
    </row>
    <row r="621" spans="1:12" x14ac:dyDescent="0.2">
      <c r="A621" s="175" t="s">
        <v>2738</v>
      </c>
      <c r="B621" s="176" t="s">
        <v>1309</v>
      </c>
      <c r="C621" s="175" t="s">
        <v>238</v>
      </c>
      <c r="D621" s="175" t="s">
        <v>614</v>
      </c>
      <c r="E621" s="175" t="s">
        <v>713</v>
      </c>
      <c r="F621" s="177">
        <v>0.19959281000000001</v>
      </c>
      <c r="G621" s="177">
        <v>0.21088760000000001</v>
      </c>
      <c r="H621" s="58">
        <f t="shared" si="27"/>
        <v>-5.3558341030956802E-2</v>
      </c>
      <c r="I621" s="177">
        <v>0.16070000000000001</v>
      </c>
      <c r="J621" s="177">
        <v>7.5371320000000006E-2</v>
      </c>
      <c r="K621" s="58">
        <f t="shared" si="28"/>
        <v>1.1321107285901322</v>
      </c>
      <c r="L621" s="58">
        <f t="shared" si="29"/>
        <v>0.80513922320147702</v>
      </c>
    </row>
    <row r="622" spans="1:12" x14ac:dyDescent="0.2">
      <c r="A622" s="175" t="s">
        <v>2220</v>
      </c>
      <c r="B622" s="176" t="s">
        <v>2212</v>
      </c>
      <c r="C622" s="175" t="s">
        <v>2538</v>
      </c>
      <c r="D622" s="175" t="s">
        <v>183</v>
      </c>
      <c r="E622" s="175" t="s">
        <v>713</v>
      </c>
      <c r="F622" s="177">
        <v>0.16031055999999999</v>
      </c>
      <c r="G622" s="177">
        <v>3.2969999999999999E-2</v>
      </c>
      <c r="H622" s="58">
        <f t="shared" si="27"/>
        <v>3.862316044889293</v>
      </c>
      <c r="I622" s="177">
        <v>0.15939999999999999</v>
      </c>
      <c r="J622" s="177">
        <v>0</v>
      </c>
      <c r="K622" s="58" t="str">
        <f t="shared" si="28"/>
        <v/>
      </c>
      <c r="L622" s="58">
        <f t="shared" si="29"/>
        <v>0.99432002483180149</v>
      </c>
    </row>
    <row r="623" spans="1:12" x14ac:dyDescent="0.2">
      <c r="A623" s="175" t="s">
        <v>1922</v>
      </c>
      <c r="B623" s="176" t="s">
        <v>157</v>
      </c>
      <c r="C623" s="175" t="s">
        <v>642</v>
      </c>
      <c r="D623" s="175" t="s">
        <v>182</v>
      </c>
      <c r="E623" s="175" t="s">
        <v>713</v>
      </c>
      <c r="F623" s="177">
        <v>0.68054444999999997</v>
      </c>
      <c r="G623" s="177">
        <v>1.46577483</v>
      </c>
      <c r="H623" s="58">
        <f t="shared" si="27"/>
        <v>-0.53571009948369763</v>
      </c>
      <c r="I623" s="177">
        <v>0.25274517000000002</v>
      </c>
      <c r="J623" s="177">
        <v>0.57183843000000001</v>
      </c>
      <c r="K623" s="58">
        <f t="shared" si="28"/>
        <v>-0.55801296880309348</v>
      </c>
      <c r="L623" s="58">
        <f t="shared" si="29"/>
        <v>0.3713867183840821</v>
      </c>
    </row>
    <row r="624" spans="1:12" x14ac:dyDescent="0.2">
      <c r="A624" s="175" t="s">
        <v>1522</v>
      </c>
      <c r="B624" s="176" t="s">
        <v>623</v>
      </c>
      <c r="C624" s="175" t="s">
        <v>1369</v>
      </c>
      <c r="D624" s="175" t="s">
        <v>182</v>
      </c>
      <c r="E624" s="175" t="s">
        <v>713</v>
      </c>
      <c r="F624" s="177">
        <v>3.4633734600000001</v>
      </c>
      <c r="G624" s="177">
        <v>2.5761504199999998</v>
      </c>
      <c r="H624" s="58">
        <f t="shared" si="27"/>
        <v>0.34439877155930998</v>
      </c>
      <c r="I624" s="177">
        <v>0.15119020000000002</v>
      </c>
      <c r="J624" s="177">
        <v>3.1716480200000001</v>
      </c>
      <c r="K624" s="58">
        <f t="shared" si="28"/>
        <v>-0.95233071291435423</v>
      </c>
      <c r="L624" s="58">
        <f t="shared" si="29"/>
        <v>4.3654027423308837E-2</v>
      </c>
    </row>
    <row r="625" spans="1:12" x14ac:dyDescent="0.2">
      <c r="A625" s="175" t="s">
        <v>2699</v>
      </c>
      <c r="B625" s="176" t="s">
        <v>441</v>
      </c>
      <c r="C625" s="175" t="s">
        <v>645</v>
      </c>
      <c r="D625" s="175" t="s">
        <v>182</v>
      </c>
      <c r="E625" s="175" t="s">
        <v>713</v>
      </c>
      <c r="F625" s="177">
        <v>2.1386196399999999</v>
      </c>
      <c r="G625" s="177">
        <v>1.8292827700000001</v>
      </c>
      <c r="H625" s="58">
        <f t="shared" si="27"/>
        <v>0.16910281727520982</v>
      </c>
      <c r="I625" s="177">
        <v>0.99926604999999991</v>
      </c>
      <c r="J625" s="177">
        <v>1.3341108100000001</v>
      </c>
      <c r="K625" s="58">
        <f t="shared" si="28"/>
        <v>-0.25098721747108865</v>
      </c>
      <c r="L625" s="58">
        <f t="shared" si="29"/>
        <v>0.46724814048747815</v>
      </c>
    </row>
    <row r="626" spans="1:12" x14ac:dyDescent="0.2">
      <c r="A626" s="175" t="s">
        <v>2703</v>
      </c>
      <c r="B626" s="176" t="s">
        <v>2466</v>
      </c>
      <c r="C626" s="175" t="s">
        <v>2617</v>
      </c>
      <c r="D626" s="175" t="s">
        <v>183</v>
      </c>
      <c r="E626" s="175" t="s">
        <v>184</v>
      </c>
      <c r="F626" s="177">
        <v>1.07835708</v>
      </c>
      <c r="G626" s="177">
        <v>1.37616224</v>
      </c>
      <c r="H626" s="58">
        <f t="shared" si="27"/>
        <v>-0.21640265322205032</v>
      </c>
      <c r="I626" s="177">
        <v>0.14562147</v>
      </c>
      <c r="J626" s="177">
        <v>0.16203775000000001</v>
      </c>
      <c r="K626" s="58">
        <f t="shared" si="28"/>
        <v>-0.1013114536581754</v>
      </c>
      <c r="L626" s="58">
        <f t="shared" si="29"/>
        <v>0.13504012047660502</v>
      </c>
    </row>
    <row r="627" spans="1:12" x14ac:dyDescent="0.2">
      <c r="A627" s="175" t="s">
        <v>2940</v>
      </c>
      <c r="B627" s="175" t="s">
        <v>2941</v>
      </c>
      <c r="C627" s="175" t="s">
        <v>2538</v>
      </c>
      <c r="D627" s="175" t="s">
        <v>183</v>
      </c>
      <c r="E627" s="175" t="s">
        <v>713</v>
      </c>
      <c r="F627" s="177">
        <v>0.1227095</v>
      </c>
      <c r="G627" s="177">
        <v>2.0450999999999998E-3</v>
      </c>
      <c r="H627" s="58">
        <f t="shared" si="27"/>
        <v>59.001711407755131</v>
      </c>
      <c r="I627" s="177">
        <v>0.14251338</v>
      </c>
      <c r="J627" s="177">
        <v>2.1223205299999996</v>
      </c>
      <c r="K627" s="58">
        <f t="shared" si="28"/>
        <v>-0.93285020901154825</v>
      </c>
      <c r="L627" s="58">
        <f t="shared" si="29"/>
        <v>1.1613883195677597</v>
      </c>
    </row>
    <row r="628" spans="1:12" x14ac:dyDescent="0.2">
      <c r="A628" s="175" t="s">
        <v>2734</v>
      </c>
      <c r="B628" s="176" t="s">
        <v>911</v>
      </c>
      <c r="C628" s="175" t="s">
        <v>645</v>
      </c>
      <c r="D628" s="175" t="s">
        <v>182</v>
      </c>
      <c r="E628" s="175" t="s">
        <v>713</v>
      </c>
      <c r="F628" s="177">
        <v>0.21867700000000001</v>
      </c>
      <c r="G628" s="177">
        <v>0.21038071999999999</v>
      </c>
      <c r="H628" s="58">
        <f t="shared" si="27"/>
        <v>3.9434602182177203E-2</v>
      </c>
      <c r="I628" s="177">
        <v>0.13759004999999999</v>
      </c>
      <c r="J628" s="177">
        <v>0.41662093</v>
      </c>
      <c r="K628" s="58">
        <f t="shared" si="28"/>
        <v>-0.66974762885772443</v>
      </c>
      <c r="L628" s="58">
        <f t="shared" si="29"/>
        <v>0.62919305642568712</v>
      </c>
    </row>
    <row r="629" spans="1:12" x14ac:dyDescent="0.2">
      <c r="A629" s="175" t="s">
        <v>1331</v>
      </c>
      <c r="B629" s="176" t="s">
        <v>1332</v>
      </c>
      <c r="C629" s="175" t="s">
        <v>238</v>
      </c>
      <c r="D629" s="175" t="s">
        <v>183</v>
      </c>
      <c r="E629" s="175" t="s">
        <v>184</v>
      </c>
      <c r="F629" s="177">
        <v>1.89057692</v>
      </c>
      <c r="G629" s="177">
        <v>0.50629141999999994</v>
      </c>
      <c r="H629" s="58">
        <f t="shared" si="27"/>
        <v>2.734167408959844</v>
      </c>
      <c r="I629" s="177">
        <v>0.13534304</v>
      </c>
      <c r="J629" s="177">
        <v>0.41583934</v>
      </c>
      <c r="K629" s="58">
        <f t="shared" si="28"/>
        <v>-0.67453045688269897</v>
      </c>
      <c r="L629" s="58">
        <f t="shared" si="29"/>
        <v>7.1588221864043483E-2</v>
      </c>
    </row>
    <row r="630" spans="1:12" x14ac:dyDescent="0.2">
      <c r="A630" s="175" t="s">
        <v>2903</v>
      </c>
      <c r="B630" s="176" t="s">
        <v>2346</v>
      </c>
      <c r="C630" s="175" t="s">
        <v>515</v>
      </c>
      <c r="D630" s="175" t="s">
        <v>614</v>
      </c>
      <c r="E630" s="175" t="s">
        <v>713</v>
      </c>
      <c r="F630" s="177">
        <v>0.34668686999999998</v>
      </c>
      <c r="G630" s="177">
        <v>0.86180354000000003</v>
      </c>
      <c r="H630" s="58">
        <f t="shared" si="27"/>
        <v>-0.597719371168979</v>
      </c>
      <c r="I630" s="177">
        <v>0.19301849709512001</v>
      </c>
      <c r="J630" s="177">
        <v>0.25570746999999999</v>
      </c>
      <c r="K630" s="58">
        <f t="shared" si="28"/>
        <v>-0.24515894238396707</v>
      </c>
      <c r="L630" s="58">
        <f t="shared" si="29"/>
        <v>0.556751679390454</v>
      </c>
    </row>
    <row r="631" spans="1:12" x14ac:dyDescent="0.2">
      <c r="A631" s="175" t="s">
        <v>1987</v>
      </c>
      <c r="B631" s="176" t="s">
        <v>1988</v>
      </c>
      <c r="C631" s="175" t="s">
        <v>2617</v>
      </c>
      <c r="D631" s="175" t="s">
        <v>183</v>
      </c>
      <c r="E631" s="175" t="s">
        <v>184</v>
      </c>
      <c r="F631" s="177">
        <v>1.7514072700000001</v>
      </c>
      <c r="G631" s="177">
        <v>4.30289564</v>
      </c>
      <c r="H631" s="58">
        <f t="shared" si="27"/>
        <v>-0.59297007956251524</v>
      </c>
      <c r="I631" s="177">
        <v>0.22020121967360001</v>
      </c>
      <c r="J631" s="177">
        <v>2.1509682635953702</v>
      </c>
      <c r="K631" s="58">
        <f t="shared" si="28"/>
        <v>-0.8976269322981405</v>
      </c>
      <c r="L631" s="58">
        <f t="shared" si="29"/>
        <v>0.12572816354336591</v>
      </c>
    </row>
    <row r="632" spans="1:12" x14ac:dyDescent="0.2">
      <c r="A632" s="175" t="s">
        <v>2719</v>
      </c>
      <c r="B632" s="176" t="s">
        <v>231</v>
      </c>
      <c r="C632" s="175" t="s">
        <v>238</v>
      </c>
      <c r="D632" s="175" t="s">
        <v>183</v>
      </c>
      <c r="E632" s="175" t="s">
        <v>184</v>
      </c>
      <c r="F632" s="177">
        <v>0.2896494</v>
      </c>
      <c r="G632" s="177">
        <v>0.44835171999999995</v>
      </c>
      <c r="H632" s="58">
        <f t="shared" si="27"/>
        <v>-0.35396835323839049</v>
      </c>
      <c r="I632" s="177">
        <v>0.12933020000000001</v>
      </c>
      <c r="J632" s="177">
        <v>0</v>
      </c>
      <c r="K632" s="58" t="str">
        <f t="shared" si="28"/>
        <v/>
      </c>
      <c r="L632" s="58">
        <f t="shared" si="29"/>
        <v>0.44650601727467759</v>
      </c>
    </row>
    <row r="633" spans="1:12" x14ac:dyDescent="0.2">
      <c r="A633" s="175" t="s">
        <v>2713</v>
      </c>
      <c r="B633" s="176" t="s">
        <v>709</v>
      </c>
      <c r="C633" s="175" t="s">
        <v>515</v>
      </c>
      <c r="D633" s="175" t="s">
        <v>183</v>
      </c>
      <c r="E633" s="175" t="s">
        <v>713</v>
      </c>
      <c r="F633" s="177">
        <v>0.95722790000000002</v>
      </c>
      <c r="G633" s="177">
        <v>0.42293279</v>
      </c>
      <c r="H633" s="58">
        <f t="shared" si="27"/>
        <v>1.2633097329719929</v>
      </c>
      <c r="I633" s="177">
        <v>0.12746655000000001</v>
      </c>
      <c r="J633" s="177">
        <v>0.92137572000000001</v>
      </c>
      <c r="K633" s="58">
        <f t="shared" si="28"/>
        <v>-0.86165627416359525</v>
      </c>
      <c r="L633" s="58">
        <f t="shared" si="29"/>
        <v>0.13316217590398274</v>
      </c>
    </row>
    <row r="634" spans="1:12" x14ac:dyDescent="0.2">
      <c r="A634" s="175" t="s">
        <v>1527</v>
      </c>
      <c r="B634" s="176" t="s">
        <v>327</v>
      </c>
      <c r="C634" s="175" t="s">
        <v>2617</v>
      </c>
      <c r="D634" s="175" t="s">
        <v>183</v>
      </c>
      <c r="E634" s="175" t="s">
        <v>713</v>
      </c>
      <c r="F634" s="177">
        <v>2.4272481800000003</v>
      </c>
      <c r="G634" s="177">
        <v>7.0865880000000006E-2</v>
      </c>
      <c r="H634" s="58">
        <f t="shared" si="27"/>
        <v>33.251295263672731</v>
      </c>
      <c r="I634" s="177">
        <v>0.12654629000000001</v>
      </c>
      <c r="J634" s="177">
        <v>6.0065100000000003E-2</v>
      </c>
      <c r="K634" s="58">
        <f t="shared" si="28"/>
        <v>1.1068189347890871</v>
      </c>
      <c r="L634" s="58">
        <f t="shared" si="29"/>
        <v>5.2135702909456912E-2</v>
      </c>
    </row>
    <row r="635" spans="1:12" x14ac:dyDescent="0.2">
      <c r="A635" s="175" t="s">
        <v>1433</v>
      </c>
      <c r="B635" s="176" t="s">
        <v>326</v>
      </c>
      <c r="C635" s="175" t="s">
        <v>1369</v>
      </c>
      <c r="D635" s="175" t="s">
        <v>182</v>
      </c>
      <c r="E635" s="175" t="s">
        <v>713</v>
      </c>
      <c r="F635" s="177">
        <v>0.51425339999999997</v>
      </c>
      <c r="G635" s="177">
        <v>0.30969053000000002</v>
      </c>
      <c r="H635" s="58">
        <f t="shared" si="27"/>
        <v>0.66053963613288391</v>
      </c>
      <c r="I635" s="177">
        <v>0.12436846999999999</v>
      </c>
      <c r="J635" s="177">
        <v>5.6727640000000003E-2</v>
      </c>
      <c r="K635" s="58">
        <f t="shared" si="28"/>
        <v>1.1923787063942726</v>
      </c>
      <c r="L635" s="58">
        <f t="shared" si="29"/>
        <v>0.24184277634333579</v>
      </c>
    </row>
    <row r="636" spans="1:12" x14ac:dyDescent="0.2">
      <c r="A636" s="175" t="s">
        <v>1615</v>
      </c>
      <c r="B636" s="175" t="s">
        <v>1609</v>
      </c>
      <c r="C636" s="175" t="s">
        <v>643</v>
      </c>
      <c r="D636" s="175" t="s">
        <v>614</v>
      </c>
      <c r="E636" s="175" t="s">
        <v>713</v>
      </c>
      <c r="F636" s="177">
        <v>0.35213603000000004</v>
      </c>
      <c r="G636" s="177">
        <v>0.34078744</v>
      </c>
      <c r="H636" s="58">
        <f t="shared" si="27"/>
        <v>3.3301080579730469E-2</v>
      </c>
      <c r="I636" s="177">
        <v>0.1157319</v>
      </c>
      <c r="J636" s="177">
        <v>0.47822378999999998</v>
      </c>
      <c r="K636" s="58">
        <f t="shared" si="28"/>
        <v>-0.75799635563927092</v>
      </c>
      <c r="L636" s="58">
        <f t="shared" si="29"/>
        <v>0.32865679777215634</v>
      </c>
    </row>
    <row r="637" spans="1:12" x14ac:dyDescent="0.2">
      <c r="A637" s="175" t="s">
        <v>1382</v>
      </c>
      <c r="B637" s="176" t="s">
        <v>429</v>
      </c>
      <c r="C637" s="175" t="s">
        <v>1369</v>
      </c>
      <c r="D637" s="175" t="s">
        <v>182</v>
      </c>
      <c r="E637" s="175" t="s">
        <v>713</v>
      </c>
      <c r="F637" s="177">
        <v>0.42824611000000001</v>
      </c>
      <c r="G637" s="177">
        <v>0.18198357000000001</v>
      </c>
      <c r="H637" s="58">
        <f t="shared" si="27"/>
        <v>1.3532130400563083</v>
      </c>
      <c r="I637" s="177">
        <v>0.11538255</v>
      </c>
      <c r="J637" s="177">
        <v>1.0891400000000002E-3</v>
      </c>
      <c r="K637" s="58" t="str">
        <f t="shared" si="28"/>
        <v/>
      </c>
      <c r="L637" s="58">
        <f t="shared" si="29"/>
        <v>0.26943046838183771</v>
      </c>
    </row>
    <row r="638" spans="1:12" x14ac:dyDescent="0.2">
      <c r="A638" s="175" t="s">
        <v>1124</v>
      </c>
      <c r="B638" s="176" t="s">
        <v>950</v>
      </c>
      <c r="C638" s="175" t="s">
        <v>2545</v>
      </c>
      <c r="D638" s="175" t="s">
        <v>614</v>
      </c>
      <c r="E638" s="175" t="s">
        <v>713</v>
      </c>
      <c r="F638" s="177">
        <v>1.0432299700000001</v>
      </c>
      <c r="G638" s="177">
        <v>0.86404722999999994</v>
      </c>
      <c r="H638" s="58">
        <f t="shared" si="27"/>
        <v>0.20737609447576166</v>
      </c>
      <c r="I638" s="177">
        <v>0.29605995066225999</v>
      </c>
      <c r="J638" s="177">
        <v>1.50693487821421</v>
      </c>
      <c r="K638" s="58">
        <f t="shared" si="28"/>
        <v>-0.80353500675947909</v>
      </c>
      <c r="L638" s="58">
        <f t="shared" si="29"/>
        <v>0.28379164630619264</v>
      </c>
    </row>
    <row r="639" spans="1:12" x14ac:dyDescent="0.2">
      <c r="A639" s="175" t="s">
        <v>2226</v>
      </c>
      <c r="B639" s="176" t="s">
        <v>1973</v>
      </c>
      <c r="C639" s="175" t="s">
        <v>515</v>
      </c>
      <c r="D639" s="175" t="s">
        <v>614</v>
      </c>
      <c r="E639" s="175" t="s">
        <v>184</v>
      </c>
      <c r="F639" s="177">
        <v>1.6068065300000001</v>
      </c>
      <c r="G639" s="177">
        <v>0.11192128999999999</v>
      </c>
      <c r="H639" s="58">
        <f t="shared" si="27"/>
        <v>13.356576215302738</v>
      </c>
      <c r="I639" s="177">
        <v>0.11185272</v>
      </c>
      <c r="J639" s="177">
        <v>0</v>
      </c>
      <c r="K639" s="58" t="str">
        <f t="shared" si="28"/>
        <v/>
      </c>
      <c r="L639" s="58">
        <f t="shared" si="29"/>
        <v>6.9611815680136677E-2</v>
      </c>
    </row>
    <row r="640" spans="1:12" x14ac:dyDescent="0.2">
      <c r="A640" s="175" t="s">
        <v>2758</v>
      </c>
      <c r="B640" s="176" t="s">
        <v>1053</v>
      </c>
      <c r="C640" s="175" t="s">
        <v>515</v>
      </c>
      <c r="D640" s="175" t="s">
        <v>182</v>
      </c>
      <c r="E640" s="175" t="s">
        <v>184</v>
      </c>
      <c r="F640" s="177">
        <v>9.7991644700000009</v>
      </c>
      <c r="G640" s="177">
        <v>0.25531967999999999</v>
      </c>
      <c r="H640" s="58">
        <f t="shared" si="27"/>
        <v>37.379981010472839</v>
      </c>
      <c r="I640" s="177">
        <v>0.11126939999999999</v>
      </c>
      <c r="J640" s="177">
        <v>0.25531967999999999</v>
      </c>
      <c r="K640" s="58">
        <f t="shared" si="28"/>
        <v>-0.5641957564728266</v>
      </c>
      <c r="L640" s="58">
        <f t="shared" si="29"/>
        <v>1.1354988513627835E-2</v>
      </c>
    </row>
    <row r="641" spans="1:12" x14ac:dyDescent="0.2">
      <c r="A641" s="175" t="s">
        <v>1403</v>
      </c>
      <c r="B641" s="176" t="s">
        <v>411</v>
      </c>
      <c r="C641" s="175" t="s">
        <v>1369</v>
      </c>
      <c r="D641" s="175" t="s">
        <v>182</v>
      </c>
      <c r="E641" s="175" t="s">
        <v>713</v>
      </c>
      <c r="F641" s="177">
        <v>0.60526798999999998</v>
      </c>
      <c r="G641" s="177">
        <v>0.55236563999999999</v>
      </c>
      <c r="H641" s="58">
        <f t="shared" si="27"/>
        <v>9.5774150615161258E-2</v>
      </c>
      <c r="I641" s="177">
        <v>0.1095280794509719</v>
      </c>
      <c r="J641" s="177">
        <v>2.506264446119066E-3</v>
      </c>
      <c r="K641" s="58">
        <f t="shared" si="28"/>
        <v>42.701724939910235</v>
      </c>
      <c r="L641" s="58">
        <f t="shared" si="29"/>
        <v>0.18095799094046242</v>
      </c>
    </row>
    <row r="642" spans="1:12" x14ac:dyDescent="0.2">
      <c r="A642" s="175" t="s">
        <v>2777</v>
      </c>
      <c r="B642" s="176" t="s">
        <v>2160</v>
      </c>
      <c r="C642" s="175" t="s">
        <v>1914</v>
      </c>
      <c r="D642" s="175" t="s">
        <v>614</v>
      </c>
      <c r="E642" s="175" t="s">
        <v>713</v>
      </c>
      <c r="F642" s="177">
        <v>0.38375975000000001</v>
      </c>
      <c r="G642" s="177">
        <v>0.14170864999999999</v>
      </c>
      <c r="H642" s="58">
        <f t="shared" si="27"/>
        <v>1.708089802563217</v>
      </c>
      <c r="I642" s="177">
        <v>0.10494592999999999</v>
      </c>
      <c r="J642" s="177">
        <v>0</v>
      </c>
      <c r="K642" s="58" t="str">
        <f t="shared" si="28"/>
        <v/>
      </c>
      <c r="L642" s="58">
        <f t="shared" si="29"/>
        <v>0.27346778811482964</v>
      </c>
    </row>
    <row r="643" spans="1:12" x14ac:dyDescent="0.2">
      <c r="A643" s="175" t="s">
        <v>1137</v>
      </c>
      <c r="B643" s="176" t="s">
        <v>952</v>
      </c>
      <c r="C643" s="175" t="s">
        <v>2545</v>
      </c>
      <c r="D643" s="175" t="s">
        <v>183</v>
      </c>
      <c r="E643" s="175" t="s">
        <v>184</v>
      </c>
      <c r="F643" s="177">
        <v>0.58275032999999998</v>
      </c>
      <c r="G643" s="177">
        <v>0.16584798000000001</v>
      </c>
      <c r="H643" s="58">
        <f t="shared" si="27"/>
        <v>2.513762000598379</v>
      </c>
      <c r="I643" s="177">
        <v>0.12521523102637999</v>
      </c>
      <c r="J643" s="177">
        <v>0.17955946</v>
      </c>
      <c r="K643" s="58">
        <f t="shared" si="28"/>
        <v>-0.30265310985909633</v>
      </c>
      <c r="L643" s="58">
        <f t="shared" si="29"/>
        <v>0.21486942963443709</v>
      </c>
    </row>
    <row r="644" spans="1:12" x14ac:dyDescent="0.2">
      <c r="A644" s="175" t="s">
        <v>1889</v>
      </c>
      <c r="B644" s="176" t="s">
        <v>1890</v>
      </c>
      <c r="C644" s="175" t="s">
        <v>2545</v>
      </c>
      <c r="D644" s="175" t="s">
        <v>614</v>
      </c>
      <c r="E644" s="175" t="s">
        <v>713</v>
      </c>
      <c r="F644" s="177">
        <v>9.7663100000000003E-2</v>
      </c>
      <c r="G644" s="177">
        <v>3.4982199999999998E-2</v>
      </c>
      <c r="H644" s="58">
        <f t="shared" si="27"/>
        <v>1.791794112434324</v>
      </c>
      <c r="I644" s="177">
        <v>0.10397147999999999</v>
      </c>
      <c r="J644" s="177">
        <v>2.5432880000000001E-2</v>
      </c>
      <c r="K644" s="58">
        <f t="shared" si="28"/>
        <v>3.0880733916096013</v>
      </c>
      <c r="L644" s="58">
        <f t="shared" si="29"/>
        <v>1.0645932803689417</v>
      </c>
    </row>
    <row r="645" spans="1:12" x14ac:dyDescent="0.2">
      <c r="A645" s="175" t="s">
        <v>1414</v>
      </c>
      <c r="B645" s="176" t="s">
        <v>123</v>
      </c>
      <c r="C645" s="175" t="s">
        <v>1369</v>
      </c>
      <c r="D645" s="175" t="s">
        <v>182</v>
      </c>
      <c r="E645" s="175" t="s">
        <v>713</v>
      </c>
      <c r="F645" s="177">
        <v>0.18195576999999999</v>
      </c>
      <c r="G645" s="177">
        <v>0.14287816</v>
      </c>
      <c r="H645" s="58">
        <f t="shared" si="27"/>
        <v>0.2735030322338976</v>
      </c>
      <c r="I645" s="177">
        <v>0.10125961999999999</v>
      </c>
      <c r="J645" s="177">
        <v>0.23776498999999998</v>
      </c>
      <c r="K645" s="58">
        <f t="shared" si="28"/>
        <v>-0.57411888100094122</v>
      </c>
      <c r="L645" s="58">
        <f t="shared" si="29"/>
        <v>0.556506781840444</v>
      </c>
    </row>
    <row r="646" spans="1:12" x14ac:dyDescent="0.2">
      <c r="A646" s="175" t="s">
        <v>2356</v>
      </c>
      <c r="B646" s="176" t="s">
        <v>2357</v>
      </c>
      <c r="C646" s="175" t="s">
        <v>1992</v>
      </c>
      <c r="D646" s="175" t="s">
        <v>182</v>
      </c>
      <c r="E646" s="175" t="s">
        <v>184</v>
      </c>
      <c r="F646" s="177">
        <v>0.25982028000000001</v>
      </c>
      <c r="G646" s="177">
        <v>2.3858560000000001E-2</v>
      </c>
      <c r="H646" s="58">
        <f t="shared" si="27"/>
        <v>9.8900235387215325</v>
      </c>
      <c r="I646" s="177">
        <v>0.10104989</v>
      </c>
      <c r="J646" s="177">
        <v>0</v>
      </c>
      <c r="K646" s="58" t="str">
        <f t="shared" si="28"/>
        <v/>
      </c>
      <c r="L646" s="58">
        <f t="shared" si="29"/>
        <v>0.3889222581085664</v>
      </c>
    </row>
    <row r="647" spans="1:12" x14ac:dyDescent="0.2">
      <c r="A647" s="175" t="s">
        <v>1577</v>
      </c>
      <c r="B647" s="176" t="s">
        <v>50</v>
      </c>
      <c r="C647" s="175" t="s">
        <v>642</v>
      </c>
      <c r="D647" s="175" t="s">
        <v>182</v>
      </c>
      <c r="E647" s="175" t="s">
        <v>2321</v>
      </c>
      <c r="F647" s="177">
        <v>0.25167655999999999</v>
      </c>
      <c r="G647" s="177">
        <v>0.79020180000000007</v>
      </c>
      <c r="H647" s="58">
        <f t="shared" ref="H647:H710" si="30">IF(ISERROR(F647/G647-1),"",IF((F647/G647-1)&gt;10000%,"",F647/G647-1))</f>
        <v>-0.68150343367985244</v>
      </c>
      <c r="I647" s="177">
        <v>0.10079357000000001</v>
      </c>
      <c r="J647" s="177">
        <v>0</v>
      </c>
      <c r="K647" s="58" t="str">
        <f t="shared" ref="K647:K710" si="31">IF(ISERROR(I647/J647-1),"",IF((I647/J647-1)&gt;10000%,"",I647/J647-1))</f>
        <v/>
      </c>
      <c r="L647" s="58">
        <f t="shared" ref="L647:L710" si="32">IF(ISERROR(I647/F647),"",IF(I647/F647&gt;10000%,"",I647/F647))</f>
        <v>0.40048850794845581</v>
      </c>
    </row>
    <row r="648" spans="1:12" x14ac:dyDescent="0.2">
      <c r="A648" s="175" t="s">
        <v>2684</v>
      </c>
      <c r="B648" s="176" t="s">
        <v>313</v>
      </c>
      <c r="C648" s="175" t="s">
        <v>515</v>
      </c>
      <c r="D648" s="175" t="s">
        <v>182</v>
      </c>
      <c r="E648" s="175" t="s">
        <v>713</v>
      </c>
      <c r="F648" s="177">
        <v>0.50437080000000001</v>
      </c>
      <c r="G648" s="177">
        <v>0.13818997</v>
      </c>
      <c r="H648" s="58">
        <f t="shared" si="30"/>
        <v>2.6498365257623258</v>
      </c>
      <c r="I648" s="177">
        <v>0.10079042999999999</v>
      </c>
      <c r="J648" s="177">
        <v>3.9701880000000002E-2</v>
      </c>
      <c r="K648" s="58">
        <f t="shared" si="31"/>
        <v>1.5386815435440333</v>
      </c>
      <c r="L648" s="58">
        <f t="shared" si="32"/>
        <v>0.19983399118267747</v>
      </c>
    </row>
    <row r="649" spans="1:12" x14ac:dyDescent="0.2">
      <c r="A649" s="175" t="s">
        <v>1800</v>
      </c>
      <c r="B649" s="176" t="s">
        <v>58</v>
      </c>
      <c r="C649" s="175" t="s">
        <v>642</v>
      </c>
      <c r="D649" s="175" t="s">
        <v>183</v>
      </c>
      <c r="E649" s="175" t="s">
        <v>2321</v>
      </c>
      <c r="F649" s="177">
        <v>1.38533492</v>
      </c>
      <c r="G649" s="177">
        <v>3.24262943</v>
      </c>
      <c r="H649" s="58">
        <f t="shared" si="30"/>
        <v>-0.57277420997193618</v>
      </c>
      <c r="I649" s="177">
        <v>0.10027078</v>
      </c>
      <c r="J649" s="177">
        <v>3.8207900000000001E-3</v>
      </c>
      <c r="K649" s="58">
        <f t="shared" si="31"/>
        <v>25.243467973900685</v>
      </c>
      <c r="L649" s="58">
        <f t="shared" si="32"/>
        <v>7.2380172153604566E-2</v>
      </c>
    </row>
    <row r="650" spans="1:12" x14ac:dyDescent="0.2">
      <c r="A650" s="175" t="s">
        <v>2897</v>
      </c>
      <c r="B650" s="176" t="s">
        <v>906</v>
      </c>
      <c r="C650" s="175" t="s">
        <v>515</v>
      </c>
      <c r="D650" s="175" t="s">
        <v>614</v>
      </c>
      <c r="E650" s="175" t="s">
        <v>184</v>
      </c>
      <c r="F650" s="177">
        <v>1.39424832</v>
      </c>
      <c r="G650" s="177">
        <v>1.28551795</v>
      </c>
      <c r="H650" s="58">
        <f t="shared" si="30"/>
        <v>8.4580981541331202E-2</v>
      </c>
      <c r="I650" s="177">
        <v>9.6269850000000004E-2</v>
      </c>
      <c r="J650" s="177">
        <v>9.703581E-2</v>
      </c>
      <c r="K650" s="58">
        <f t="shared" si="31"/>
        <v>-7.8935807306601546E-3</v>
      </c>
      <c r="L650" s="58">
        <f t="shared" si="32"/>
        <v>6.9047850816130088E-2</v>
      </c>
    </row>
    <row r="651" spans="1:12" x14ac:dyDescent="0.2">
      <c r="A651" s="175" t="s">
        <v>2307</v>
      </c>
      <c r="B651" s="176" t="s">
        <v>1965</v>
      </c>
      <c r="C651" s="175" t="s">
        <v>515</v>
      </c>
      <c r="D651" s="175" t="s">
        <v>183</v>
      </c>
      <c r="E651" s="175" t="s">
        <v>713</v>
      </c>
      <c r="F651" s="177">
        <v>0.25987563000000002</v>
      </c>
      <c r="G651" s="177">
        <v>1.2193314</v>
      </c>
      <c r="H651" s="58">
        <f t="shared" si="30"/>
        <v>-0.78687038650854069</v>
      </c>
      <c r="I651" s="177">
        <v>0.20488758469744001</v>
      </c>
      <c r="J651" s="177">
        <v>5.5128022805535402</v>
      </c>
      <c r="K651" s="58">
        <f t="shared" si="31"/>
        <v>-0.96283422218493442</v>
      </c>
      <c r="L651" s="58">
        <f t="shared" si="32"/>
        <v>0.78840630303595605</v>
      </c>
    </row>
    <row r="652" spans="1:12" x14ac:dyDescent="0.2">
      <c r="A652" s="175" t="s">
        <v>2644</v>
      </c>
      <c r="B652" s="176" t="s">
        <v>39</v>
      </c>
      <c r="C652" s="175" t="s">
        <v>645</v>
      </c>
      <c r="D652" s="175" t="s">
        <v>182</v>
      </c>
      <c r="E652" s="175" t="s">
        <v>713</v>
      </c>
      <c r="F652" s="177">
        <v>2.2262945599999999</v>
      </c>
      <c r="G652" s="177">
        <v>3.4118421899999998</v>
      </c>
      <c r="H652" s="58">
        <f t="shared" si="30"/>
        <v>-0.34748020687322589</v>
      </c>
      <c r="I652" s="177">
        <v>9.7860069999999993E-2</v>
      </c>
      <c r="J652" s="177">
        <v>0.7699264400000001</v>
      </c>
      <c r="K652" s="58">
        <f t="shared" si="31"/>
        <v>-0.87289685752316815</v>
      </c>
      <c r="L652" s="58">
        <f t="shared" si="32"/>
        <v>4.3956478966556876E-2</v>
      </c>
    </row>
    <row r="653" spans="1:12" x14ac:dyDescent="0.2">
      <c r="A653" s="175" t="s">
        <v>1910</v>
      </c>
      <c r="B653" s="176" t="s">
        <v>1911</v>
      </c>
      <c r="C653" s="175" t="s">
        <v>1914</v>
      </c>
      <c r="D653" s="175" t="s">
        <v>614</v>
      </c>
      <c r="E653" s="175" t="s">
        <v>184</v>
      </c>
      <c r="F653" s="177">
        <v>0.37834534000000003</v>
      </c>
      <c r="G653" s="177">
        <v>0.10471191000000001</v>
      </c>
      <c r="H653" s="58">
        <f t="shared" si="30"/>
        <v>2.6132025478286089</v>
      </c>
      <c r="I653" s="177">
        <v>9.433155E-2</v>
      </c>
      <c r="J653" s="177">
        <v>0.63244516000000006</v>
      </c>
      <c r="K653" s="58">
        <f t="shared" si="31"/>
        <v>-0.85084627732782403</v>
      </c>
      <c r="L653" s="58">
        <f t="shared" si="32"/>
        <v>0.24932658084278239</v>
      </c>
    </row>
    <row r="654" spans="1:12" x14ac:dyDescent="0.2">
      <c r="A654" s="175" t="s">
        <v>1305</v>
      </c>
      <c r="B654" s="176" t="s">
        <v>1306</v>
      </c>
      <c r="C654" s="175" t="s">
        <v>2545</v>
      </c>
      <c r="D654" s="175" t="s">
        <v>614</v>
      </c>
      <c r="E654" s="175" t="s">
        <v>184</v>
      </c>
      <c r="F654" s="177">
        <v>1.0434654300000001</v>
      </c>
      <c r="G654" s="177">
        <v>0.49115038</v>
      </c>
      <c r="H654" s="58">
        <f t="shared" si="30"/>
        <v>1.1245334880938098</v>
      </c>
      <c r="I654" s="177">
        <v>0.14844210637560001</v>
      </c>
      <c r="J654" s="177">
        <v>0.54252944896713595</v>
      </c>
      <c r="K654" s="58">
        <f t="shared" si="31"/>
        <v>-0.72638885012011212</v>
      </c>
      <c r="L654" s="58">
        <f t="shared" si="32"/>
        <v>0.14225876785932429</v>
      </c>
    </row>
    <row r="655" spans="1:12" x14ac:dyDescent="0.2">
      <c r="A655" s="175" t="s">
        <v>2088</v>
      </c>
      <c r="B655" s="176" t="s">
        <v>2073</v>
      </c>
      <c r="C655" s="175" t="s">
        <v>2538</v>
      </c>
      <c r="D655" s="175" t="s">
        <v>183</v>
      </c>
      <c r="E655" s="175" t="s">
        <v>184</v>
      </c>
      <c r="F655" s="177">
        <v>0.11560308</v>
      </c>
      <c r="G655" s="177">
        <v>0</v>
      </c>
      <c r="H655" s="58" t="str">
        <f t="shared" si="30"/>
        <v/>
      </c>
      <c r="I655" s="177">
        <v>9.2748780000000003E-2</v>
      </c>
      <c r="J655" s="177">
        <v>3.6343999999999998E-4</v>
      </c>
      <c r="K655" s="58" t="str">
        <f t="shared" si="31"/>
        <v/>
      </c>
      <c r="L655" s="58">
        <f t="shared" si="32"/>
        <v>0.80230371024716651</v>
      </c>
    </row>
    <row r="656" spans="1:12" x14ac:dyDescent="0.2">
      <c r="A656" s="175" t="s">
        <v>2354</v>
      </c>
      <c r="B656" s="176" t="s">
        <v>2355</v>
      </c>
      <c r="C656" s="175" t="s">
        <v>2362</v>
      </c>
      <c r="D656" s="175" t="s">
        <v>183</v>
      </c>
      <c r="E656" s="175" t="s">
        <v>713</v>
      </c>
      <c r="F656" s="177">
        <v>0.17790235000000001</v>
      </c>
      <c r="G656" s="177">
        <v>1.5527299999999999E-2</v>
      </c>
      <c r="H656" s="58">
        <f t="shared" si="30"/>
        <v>10.457391175542433</v>
      </c>
      <c r="I656" s="177">
        <v>8.9995949999999991E-2</v>
      </c>
      <c r="J656" s="177">
        <v>1.9957200000000001E-2</v>
      </c>
      <c r="K656" s="58">
        <f t="shared" si="31"/>
        <v>3.5094477181167694</v>
      </c>
      <c r="L656" s="58">
        <f t="shared" si="32"/>
        <v>0.50587274423300188</v>
      </c>
    </row>
    <row r="657" spans="1:12" x14ac:dyDescent="0.2">
      <c r="A657" s="175" t="s">
        <v>2750</v>
      </c>
      <c r="B657" s="176" t="s">
        <v>1095</v>
      </c>
      <c r="C657" s="175" t="s">
        <v>515</v>
      </c>
      <c r="D657" s="175" t="s">
        <v>182</v>
      </c>
      <c r="E657" s="175" t="s">
        <v>184</v>
      </c>
      <c r="F657" s="177">
        <v>8.8209650000000001E-2</v>
      </c>
      <c r="G657" s="177">
        <v>0.26799600000000001</v>
      </c>
      <c r="H657" s="58">
        <f t="shared" si="30"/>
        <v>-0.67085460230749716</v>
      </c>
      <c r="I657" s="177">
        <v>8.8209650000000001E-2</v>
      </c>
      <c r="J657" s="177">
        <v>1.55994834</v>
      </c>
      <c r="K657" s="58">
        <f t="shared" si="31"/>
        <v>-0.94345348000434426</v>
      </c>
      <c r="L657" s="58">
        <f t="shared" si="32"/>
        <v>1</v>
      </c>
    </row>
    <row r="658" spans="1:12" x14ac:dyDescent="0.2">
      <c r="A658" s="175" t="s">
        <v>1281</v>
      </c>
      <c r="B658" s="176" t="s">
        <v>239</v>
      </c>
      <c r="C658" s="175" t="s">
        <v>1266</v>
      </c>
      <c r="D658" s="175" t="s">
        <v>183</v>
      </c>
      <c r="E658" s="175" t="s">
        <v>184</v>
      </c>
      <c r="F658" s="177">
        <v>0.32274939000000002</v>
      </c>
      <c r="G658" s="177">
        <v>0.18025819000000001</v>
      </c>
      <c r="H658" s="58">
        <f t="shared" si="30"/>
        <v>0.79048391643120341</v>
      </c>
      <c r="I658" s="177">
        <v>8.366591000000001E-2</v>
      </c>
      <c r="J658" s="177">
        <v>7.6556289999999999E-2</v>
      </c>
      <c r="K658" s="58">
        <f t="shared" si="31"/>
        <v>9.2867875389468502E-2</v>
      </c>
      <c r="L658" s="58">
        <f t="shared" si="32"/>
        <v>0.25922871612553627</v>
      </c>
    </row>
    <row r="659" spans="1:12" x14ac:dyDescent="0.2">
      <c r="A659" s="175" t="s">
        <v>2638</v>
      </c>
      <c r="B659" s="176" t="s">
        <v>1096</v>
      </c>
      <c r="C659" s="175" t="s">
        <v>515</v>
      </c>
      <c r="D659" s="175" t="s">
        <v>182</v>
      </c>
      <c r="E659" s="175" t="s">
        <v>184</v>
      </c>
      <c r="F659" s="177">
        <v>0.44738595000000003</v>
      </c>
      <c r="G659" s="177">
        <v>0.18311372000000001</v>
      </c>
      <c r="H659" s="58">
        <f t="shared" si="30"/>
        <v>1.4432137034843704</v>
      </c>
      <c r="I659" s="177">
        <v>8.267861E-2</v>
      </c>
      <c r="J659" s="177">
        <v>0.14810707999999997</v>
      </c>
      <c r="K659" s="58">
        <f t="shared" si="31"/>
        <v>-0.44176463407421163</v>
      </c>
      <c r="L659" s="58">
        <f t="shared" si="32"/>
        <v>0.18480376954171224</v>
      </c>
    </row>
    <row r="660" spans="1:12" x14ac:dyDescent="0.2">
      <c r="A660" s="175" t="s">
        <v>1979</v>
      </c>
      <c r="B660" s="176" t="s">
        <v>1980</v>
      </c>
      <c r="C660" s="175" t="s">
        <v>1266</v>
      </c>
      <c r="D660" s="175" t="s">
        <v>183</v>
      </c>
      <c r="E660" s="175" t="s">
        <v>713</v>
      </c>
      <c r="F660" s="177">
        <v>4.5797293699999999</v>
      </c>
      <c r="G660" s="177">
        <v>26.024943050000001</v>
      </c>
      <c r="H660" s="58">
        <f t="shared" si="30"/>
        <v>-0.82402538360213629</v>
      </c>
      <c r="I660" s="177">
        <v>8.1808449999999991E-2</v>
      </c>
      <c r="J660" s="177">
        <v>9.1565869999999994E-2</v>
      </c>
      <c r="K660" s="58">
        <f t="shared" si="31"/>
        <v>-0.10656175712631799</v>
      </c>
      <c r="L660" s="58">
        <f t="shared" si="32"/>
        <v>1.7863162512591874E-2</v>
      </c>
    </row>
    <row r="661" spans="1:12" x14ac:dyDescent="0.2">
      <c r="A661" s="175" t="s">
        <v>1933</v>
      </c>
      <c r="B661" s="176" t="s">
        <v>272</v>
      </c>
      <c r="C661" s="175" t="s">
        <v>642</v>
      </c>
      <c r="D661" s="175" t="s">
        <v>182</v>
      </c>
      <c r="E661" s="175" t="s">
        <v>713</v>
      </c>
      <c r="F661" s="177">
        <v>2.0411100100000001</v>
      </c>
      <c r="G661" s="177">
        <v>5.5329279199999997</v>
      </c>
      <c r="H661" s="58">
        <f t="shared" si="30"/>
        <v>-0.63109766844748627</v>
      </c>
      <c r="I661" s="177">
        <v>6.4458440500000034</v>
      </c>
      <c r="J661" s="177">
        <v>82.847989130000002</v>
      </c>
      <c r="K661" s="58">
        <f t="shared" si="31"/>
        <v>-0.92219673503619282</v>
      </c>
      <c r="L661" s="58">
        <f t="shared" si="32"/>
        <v>3.158009131511732</v>
      </c>
    </row>
    <row r="662" spans="1:12" x14ac:dyDescent="0.2">
      <c r="A662" s="175" t="s">
        <v>2310</v>
      </c>
      <c r="B662" s="176" t="s">
        <v>76</v>
      </c>
      <c r="C662" s="175" t="s">
        <v>2538</v>
      </c>
      <c r="D662" s="175" t="s">
        <v>183</v>
      </c>
      <c r="E662" s="175" t="s">
        <v>184</v>
      </c>
      <c r="F662" s="177">
        <v>0.28576259999999998</v>
      </c>
      <c r="G662" s="177">
        <v>0.40508884000000001</v>
      </c>
      <c r="H662" s="58">
        <f t="shared" si="30"/>
        <v>-0.29456807548684882</v>
      </c>
      <c r="I662" s="177">
        <v>7.8058679999999991E-2</v>
      </c>
      <c r="J662" s="177">
        <v>0.32736574000000002</v>
      </c>
      <c r="K662" s="58">
        <f t="shared" si="31"/>
        <v>-0.76155513402227126</v>
      </c>
      <c r="L662" s="58">
        <f t="shared" si="32"/>
        <v>0.27315918878117712</v>
      </c>
    </row>
    <row r="663" spans="1:12" x14ac:dyDescent="0.2">
      <c r="A663" s="175" t="s">
        <v>2601</v>
      </c>
      <c r="B663" s="176" t="s">
        <v>277</v>
      </c>
      <c r="C663" s="175" t="s">
        <v>645</v>
      </c>
      <c r="D663" s="175" t="s">
        <v>182</v>
      </c>
      <c r="E663" s="175" t="s">
        <v>713</v>
      </c>
      <c r="F663" s="177">
        <v>0.93447814000000007</v>
      </c>
      <c r="G663" s="177">
        <v>0.63281675999999998</v>
      </c>
      <c r="H663" s="58">
        <f t="shared" si="30"/>
        <v>0.47669625564278695</v>
      </c>
      <c r="I663" s="177">
        <v>7.7588899999999988E-2</v>
      </c>
      <c r="J663" s="177">
        <v>0.29377237</v>
      </c>
      <c r="K663" s="58">
        <f t="shared" si="31"/>
        <v>-0.73588768746359645</v>
      </c>
      <c r="L663" s="58">
        <f t="shared" si="32"/>
        <v>8.3029122543198261E-2</v>
      </c>
    </row>
    <row r="664" spans="1:12" x14ac:dyDescent="0.2">
      <c r="A664" s="175" t="s">
        <v>2720</v>
      </c>
      <c r="B664" s="176" t="s">
        <v>227</v>
      </c>
      <c r="C664" s="175" t="s">
        <v>238</v>
      </c>
      <c r="D664" s="175" t="s">
        <v>183</v>
      </c>
      <c r="E664" s="175" t="s">
        <v>184</v>
      </c>
      <c r="F664" s="177">
        <v>0.85872193000000008</v>
      </c>
      <c r="G664" s="177">
        <v>0.72842098</v>
      </c>
      <c r="H664" s="58">
        <f t="shared" si="30"/>
        <v>0.17888137983065788</v>
      </c>
      <c r="I664" s="177">
        <v>7.4931310000000001E-2</v>
      </c>
      <c r="J664" s="177">
        <v>3.2416000000000004E-4</v>
      </c>
      <c r="K664" s="58" t="str">
        <f t="shared" si="31"/>
        <v/>
      </c>
      <c r="L664" s="58">
        <f t="shared" si="32"/>
        <v>8.7259108428731982E-2</v>
      </c>
    </row>
    <row r="665" spans="1:12" x14ac:dyDescent="0.2">
      <c r="A665" s="175" t="s">
        <v>2313</v>
      </c>
      <c r="B665" s="176" t="s">
        <v>2040</v>
      </c>
      <c r="C665" s="175" t="s">
        <v>515</v>
      </c>
      <c r="D665" s="175" t="s">
        <v>614</v>
      </c>
      <c r="E665" s="175" t="s">
        <v>184</v>
      </c>
      <c r="F665" s="177">
        <v>7.1743340000000003E-2</v>
      </c>
      <c r="G665" s="177">
        <v>9.9520400000000005E-3</v>
      </c>
      <c r="H665" s="58">
        <f t="shared" si="30"/>
        <v>6.2089079223958104</v>
      </c>
      <c r="I665" s="177">
        <v>7.2786480000000001E-2</v>
      </c>
      <c r="J665" s="177">
        <v>3.9220000000000001E-3</v>
      </c>
      <c r="K665" s="58">
        <f t="shared" si="31"/>
        <v>17.558510963793982</v>
      </c>
      <c r="L665" s="58">
        <f t="shared" si="32"/>
        <v>1.0145398862110406</v>
      </c>
    </row>
    <row r="666" spans="1:12" x14ac:dyDescent="0.2">
      <c r="A666" s="175" t="s">
        <v>1125</v>
      </c>
      <c r="B666" s="176" t="s">
        <v>628</v>
      </c>
      <c r="C666" s="175" t="s">
        <v>2545</v>
      </c>
      <c r="D666" s="175" t="s">
        <v>614</v>
      </c>
      <c r="E666" s="175" t="s">
        <v>713</v>
      </c>
      <c r="F666" s="177">
        <v>1.5417466899999999</v>
      </c>
      <c r="G666" s="177">
        <v>0.9219383000000001</v>
      </c>
      <c r="H666" s="58">
        <f t="shared" si="30"/>
        <v>0.6722883624641689</v>
      </c>
      <c r="I666" s="177">
        <v>7.2378600000000001E-2</v>
      </c>
      <c r="J666" s="177">
        <v>1.719824E-2</v>
      </c>
      <c r="K666" s="58">
        <f t="shared" si="31"/>
        <v>3.2084887755956428</v>
      </c>
      <c r="L666" s="58">
        <f t="shared" si="32"/>
        <v>4.6945844261874176E-2</v>
      </c>
    </row>
    <row r="667" spans="1:12" x14ac:dyDescent="0.2">
      <c r="A667" s="175" t="s">
        <v>2767</v>
      </c>
      <c r="B667" s="176" t="s">
        <v>283</v>
      </c>
      <c r="C667" s="175" t="s">
        <v>645</v>
      </c>
      <c r="D667" s="175" t="s">
        <v>182</v>
      </c>
      <c r="E667" s="175" t="s">
        <v>713</v>
      </c>
      <c r="F667" s="177">
        <v>0.55565273999999998</v>
      </c>
      <c r="G667" s="177">
        <v>0.15276255999999999</v>
      </c>
      <c r="H667" s="58">
        <f t="shared" si="30"/>
        <v>2.6373620604420349</v>
      </c>
      <c r="I667" s="177">
        <v>6.9956940000000009E-2</v>
      </c>
      <c r="J667" s="177">
        <v>4.9601459199999995</v>
      </c>
      <c r="K667" s="58">
        <f t="shared" si="31"/>
        <v>-0.98589619315070476</v>
      </c>
      <c r="L667" s="58">
        <f t="shared" si="32"/>
        <v>0.12590046797933546</v>
      </c>
    </row>
    <row r="668" spans="1:12" x14ac:dyDescent="0.2">
      <c r="A668" s="175" t="s">
        <v>2726</v>
      </c>
      <c r="B668" s="176" t="s">
        <v>214</v>
      </c>
      <c r="C668" s="175" t="s">
        <v>645</v>
      </c>
      <c r="D668" s="175" t="s">
        <v>182</v>
      </c>
      <c r="E668" s="175" t="s">
        <v>713</v>
      </c>
      <c r="F668" s="177">
        <v>2.1179210099999999</v>
      </c>
      <c r="G668" s="177">
        <v>1.4053257400000001</v>
      </c>
      <c r="H668" s="58">
        <f t="shared" si="30"/>
        <v>0.50706768524712276</v>
      </c>
      <c r="I668" s="177">
        <v>6.7630919999999997E-2</v>
      </c>
      <c r="J668" s="177">
        <v>0.55425695999999991</v>
      </c>
      <c r="K668" s="58">
        <f t="shared" si="31"/>
        <v>-0.87797912361804165</v>
      </c>
      <c r="L668" s="58">
        <f t="shared" si="32"/>
        <v>3.1932692333978975E-2</v>
      </c>
    </row>
    <row r="669" spans="1:12" x14ac:dyDescent="0.2">
      <c r="A669" s="175" t="s">
        <v>1438</v>
      </c>
      <c r="B669" s="176" t="s">
        <v>381</v>
      </c>
      <c r="C669" s="175" t="s">
        <v>1369</v>
      </c>
      <c r="D669" s="175" t="s">
        <v>182</v>
      </c>
      <c r="E669" s="175" t="s">
        <v>713</v>
      </c>
      <c r="F669" s="177">
        <v>0.24159844</v>
      </c>
      <c r="G669" s="177">
        <v>8.1948899999999991E-2</v>
      </c>
      <c r="H669" s="58">
        <f t="shared" si="30"/>
        <v>1.948159645828071</v>
      </c>
      <c r="I669" s="177">
        <v>6.5847009999999997E-2</v>
      </c>
      <c r="J669" s="177">
        <v>6.6070799999999999E-2</v>
      </c>
      <c r="K669" s="58">
        <f t="shared" si="31"/>
        <v>-3.387124115342921E-3</v>
      </c>
      <c r="L669" s="58">
        <f t="shared" si="32"/>
        <v>0.2725473310175347</v>
      </c>
    </row>
    <row r="670" spans="1:12" x14ac:dyDescent="0.2">
      <c r="A670" s="175" t="s">
        <v>1558</v>
      </c>
      <c r="B670" s="176" t="s">
        <v>303</v>
      </c>
      <c r="C670" s="175" t="s">
        <v>1266</v>
      </c>
      <c r="D670" s="175" t="s">
        <v>183</v>
      </c>
      <c r="E670" s="175" t="s">
        <v>184</v>
      </c>
      <c r="F670" s="177">
        <v>0.21617765999999999</v>
      </c>
      <c r="G670" s="177">
        <v>0.13923162</v>
      </c>
      <c r="H670" s="58">
        <f t="shared" si="30"/>
        <v>0.55264773906961651</v>
      </c>
      <c r="I670" s="177">
        <v>6.584487E-2</v>
      </c>
      <c r="J670" s="177">
        <v>1.2329999999999999E-3</v>
      </c>
      <c r="K670" s="58">
        <f t="shared" si="31"/>
        <v>52.402165450121657</v>
      </c>
      <c r="L670" s="58">
        <f t="shared" si="32"/>
        <v>0.30458683843649709</v>
      </c>
    </row>
    <row r="671" spans="1:12" x14ac:dyDescent="0.2">
      <c r="A671" s="175" t="s">
        <v>2896</v>
      </c>
      <c r="B671" s="176" t="s">
        <v>2363</v>
      </c>
      <c r="C671" s="175" t="s">
        <v>515</v>
      </c>
      <c r="D671" s="175" t="s">
        <v>614</v>
      </c>
      <c r="E671" s="175" t="s">
        <v>184</v>
      </c>
      <c r="F671" s="177">
        <v>5.5103599999999996E-2</v>
      </c>
      <c r="G671" s="177">
        <v>0.23091967999999999</v>
      </c>
      <c r="H671" s="58">
        <f t="shared" si="30"/>
        <v>-0.76137330521157831</v>
      </c>
      <c r="I671" s="177">
        <v>6.5355449999999995E-2</v>
      </c>
      <c r="J671" s="177">
        <v>4.4481122524000001E-2</v>
      </c>
      <c r="K671" s="58">
        <f t="shared" si="31"/>
        <v>0.46928508750509046</v>
      </c>
      <c r="L671" s="58">
        <f t="shared" si="32"/>
        <v>1.186046828156418</v>
      </c>
    </row>
    <row r="672" spans="1:12" x14ac:dyDescent="0.2">
      <c r="A672" s="175" t="s">
        <v>2228</v>
      </c>
      <c r="B672" s="176" t="s">
        <v>2043</v>
      </c>
      <c r="C672" s="175" t="s">
        <v>2663</v>
      </c>
      <c r="D672" s="175" t="s">
        <v>183</v>
      </c>
      <c r="E672" s="175" t="s">
        <v>713</v>
      </c>
      <c r="F672" s="177">
        <v>4.0043736299999999</v>
      </c>
      <c r="G672" s="177">
        <v>0.99361841000000006</v>
      </c>
      <c r="H672" s="58">
        <f t="shared" si="30"/>
        <v>3.0300920249656</v>
      </c>
      <c r="I672" s="177">
        <v>0.10630013999999999</v>
      </c>
      <c r="J672" s="177">
        <v>0</v>
      </c>
      <c r="K672" s="58" t="str">
        <f t="shared" si="31"/>
        <v/>
      </c>
      <c r="L672" s="58">
        <f t="shared" si="32"/>
        <v>2.6546009394233273E-2</v>
      </c>
    </row>
    <row r="673" spans="1:12" x14ac:dyDescent="0.2">
      <c r="A673" s="175" t="s">
        <v>1372</v>
      </c>
      <c r="B673" s="176" t="s">
        <v>646</v>
      </c>
      <c r="C673" s="175" t="s">
        <v>1369</v>
      </c>
      <c r="D673" s="175" t="s">
        <v>182</v>
      </c>
      <c r="E673" s="175" t="s">
        <v>713</v>
      </c>
      <c r="F673" s="177">
        <v>8.1561640000000005E-2</v>
      </c>
      <c r="G673" s="177">
        <v>0.63264310000000001</v>
      </c>
      <c r="H673" s="58">
        <f t="shared" si="30"/>
        <v>-0.87107795848875935</v>
      </c>
      <c r="I673" s="177">
        <v>6.2820760000000003E-2</v>
      </c>
      <c r="J673" s="177">
        <v>1.6476326399999999</v>
      </c>
      <c r="K673" s="58">
        <f t="shared" si="31"/>
        <v>-0.96187210760767639</v>
      </c>
      <c r="L673" s="58">
        <f t="shared" si="32"/>
        <v>0.77022433585200101</v>
      </c>
    </row>
    <row r="674" spans="1:12" x14ac:dyDescent="0.2">
      <c r="A674" s="175" t="s">
        <v>2715</v>
      </c>
      <c r="B674" s="176" t="s">
        <v>438</v>
      </c>
      <c r="C674" s="175" t="s">
        <v>645</v>
      </c>
      <c r="D674" s="175" t="s">
        <v>182</v>
      </c>
      <c r="E674" s="175" t="s">
        <v>713</v>
      </c>
      <c r="F674" s="177">
        <v>0.39365220000000001</v>
      </c>
      <c r="G674" s="177">
        <v>0.77210193999999999</v>
      </c>
      <c r="H674" s="58">
        <f t="shared" si="30"/>
        <v>-0.49015514712992425</v>
      </c>
      <c r="I674" s="177">
        <v>0.26805561999999999</v>
      </c>
      <c r="J674" s="177">
        <v>3.2076319199999999</v>
      </c>
      <c r="K674" s="58">
        <f t="shared" si="31"/>
        <v>-0.91643192651605732</v>
      </c>
      <c r="L674" s="58">
        <f t="shared" si="32"/>
        <v>0.68094531162279792</v>
      </c>
    </row>
    <row r="675" spans="1:12" x14ac:dyDescent="0.2">
      <c r="A675" s="175" t="s">
        <v>2766</v>
      </c>
      <c r="B675" s="176" t="s">
        <v>1139</v>
      </c>
      <c r="C675" s="175" t="s">
        <v>515</v>
      </c>
      <c r="D675" s="175" t="s">
        <v>182</v>
      </c>
      <c r="E675" s="175" t="s">
        <v>713</v>
      </c>
      <c r="F675" s="177">
        <v>0.26500809999999997</v>
      </c>
      <c r="G675" s="177">
        <v>0.41486909999999999</v>
      </c>
      <c r="H675" s="58">
        <f t="shared" si="30"/>
        <v>-0.36122478150337067</v>
      </c>
      <c r="I675" s="177">
        <v>5.9552809999999998E-2</v>
      </c>
      <c r="J675" s="177">
        <v>0.19883909</v>
      </c>
      <c r="K675" s="58">
        <f t="shared" si="31"/>
        <v>-0.70049747260460715</v>
      </c>
      <c r="L675" s="58">
        <f t="shared" si="32"/>
        <v>0.22472071608377256</v>
      </c>
    </row>
    <row r="676" spans="1:12" x14ac:dyDescent="0.2">
      <c r="A676" s="175" t="s">
        <v>2625</v>
      </c>
      <c r="B676" s="176" t="s">
        <v>280</v>
      </c>
      <c r="C676" s="175" t="s">
        <v>645</v>
      </c>
      <c r="D676" s="175" t="s">
        <v>182</v>
      </c>
      <c r="E676" s="175" t="s">
        <v>713</v>
      </c>
      <c r="F676" s="177">
        <v>0.21401120000000001</v>
      </c>
      <c r="G676" s="177">
        <v>0.87607471999999997</v>
      </c>
      <c r="H676" s="58">
        <f t="shared" si="30"/>
        <v>-0.75571581382921305</v>
      </c>
      <c r="I676" s="177">
        <v>0.47530251999999995</v>
      </c>
      <c r="J676" s="177">
        <v>37.956115770000004</v>
      </c>
      <c r="K676" s="58">
        <f t="shared" si="31"/>
        <v>-0.98747757745075504</v>
      </c>
      <c r="L676" s="58">
        <f t="shared" si="32"/>
        <v>2.2209235778314405</v>
      </c>
    </row>
    <row r="677" spans="1:12" x14ac:dyDescent="0.2">
      <c r="A677" s="175" t="s">
        <v>2494</v>
      </c>
      <c r="B677" s="175" t="s">
        <v>2495</v>
      </c>
      <c r="C677" s="175" t="s">
        <v>645</v>
      </c>
      <c r="D677" s="175" t="s">
        <v>183</v>
      </c>
      <c r="E677" s="175" t="s">
        <v>713</v>
      </c>
      <c r="F677" s="177">
        <v>0.79245452000000005</v>
      </c>
      <c r="G677" s="177">
        <v>4.9728377500000001</v>
      </c>
      <c r="H677" s="58">
        <f t="shared" si="30"/>
        <v>-0.84064339923416964</v>
      </c>
      <c r="I677" s="177">
        <v>5.3081239999999995E-2</v>
      </c>
      <c r="J677" s="177">
        <v>0.174646</v>
      </c>
      <c r="K677" s="58">
        <f t="shared" si="31"/>
        <v>-0.69606380907664644</v>
      </c>
      <c r="L677" s="58">
        <f t="shared" si="32"/>
        <v>6.6983326689839556E-2</v>
      </c>
    </row>
    <row r="678" spans="1:12" x14ac:dyDescent="0.2">
      <c r="A678" s="175" t="s">
        <v>2861</v>
      </c>
      <c r="B678" s="176" t="s">
        <v>2862</v>
      </c>
      <c r="C678" s="175" t="s">
        <v>642</v>
      </c>
      <c r="D678" s="175" t="s">
        <v>182</v>
      </c>
      <c r="E678" s="175" t="s">
        <v>713</v>
      </c>
      <c r="F678" s="177">
        <v>0.54628078000000002</v>
      </c>
      <c r="G678" s="177">
        <v>1.7308628400000001</v>
      </c>
      <c r="H678" s="58">
        <f t="shared" si="30"/>
        <v>-0.68438817485965553</v>
      </c>
      <c r="I678" s="177">
        <v>5.1877470000000002E-2</v>
      </c>
      <c r="J678" s="177">
        <v>0.91380622999999994</v>
      </c>
      <c r="K678" s="58">
        <f t="shared" si="31"/>
        <v>-0.94322924456314994</v>
      </c>
      <c r="L678" s="58">
        <f t="shared" si="32"/>
        <v>9.4964845733726891E-2</v>
      </c>
    </row>
    <row r="679" spans="1:12" x14ac:dyDescent="0.2">
      <c r="A679" s="175" t="s">
        <v>1625</v>
      </c>
      <c r="B679" s="176" t="s">
        <v>1626</v>
      </c>
      <c r="C679" s="175" t="s">
        <v>642</v>
      </c>
      <c r="D679" s="175" t="s">
        <v>182</v>
      </c>
      <c r="E679" s="175" t="s">
        <v>2321</v>
      </c>
      <c r="F679" s="177">
        <v>0.53945959999999993</v>
      </c>
      <c r="G679" s="177">
        <v>0.46095342</v>
      </c>
      <c r="H679" s="58">
        <f t="shared" si="30"/>
        <v>0.17031260989450936</v>
      </c>
      <c r="I679" s="177">
        <v>5.1775000000000002E-2</v>
      </c>
      <c r="J679" s="177">
        <v>1.6682088882616199</v>
      </c>
      <c r="K679" s="58">
        <f t="shared" si="31"/>
        <v>-0.96896371889376942</v>
      </c>
      <c r="L679" s="58">
        <f t="shared" si="32"/>
        <v>9.5975676399122398E-2</v>
      </c>
    </row>
    <row r="680" spans="1:12" x14ac:dyDescent="0.2">
      <c r="A680" s="175" t="s">
        <v>1412</v>
      </c>
      <c r="B680" s="176" t="s">
        <v>384</v>
      </c>
      <c r="C680" s="175" t="s">
        <v>1369</v>
      </c>
      <c r="D680" s="175" t="s">
        <v>182</v>
      </c>
      <c r="E680" s="175" t="s">
        <v>713</v>
      </c>
      <c r="F680" s="177">
        <v>1.1585178500000002</v>
      </c>
      <c r="G680" s="177">
        <v>0.9651013100000001</v>
      </c>
      <c r="H680" s="58">
        <f t="shared" si="30"/>
        <v>0.20041060766977936</v>
      </c>
      <c r="I680" s="177">
        <v>5.1951957706859703E-2</v>
      </c>
      <c r="J680" s="177">
        <v>0.12939500713283797</v>
      </c>
      <c r="K680" s="58">
        <f t="shared" si="31"/>
        <v>-0.59850106385074509</v>
      </c>
      <c r="L680" s="58">
        <f t="shared" si="32"/>
        <v>4.4843467631387551E-2</v>
      </c>
    </row>
    <row r="681" spans="1:12" x14ac:dyDescent="0.2">
      <c r="A681" s="175" t="s">
        <v>2678</v>
      </c>
      <c r="B681" s="176" t="s">
        <v>259</v>
      </c>
      <c r="C681" s="175" t="s">
        <v>645</v>
      </c>
      <c r="D681" s="175" t="s">
        <v>182</v>
      </c>
      <c r="E681" s="175" t="s">
        <v>713</v>
      </c>
      <c r="F681" s="177">
        <v>1.90130713</v>
      </c>
      <c r="G681" s="177">
        <v>0.83383375999999998</v>
      </c>
      <c r="H681" s="58">
        <f t="shared" si="30"/>
        <v>1.2801992689765882</v>
      </c>
      <c r="I681" s="177">
        <v>4.1714945200000004</v>
      </c>
      <c r="J681" s="177">
        <v>0.45861191000000001</v>
      </c>
      <c r="K681" s="58">
        <f t="shared" si="31"/>
        <v>8.0959140594495249</v>
      </c>
      <c r="L681" s="58">
        <f t="shared" si="32"/>
        <v>2.1940140307578821</v>
      </c>
    </row>
    <row r="682" spans="1:12" x14ac:dyDescent="0.2">
      <c r="A682" s="175" t="s">
        <v>1246</v>
      </c>
      <c r="B682" s="176" t="s">
        <v>1009</v>
      </c>
      <c r="C682" s="175" t="s">
        <v>699</v>
      </c>
      <c r="D682" s="175" t="s">
        <v>182</v>
      </c>
      <c r="E682" s="175" t="s">
        <v>713</v>
      </c>
      <c r="F682" s="177">
        <v>6.1985860000000004E-2</v>
      </c>
      <c r="G682" s="177">
        <v>1.4662905800000001</v>
      </c>
      <c r="H682" s="58">
        <f t="shared" si="30"/>
        <v>-0.95772607364087414</v>
      </c>
      <c r="I682" s="177">
        <v>5.0068040000000001E-2</v>
      </c>
      <c r="J682" s="177">
        <v>21.520610079999997</v>
      </c>
      <c r="K682" s="58">
        <f t="shared" si="31"/>
        <v>-0.99767348417103985</v>
      </c>
      <c r="L682" s="58">
        <f t="shared" si="32"/>
        <v>0.80773324755032838</v>
      </c>
    </row>
    <row r="683" spans="1:12" x14ac:dyDescent="0.2">
      <c r="A683" s="175" t="s">
        <v>2740</v>
      </c>
      <c r="B683" s="175" t="s">
        <v>510</v>
      </c>
      <c r="C683" s="175" t="s">
        <v>515</v>
      </c>
      <c r="D683" s="175" t="s">
        <v>182</v>
      </c>
      <c r="E683" s="175" t="s">
        <v>184</v>
      </c>
      <c r="F683" s="177">
        <v>0.11009546000000001</v>
      </c>
      <c r="G683" s="177">
        <v>0.4336737</v>
      </c>
      <c r="H683" s="58">
        <f t="shared" si="30"/>
        <v>-0.74613295664459245</v>
      </c>
      <c r="I683" s="177">
        <v>4.8953879999999998E-2</v>
      </c>
      <c r="J683" s="177">
        <v>4.6756800000000001E-2</v>
      </c>
      <c r="K683" s="58">
        <f t="shared" si="31"/>
        <v>4.698952879581153E-2</v>
      </c>
      <c r="L683" s="58">
        <f t="shared" si="32"/>
        <v>0.44464939789524471</v>
      </c>
    </row>
    <row r="684" spans="1:12" x14ac:dyDescent="0.2">
      <c r="A684" s="175" t="s">
        <v>2765</v>
      </c>
      <c r="B684" s="176" t="s">
        <v>257</v>
      </c>
      <c r="C684" s="175" t="s">
        <v>515</v>
      </c>
      <c r="D684" s="175" t="s">
        <v>183</v>
      </c>
      <c r="E684" s="175" t="s">
        <v>713</v>
      </c>
      <c r="F684" s="177">
        <v>3.4066970000000002E-2</v>
      </c>
      <c r="G684" s="177">
        <v>5.0001839999999999E-2</v>
      </c>
      <c r="H684" s="58">
        <f t="shared" si="30"/>
        <v>-0.31868567236725687</v>
      </c>
      <c r="I684" s="177">
        <v>5.7934370000000006E-2</v>
      </c>
      <c r="J684" s="177">
        <v>2.5519819999999999E-2</v>
      </c>
      <c r="K684" s="58">
        <f t="shared" si="31"/>
        <v>1.2701715764452888</v>
      </c>
      <c r="L684" s="58">
        <f t="shared" si="32"/>
        <v>1.7006023723272132</v>
      </c>
    </row>
    <row r="685" spans="1:12" x14ac:dyDescent="0.2">
      <c r="A685" s="175" t="s">
        <v>1669</v>
      </c>
      <c r="B685" s="176" t="s">
        <v>458</v>
      </c>
      <c r="C685" s="175" t="s">
        <v>645</v>
      </c>
      <c r="D685" s="175" t="s">
        <v>183</v>
      </c>
      <c r="E685" s="175" t="s">
        <v>713</v>
      </c>
      <c r="F685" s="177">
        <v>0.22251539000000001</v>
      </c>
      <c r="G685" s="177">
        <v>0.30201654999999999</v>
      </c>
      <c r="H685" s="58">
        <f t="shared" si="30"/>
        <v>-0.26323444857574851</v>
      </c>
      <c r="I685" s="177">
        <v>4.7400230000000002E-2</v>
      </c>
      <c r="J685" s="177">
        <v>0.11946921999999999</v>
      </c>
      <c r="K685" s="58">
        <f t="shared" si="31"/>
        <v>-0.60324316171144332</v>
      </c>
      <c r="L685" s="58">
        <f t="shared" si="32"/>
        <v>0.21302000729028225</v>
      </c>
    </row>
    <row r="686" spans="1:12" x14ac:dyDescent="0.2">
      <c r="A686" s="175" t="s">
        <v>1153</v>
      </c>
      <c r="B686" s="176" t="s">
        <v>1154</v>
      </c>
      <c r="C686" s="175" t="s">
        <v>2545</v>
      </c>
      <c r="D686" s="175" t="s">
        <v>614</v>
      </c>
      <c r="E686" s="175" t="s">
        <v>184</v>
      </c>
      <c r="F686" s="177">
        <v>2.0030185400000002</v>
      </c>
      <c r="G686" s="177">
        <v>2.0404226899999998</v>
      </c>
      <c r="H686" s="58">
        <f t="shared" si="30"/>
        <v>-1.8331569327921682E-2</v>
      </c>
      <c r="I686" s="177">
        <v>4.710247E-2</v>
      </c>
      <c r="J686" s="177">
        <v>4.1272673057384006</v>
      </c>
      <c r="K686" s="58">
        <f t="shared" si="31"/>
        <v>-0.98858749227739373</v>
      </c>
      <c r="L686" s="58">
        <f t="shared" si="32"/>
        <v>2.3515743393967784E-2</v>
      </c>
    </row>
    <row r="687" spans="1:12" x14ac:dyDescent="0.2">
      <c r="A687" s="175" t="s">
        <v>2496</v>
      </c>
      <c r="B687" s="175" t="s">
        <v>2497</v>
      </c>
      <c r="C687" s="175" t="s">
        <v>645</v>
      </c>
      <c r="D687" s="175" t="s">
        <v>183</v>
      </c>
      <c r="E687" s="175" t="s">
        <v>713</v>
      </c>
      <c r="F687" s="177">
        <v>0.66571579000000003</v>
      </c>
      <c r="G687" s="177">
        <v>7.7158675199999998</v>
      </c>
      <c r="H687" s="58">
        <f t="shared" si="30"/>
        <v>-0.91372120007576285</v>
      </c>
      <c r="I687" s="177">
        <v>7.1403830000000001E-2</v>
      </c>
      <c r="J687" s="177">
        <v>2.138785E-2</v>
      </c>
      <c r="K687" s="58">
        <f t="shared" si="31"/>
        <v>2.3385230399502523</v>
      </c>
      <c r="L687" s="58">
        <f t="shared" si="32"/>
        <v>0.10725872973510212</v>
      </c>
    </row>
    <row r="688" spans="1:12" x14ac:dyDescent="0.2">
      <c r="A688" s="175" t="s">
        <v>1593</v>
      </c>
      <c r="B688" s="176" t="s">
        <v>55</v>
      </c>
      <c r="C688" s="175" t="s">
        <v>642</v>
      </c>
      <c r="D688" s="175" t="s">
        <v>182</v>
      </c>
      <c r="E688" s="175" t="s">
        <v>2321</v>
      </c>
      <c r="F688" s="177">
        <v>8.9976041099999993</v>
      </c>
      <c r="G688" s="177">
        <v>5.2750725100000002</v>
      </c>
      <c r="H688" s="58">
        <f t="shared" si="30"/>
        <v>0.70568349400755426</v>
      </c>
      <c r="I688" s="177">
        <v>0.24352846</v>
      </c>
      <c r="J688" s="177">
        <v>1.8095685399999999</v>
      </c>
      <c r="K688" s="58">
        <f t="shared" si="31"/>
        <v>-0.86542180933362156</v>
      </c>
      <c r="L688" s="58">
        <f t="shared" si="32"/>
        <v>2.706592299713885E-2</v>
      </c>
    </row>
    <row r="689" spans="1:12" x14ac:dyDescent="0.2">
      <c r="A689" s="175" t="s">
        <v>2722</v>
      </c>
      <c r="B689" s="176" t="s">
        <v>507</v>
      </c>
      <c r="C689" s="175" t="s">
        <v>645</v>
      </c>
      <c r="D689" s="175" t="s">
        <v>182</v>
      </c>
      <c r="E689" s="175" t="s">
        <v>713</v>
      </c>
      <c r="F689" s="177">
        <v>1.4999912900000001</v>
      </c>
      <c r="G689" s="177">
        <v>0.26722563999999999</v>
      </c>
      <c r="H689" s="58">
        <f t="shared" si="30"/>
        <v>4.6132012257506432</v>
      </c>
      <c r="I689" s="177">
        <v>4.4123019999999999E-2</v>
      </c>
      <c r="J689" s="177">
        <v>0.17882801000000001</v>
      </c>
      <c r="K689" s="58">
        <f t="shared" si="31"/>
        <v>-0.75326560978898105</v>
      </c>
      <c r="L689" s="58">
        <f t="shared" si="32"/>
        <v>2.9415517472771456E-2</v>
      </c>
    </row>
    <row r="690" spans="1:12" x14ac:dyDescent="0.2">
      <c r="A690" s="175" t="s">
        <v>1586</v>
      </c>
      <c r="B690" s="176" t="s">
        <v>170</v>
      </c>
      <c r="C690" s="175" t="s">
        <v>642</v>
      </c>
      <c r="D690" s="175" t="s">
        <v>182</v>
      </c>
      <c r="E690" s="175" t="s">
        <v>2321</v>
      </c>
      <c r="F690" s="177">
        <v>0.30401831000000001</v>
      </c>
      <c r="G690" s="177">
        <v>8.3186160000000009E-2</v>
      </c>
      <c r="H690" s="58">
        <f t="shared" si="30"/>
        <v>2.6546741669527716</v>
      </c>
      <c r="I690" s="177">
        <v>5.0640660000000004E-2</v>
      </c>
      <c r="J690" s="177">
        <v>3.7557469999999996E-2</v>
      </c>
      <c r="K690" s="58">
        <f t="shared" si="31"/>
        <v>0.34835120683049237</v>
      </c>
      <c r="L690" s="58">
        <f t="shared" si="32"/>
        <v>0.16657108580072036</v>
      </c>
    </row>
    <row r="691" spans="1:12" x14ac:dyDescent="0.2">
      <c r="A691" s="175" t="s">
        <v>1802</v>
      </c>
      <c r="B691" s="176" t="s">
        <v>61</v>
      </c>
      <c r="C691" s="175" t="s">
        <v>642</v>
      </c>
      <c r="D691" s="175" t="s">
        <v>182</v>
      </c>
      <c r="E691" s="175" t="s">
        <v>2321</v>
      </c>
      <c r="F691" s="177">
        <v>7.86730558</v>
      </c>
      <c r="G691" s="177">
        <v>6.03295636</v>
      </c>
      <c r="H691" s="58">
        <f t="shared" si="30"/>
        <v>0.30405478020066434</v>
      </c>
      <c r="I691" s="177">
        <v>14.972460290000001</v>
      </c>
      <c r="J691" s="177">
        <v>0.11471147</v>
      </c>
      <c r="K691" s="58" t="str">
        <f t="shared" si="31"/>
        <v/>
      </c>
      <c r="L691" s="58">
        <f t="shared" si="32"/>
        <v>1.9031242828627994</v>
      </c>
    </row>
    <row r="692" spans="1:12" x14ac:dyDescent="0.2">
      <c r="A692" s="175" t="s">
        <v>2686</v>
      </c>
      <c r="B692" s="176" t="s">
        <v>1106</v>
      </c>
      <c r="C692" s="175" t="s">
        <v>515</v>
      </c>
      <c r="D692" s="175" t="s">
        <v>183</v>
      </c>
      <c r="E692" s="175" t="s">
        <v>184</v>
      </c>
      <c r="F692" s="177">
        <v>0.44669147999999997</v>
      </c>
      <c r="G692" s="177">
        <v>0.99549443000000004</v>
      </c>
      <c r="H692" s="58">
        <f t="shared" si="30"/>
        <v>-0.55128681131847224</v>
      </c>
      <c r="I692" s="177">
        <v>4.280743E-2</v>
      </c>
      <c r="J692" s="177">
        <v>1.2490253199999999</v>
      </c>
      <c r="K692" s="58">
        <f t="shared" si="31"/>
        <v>-0.96572733209283534</v>
      </c>
      <c r="L692" s="58">
        <f t="shared" si="32"/>
        <v>9.5832206157144537E-2</v>
      </c>
    </row>
    <row r="693" spans="1:12" x14ac:dyDescent="0.2">
      <c r="A693" s="175" t="s">
        <v>1814</v>
      </c>
      <c r="B693" s="176" t="s">
        <v>1815</v>
      </c>
      <c r="C693" s="175" t="s">
        <v>2545</v>
      </c>
      <c r="D693" s="175" t="s">
        <v>614</v>
      </c>
      <c r="E693" s="175" t="s">
        <v>184</v>
      </c>
      <c r="F693" s="177">
        <v>0.88250839000000003</v>
      </c>
      <c r="G693" s="177">
        <v>5.28017E-2</v>
      </c>
      <c r="H693" s="58">
        <f t="shared" si="30"/>
        <v>15.713635924600911</v>
      </c>
      <c r="I693" s="177">
        <v>0.69724092999999998</v>
      </c>
      <c r="J693" s="177">
        <v>9.6852666082000809</v>
      </c>
      <c r="K693" s="58">
        <f t="shared" si="31"/>
        <v>-0.92801014590453534</v>
      </c>
      <c r="L693" s="58">
        <f t="shared" si="32"/>
        <v>0.79006719698154937</v>
      </c>
    </row>
    <row r="694" spans="1:12" x14ac:dyDescent="0.2">
      <c r="A694" s="175" t="s">
        <v>1545</v>
      </c>
      <c r="B694" s="176" t="s">
        <v>66</v>
      </c>
      <c r="C694" s="175" t="s">
        <v>2617</v>
      </c>
      <c r="D694" s="175" t="s">
        <v>183</v>
      </c>
      <c r="E694" s="175" t="s">
        <v>184</v>
      </c>
      <c r="F694" s="177">
        <v>3.7647910000000007E-2</v>
      </c>
      <c r="G694" s="177">
        <v>0.12769016</v>
      </c>
      <c r="H694" s="58">
        <f t="shared" si="30"/>
        <v>-0.7051620109176775</v>
      </c>
      <c r="I694" s="177">
        <v>3.9762660000000005E-2</v>
      </c>
      <c r="J694" s="177">
        <v>5.9181289999999998E-2</v>
      </c>
      <c r="K694" s="58">
        <f t="shared" si="31"/>
        <v>-0.32812110043562748</v>
      </c>
      <c r="L694" s="58">
        <f t="shared" si="32"/>
        <v>1.0561717768662324</v>
      </c>
    </row>
    <row r="695" spans="1:12" x14ac:dyDescent="0.2">
      <c r="A695" s="175" t="s">
        <v>1540</v>
      </c>
      <c r="B695" s="176" t="s">
        <v>63</v>
      </c>
      <c r="C695" s="175" t="s">
        <v>2617</v>
      </c>
      <c r="D695" s="175" t="s">
        <v>183</v>
      </c>
      <c r="E695" s="175" t="s">
        <v>184</v>
      </c>
      <c r="F695" s="177">
        <v>0.86966288000000003</v>
      </c>
      <c r="G695" s="177">
        <v>0.82825526000000005</v>
      </c>
      <c r="H695" s="58">
        <f t="shared" si="30"/>
        <v>4.99937905616199E-2</v>
      </c>
      <c r="I695" s="177">
        <v>3.863751E-2</v>
      </c>
      <c r="J695" s="177">
        <v>1.60654749945465</v>
      </c>
      <c r="K695" s="58">
        <f t="shared" si="31"/>
        <v>-0.97594997345978518</v>
      </c>
      <c r="L695" s="58">
        <f t="shared" si="32"/>
        <v>4.4428146685989399E-2</v>
      </c>
    </row>
    <row r="696" spans="1:12" x14ac:dyDescent="0.2">
      <c r="A696" s="175" t="s">
        <v>2175</v>
      </c>
      <c r="B696" s="176" t="s">
        <v>2167</v>
      </c>
      <c r="C696" s="175" t="s">
        <v>1369</v>
      </c>
      <c r="D696" s="175" t="s">
        <v>183</v>
      </c>
      <c r="E696" s="175" t="s">
        <v>184</v>
      </c>
      <c r="F696" s="177">
        <v>14.391985050000001</v>
      </c>
      <c r="G696" s="177">
        <v>3.1422143300000003</v>
      </c>
      <c r="H696" s="58">
        <f t="shared" si="30"/>
        <v>3.5802047659810654</v>
      </c>
      <c r="I696" s="177">
        <v>3.6463719999999998E-2</v>
      </c>
      <c r="J696" s="177">
        <v>7.1391830000000003E-2</v>
      </c>
      <c r="K696" s="58">
        <f t="shared" si="31"/>
        <v>-0.48924519794491894</v>
      </c>
      <c r="L696" s="58">
        <f t="shared" si="32"/>
        <v>2.5336129709223119E-3</v>
      </c>
    </row>
    <row r="697" spans="1:12" x14ac:dyDescent="0.2">
      <c r="A697" s="175" t="s">
        <v>2230</v>
      </c>
      <c r="B697" s="176" t="s">
        <v>1342</v>
      </c>
      <c r="C697" s="175" t="s">
        <v>2663</v>
      </c>
      <c r="D697" s="175" t="s">
        <v>182</v>
      </c>
      <c r="E697" s="175" t="s">
        <v>713</v>
      </c>
      <c r="F697" s="177">
        <v>0.45100374999999998</v>
      </c>
      <c r="G697" s="177">
        <v>1.09001189</v>
      </c>
      <c r="H697" s="58">
        <f t="shared" si="30"/>
        <v>-0.58623960514779339</v>
      </c>
      <c r="I697" s="177">
        <v>3.627155E-2</v>
      </c>
      <c r="J697" s="177">
        <v>1.095555E-2</v>
      </c>
      <c r="K697" s="58">
        <f t="shared" si="31"/>
        <v>2.3107922468520523</v>
      </c>
      <c r="L697" s="58">
        <f t="shared" si="32"/>
        <v>8.0424054123718489E-2</v>
      </c>
    </row>
    <row r="698" spans="1:12" x14ac:dyDescent="0.2">
      <c r="A698" s="175" t="s">
        <v>1381</v>
      </c>
      <c r="B698" s="176" t="s">
        <v>382</v>
      </c>
      <c r="C698" s="175" t="s">
        <v>1369</v>
      </c>
      <c r="D698" s="175" t="s">
        <v>182</v>
      </c>
      <c r="E698" s="175" t="s">
        <v>713</v>
      </c>
      <c r="F698" s="177">
        <v>5.2721044299999997</v>
      </c>
      <c r="G698" s="177">
        <v>8.8926718100000013</v>
      </c>
      <c r="H698" s="58">
        <f t="shared" si="30"/>
        <v>-0.40714055993032328</v>
      </c>
      <c r="I698" s="177">
        <v>3.6030530481627007E-2</v>
      </c>
      <c r="J698" s="177">
        <v>3.44119419664041E-3</v>
      </c>
      <c r="K698" s="58">
        <f t="shared" si="31"/>
        <v>9.4703566328233126</v>
      </c>
      <c r="L698" s="58">
        <f t="shared" si="32"/>
        <v>6.8341837609667772E-3</v>
      </c>
    </row>
    <row r="699" spans="1:12" x14ac:dyDescent="0.2">
      <c r="A699" s="175" t="s">
        <v>1400</v>
      </c>
      <c r="B699" s="176" t="s">
        <v>407</v>
      </c>
      <c r="C699" s="175" t="s">
        <v>1369</v>
      </c>
      <c r="D699" s="175" t="s">
        <v>182</v>
      </c>
      <c r="E699" s="175" t="s">
        <v>713</v>
      </c>
      <c r="F699" s="177">
        <v>0.18334339999999999</v>
      </c>
      <c r="G699" s="177">
        <v>0.24770718</v>
      </c>
      <c r="H699" s="58">
        <f t="shared" si="30"/>
        <v>-0.25983816859890785</v>
      </c>
      <c r="I699" s="177">
        <v>3.3378680312499999E-2</v>
      </c>
      <c r="J699" s="177">
        <v>9.9028139145848709E-2</v>
      </c>
      <c r="K699" s="58">
        <f t="shared" si="31"/>
        <v>-0.66293741758249281</v>
      </c>
      <c r="L699" s="58">
        <f t="shared" si="32"/>
        <v>0.18205553247348963</v>
      </c>
    </row>
    <row r="700" spans="1:12" x14ac:dyDescent="0.2">
      <c r="A700" s="175" t="s">
        <v>2760</v>
      </c>
      <c r="B700" s="176" t="s">
        <v>452</v>
      </c>
      <c r="C700" s="175" t="s">
        <v>645</v>
      </c>
      <c r="D700" s="175" t="s">
        <v>182</v>
      </c>
      <c r="E700" s="175" t="s">
        <v>184</v>
      </c>
      <c r="F700" s="177">
        <v>0.71068787</v>
      </c>
      <c r="G700" s="177">
        <v>1.2115064199999999</v>
      </c>
      <c r="H700" s="58">
        <f t="shared" si="30"/>
        <v>-0.41338497405568841</v>
      </c>
      <c r="I700" s="177">
        <v>3.2213659999999998E-2</v>
      </c>
      <c r="J700" s="177">
        <v>9.7268500000000004E-3</v>
      </c>
      <c r="K700" s="58">
        <f t="shared" si="31"/>
        <v>2.3118285981587046</v>
      </c>
      <c r="L700" s="58">
        <f t="shared" si="32"/>
        <v>4.5327437486726768E-2</v>
      </c>
    </row>
    <row r="701" spans="1:12" x14ac:dyDescent="0.2">
      <c r="A701" s="175" t="s">
        <v>1902</v>
      </c>
      <c r="B701" s="176" t="s">
        <v>1903</v>
      </c>
      <c r="C701" s="175" t="s">
        <v>1914</v>
      </c>
      <c r="D701" s="175" t="s">
        <v>183</v>
      </c>
      <c r="E701" s="175" t="s">
        <v>184</v>
      </c>
      <c r="F701" s="177">
        <v>0.36795666999999999</v>
      </c>
      <c r="G701" s="177">
        <v>0.37129986999999998</v>
      </c>
      <c r="H701" s="58">
        <f t="shared" si="30"/>
        <v>-9.0040430124578297E-3</v>
      </c>
      <c r="I701" s="177">
        <v>3.1897290000000002E-2</v>
      </c>
      <c r="J701" s="177">
        <v>4.895592E-2</v>
      </c>
      <c r="K701" s="58">
        <f t="shared" si="31"/>
        <v>-0.34844876778947265</v>
      </c>
      <c r="L701" s="58">
        <f t="shared" si="32"/>
        <v>8.6687625475032157E-2</v>
      </c>
    </row>
    <row r="702" spans="1:12" x14ac:dyDescent="0.2">
      <c r="A702" s="175" t="s">
        <v>1357</v>
      </c>
      <c r="B702" s="176" t="s">
        <v>1141</v>
      </c>
      <c r="C702" s="175" t="s">
        <v>2538</v>
      </c>
      <c r="D702" s="175" t="s">
        <v>183</v>
      </c>
      <c r="E702" s="175" t="s">
        <v>184</v>
      </c>
      <c r="F702" s="177">
        <v>0.26710647999999998</v>
      </c>
      <c r="G702" s="177">
        <v>0.28794221999999997</v>
      </c>
      <c r="H702" s="58">
        <f t="shared" si="30"/>
        <v>-7.2360836837334963E-2</v>
      </c>
      <c r="I702" s="177">
        <v>3.1637259186907997E-2</v>
      </c>
      <c r="J702" s="177">
        <v>7.369713E-2</v>
      </c>
      <c r="K702" s="58">
        <f t="shared" si="31"/>
        <v>-0.57071246618548099</v>
      </c>
      <c r="L702" s="58">
        <f t="shared" si="32"/>
        <v>0.11844437164874472</v>
      </c>
    </row>
    <row r="703" spans="1:12" x14ac:dyDescent="0.2">
      <c r="A703" s="175" t="s">
        <v>1665</v>
      </c>
      <c r="B703" s="176" t="s">
        <v>179</v>
      </c>
      <c r="C703" s="175" t="s">
        <v>645</v>
      </c>
      <c r="D703" s="175" t="s">
        <v>182</v>
      </c>
      <c r="E703" s="175" t="s">
        <v>184</v>
      </c>
      <c r="F703" s="177">
        <v>0.50553353999999995</v>
      </c>
      <c r="G703" s="177">
        <v>0.59146090000000007</v>
      </c>
      <c r="H703" s="58">
        <f t="shared" si="30"/>
        <v>-0.14527986549913974</v>
      </c>
      <c r="I703" s="177">
        <v>3.1606509999999997E-2</v>
      </c>
      <c r="J703" s="177">
        <v>4.1917410000000002E-2</v>
      </c>
      <c r="K703" s="58">
        <f t="shared" si="31"/>
        <v>-0.24598132375068027</v>
      </c>
      <c r="L703" s="58">
        <f t="shared" si="32"/>
        <v>6.2521094050456083E-2</v>
      </c>
    </row>
    <row r="704" spans="1:12" x14ac:dyDescent="0.2">
      <c r="A704" s="175" t="s">
        <v>2293</v>
      </c>
      <c r="B704" s="176" t="s">
        <v>318</v>
      </c>
      <c r="C704" s="175" t="s">
        <v>1369</v>
      </c>
      <c r="D704" s="175" t="s">
        <v>182</v>
      </c>
      <c r="E704" s="175" t="s">
        <v>713</v>
      </c>
      <c r="F704" s="177">
        <v>2.4356259999999998E-2</v>
      </c>
      <c r="G704" s="177">
        <v>0.40260202</v>
      </c>
      <c r="H704" s="58">
        <f t="shared" si="30"/>
        <v>-0.93950288674656923</v>
      </c>
      <c r="I704" s="177">
        <v>3.1267160000000002E-2</v>
      </c>
      <c r="J704" s="177">
        <v>1.1193938699999999</v>
      </c>
      <c r="K704" s="58">
        <f t="shared" si="31"/>
        <v>-0.97206777628682206</v>
      </c>
      <c r="L704" s="58">
        <f t="shared" si="32"/>
        <v>1.2837422494258153</v>
      </c>
    </row>
    <row r="705" spans="1:12" x14ac:dyDescent="0.2">
      <c r="A705" s="175" t="s">
        <v>1664</v>
      </c>
      <c r="B705" s="176" t="s">
        <v>1110</v>
      </c>
      <c r="C705" s="175" t="s">
        <v>645</v>
      </c>
      <c r="D705" s="175" t="s">
        <v>182</v>
      </c>
      <c r="E705" s="175" t="s">
        <v>184</v>
      </c>
      <c r="F705" s="177">
        <v>0.49026307000000002</v>
      </c>
      <c r="G705" s="177">
        <v>1.21268281</v>
      </c>
      <c r="H705" s="58">
        <f t="shared" si="30"/>
        <v>-0.59572027742357458</v>
      </c>
      <c r="I705" s="177">
        <v>3.2385169999999998E-2</v>
      </c>
      <c r="J705" s="177">
        <v>3.6477606499999999</v>
      </c>
      <c r="K705" s="58">
        <f t="shared" si="31"/>
        <v>-0.99112190379048037</v>
      </c>
      <c r="L705" s="58">
        <f t="shared" si="32"/>
        <v>6.6056719303781125E-2</v>
      </c>
    </row>
    <row r="706" spans="1:12" x14ac:dyDescent="0.2">
      <c r="A706" s="175" t="s">
        <v>2702</v>
      </c>
      <c r="B706" s="176" t="s">
        <v>440</v>
      </c>
      <c r="C706" s="175" t="s">
        <v>645</v>
      </c>
      <c r="D706" s="175" t="s">
        <v>182</v>
      </c>
      <c r="E706" s="175" t="s">
        <v>713</v>
      </c>
      <c r="F706" s="177">
        <v>1.85368256</v>
      </c>
      <c r="G706" s="177">
        <v>0.68422773000000003</v>
      </c>
      <c r="H706" s="58">
        <f t="shared" si="30"/>
        <v>1.709160238214841</v>
      </c>
      <c r="I706" s="177">
        <v>9.7528769999999987E-2</v>
      </c>
      <c r="J706" s="177">
        <v>9.9852869999999996E-2</v>
      </c>
      <c r="K706" s="58">
        <f t="shared" si="31"/>
        <v>-2.3275244867774103E-2</v>
      </c>
      <c r="L706" s="58">
        <f t="shared" si="32"/>
        <v>5.2613522997163001E-2</v>
      </c>
    </row>
    <row r="707" spans="1:12" x14ac:dyDescent="0.2">
      <c r="A707" s="175" t="s">
        <v>1925</v>
      </c>
      <c r="B707" s="176" t="s">
        <v>159</v>
      </c>
      <c r="C707" s="175" t="s">
        <v>642</v>
      </c>
      <c r="D707" s="175" t="s">
        <v>182</v>
      </c>
      <c r="E707" s="175" t="s">
        <v>713</v>
      </c>
      <c r="F707" s="177">
        <v>1.9062426699999999</v>
      </c>
      <c r="G707" s="177">
        <v>11.33652004</v>
      </c>
      <c r="H707" s="58">
        <f t="shared" si="30"/>
        <v>-0.83184939793922863</v>
      </c>
      <c r="I707" s="177">
        <v>1.12717231</v>
      </c>
      <c r="J707" s="177">
        <v>3.15672E-3</v>
      </c>
      <c r="K707" s="58" t="str">
        <f t="shared" si="31"/>
        <v/>
      </c>
      <c r="L707" s="58">
        <f t="shared" si="32"/>
        <v>0.5913057806013754</v>
      </c>
    </row>
    <row r="708" spans="1:12" x14ac:dyDescent="0.2">
      <c r="A708" s="175" t="s">
        <v>1280</v>
      </c>
      <c r="B708" s="176" t="s">
        <v>240</v>
      </c>
      <c r="C708" s="175" t="s">
        <v>1266</v>
      </c>
      <c r="D708" s="175" t="s">
        <v>183</v>
      </c>
      <c r="E708" s="175" t="s">
        <v>184</v>
      </c>
      <c r="F708" s="177">
        <v>0.90822250000000004</v>
      </c>
      <c r="G708" s="177">
        <v>0.29070947999999996</v>
      </c>
      <c r="H708" s="58">
        <f t="shared" si="30"/>
        <v>2.1241585241733438</v>
      </c>
      <c r="I708" s="177">
        <v>2.8935491941580002E-2</v>
      </c>
      <c r="J708" s="177">
        <v>1.476534145002E-2</v>
      </c>
      <c r="K708" s="58">
        <f t="shared" si="31"/>
        <v>0.95968999697875645</v>
      </c>
      <c r="L708" s="58">
        <f t="shared" si="32"/>
        <v>3.1859474899135397E-2</v>
      </c>
    </row>
    <row r="709" spans="1:12" x14ac:dyDescent="0.2">
      <c r="A709" s="175" t="s">
        <v>2658</v>
      </c>
      <c r="B709" s="176" t="s">
        <v>180</v>
      </c>
      <c r="C709" s="175" t="s">
        <v>645</v>
      </c>
      <c r="D709" s="175" t="s">
        <v>182</v>
      </c>
      <c r="E709" s="175" t="s">
        <v>713</v>
      </c>
      <c r="F709" s="177">
        <v>4.1103444399999995</v>
      </c>
      <c r="G709" s="177">
        <v>3.0549826699999998</v>
      </c>
      <c r="H709" s="58">
        <f t="shared" si="30"/>
        <v>0.34545589419006428</v>
      </c>
      <c r="I709" s="177">
        <v>0.2235307</v>
      </c>
      <c r="J709" s="177">
        <v>1.3946425099999999</v>
      </c>
      <c r="K709" s="58">
        <f t="shared" si="31"/>
        <v>-0.8397218653545846</v>
      </c>
      <c r="L709" s="58">
        <f t="shared" si="32"/>
        <v>5.4382474087743368E-2</v>
      </c>
    </row>
    <row r="710" spans="1:12" x14ac:dyDescent="0.2">
      <c r="A710" s="175" t="s">
        <v>1790</v>
      </c>
      <c r="B710" s="176" t="s">
        <v>59</v>
      </c>
      <c r="C710" s="175" t="s">
        <v>642</v>
      </c>
      <c r="D710" s="175" t="s">
        <v>182</v>
      </c>
      <c r="E710" s="175" t="s">
        <v>2321</v>
      </c>
      <c r="F710" s="177">
        <v>5.11225372</v>
      </c>
      <c r="G710" s="177">
        <v>4.12568103</v>
      </c>
      <c r="H710" s="58">
        <f t="shared" si="30"/>
        <v>0.2391296570980912</v>
      </c>
      <c r="I710" s="177">
        <v>17.042905120421477</v>
      </c>
      <c r="J710" s="177">
        <v>27.286420129453909</v>
      </c>
      <c r="K710" s="58">
        <f t="shared" si="31"/>
        <v>-0.37540706917340272</v>
      </c>
      <c r="L710" s="58">
        <f t="shared" si="32"/>
        <v>3.3337361668390506</v>
      </c>
    </row>
    <row r="711" spans="1:12" x14ac:dyDescent="0.2">
      <c r="A711" s="175" t="s">
        <v>2729</v>
      </c>
      <c r="B711" s="176" t="s">
        <v>660</v>
      </c>
      <c r="C711" s="175" t="s">
        <v>645</v>
      </c>
      <c r="D711" s="175" t="s">
        <v>182</v>
      </c>
      <c r="E711" s="175" t="s">
        <v>184</v>
      </c>
      <c r="F711" s="177">
        <v>0.41591605999999998</v>
      </c>
      <c r="G711" s="177">
        <v>0.73909367000000004</v>
      </c>
      <c r="H711" s="58">
        <f t="shared" ref="H711:H774" si="33">IF(ISERROR(F711/G711-1),"",IF((F711/G711-1)&gt;10000%,"",F711/G711-1))</f>
        <v>-0.43726204555371184</v>
      </c>
      <c r="I711" s="177">
        <v>3.7184188900000006</v>
      </c>
      <c r="J711" s="177">
        <v>0.43389794000000004</v>
      </c>
      <c r="K711" s="58">
        <f t="shared" ref="K711:K774" si="34">IF(ISERROR(I711/J711-1),"",IF((I711/J711-1)&gt;10000%,"",I711/J711-1))</f>
        <v>7.5698007462307846</v>
      </c>
      <c r="L711" s="58">
        <f t="shared" ref="L711:L774" si="35">IF(ISERROR(I711/F711),"",IF(I711/F711&gt;10000%,"",I711/F711))</f>
        <v>8.9403109127356153</v>
      </c>
    </row>
    <row r="712" spans="1:12" x14ac:dyDescent="0.2">
      <c r="A712" s="175" t="s">
        <v>2311</v>
      </c>
      <c r="B712" s="176" t="s">
        <v>321</v>
      </c>
      <c r="C712" s="175" t="s">
        <v>1369</v>
      </c>
      <c r="D712" s="175" t="s">
        <v>182</v>
      </c>
      <c r="E712" s="175" t="s">
        <v>713</v>
      </c>
      <c r="F712" s="177">
        <v>5.836235E-2</v>
      </c>
      <c r="G712" s="177">
        <v>1.534217E-2</v>
      </c>
      <c r="H712" s="58">
        <f t="shared" si="33"/>
        <v>2.8040479280310411</v>
      </c>
      <c r="I712" s="177">
        <v>2.0648200000000002E-2</v>
      </c>
      <c r="J712" s="177">
        <v>9.9105350000000009E-2</v>
      </c>
      <c r="K712" s="58">
        <f t="shared" si="34"/>
        <v>-0.79165403280448532</v>
      </c>
      <c r="L712" s="58">
        <f t="shared" si="35"/>
        <v>0.35379315603295619</v>
      </c>
    </row>
    <row r="713" spans="1:12" x14ac:dyDescent="0.2">
      <c r="A713" s="175" t="s">
        <v>2954</v>
      </c>
      <c r="B713" s="175" t="s">
        <v>2970</v>
      </c>
      <c r="C713" s="175" t="s">
        <v>645</v>
      </c>
      <c r="D713" s="175" t="s">
        <v>182</v>
      </c>
      <c r="E713" s="175" t="s">
        <v>713</v>
      </c>
      <c r="F713" s="177">
        <v>0.85531135999999996</v>
      </c>
      <c r="G713" s="177">
        <v>2.1214259200000001</v>
      </c>
      <c r="H713" s="58">
        <f t="shared" si="33"/>
        <v>-0.59682242404203301</v>
      </c>
      <c r="I713" s="177">
        <v>2.0006419999999997E-2</v>
      </c>
      <c r="J713" s="177">
        <v>3.971906E-2</v>
      </c>
      <c r="K713" s="58">
        <f t="shared" si="34"/>
        <v>-0.49630177552036736</v>
      </c>
      <c r="L713" s="58">
        <f t="shared" si="35"/>
        <v>2.3390803554859833E-2</v>
      </c>
    </row>
    <row r="714" spans="1:12" x14ac:dyDescent="0.2">
      <c r="A714" s="175" t="s">
        <v>2865</v>
      </c>
      <c r="B714" s="176" t="s">
        <v>2866</v>
      </c>
      <c r="C714" s="175" t="s">
        <v>2663</v>
      </c>
      <c r="D714" s="175" t="s">
        <v>182</v>
      </c>
      <c r="E714" s="175" t="s">
        <v>713</v>
      </c>
      <c r="F714" s="177">
        <v>8.618983999999999E-2</v>
      </c>
      <c r="G714" s="177">
        <v>0.14885485000000001</v>
      </c>
      <c r="H714" s="58">
        <f t="shared" si="33"/>
        <v>-0.42098063986494239</v>
      </c>
      <c r="I714" s="177">
        <v>1.959632E-2</v>
      </c>
      <c r="J714" s="177">
        <v>1.9746200000000002E-2</v>
      </c>
      <c r="K714" s="58">
        <f t="shared" si="34"/>
        <v>-7.5903211757200051E-3</v>
      </c>
      <c r="L714" s="58">
        <f t="shared" si="35"/>
        <v>0.2273622969946342</v>
      </c>
    </row>
    <row r="715" spans="1:12" x14ac:dyDescent="0.2">
      <c r="A715" s="175" t="s">
        <v>1578</v>
      </c>
      <c r="B715" s="188" t="s">
        <v>2980</v>
      </c>
      <c r="C715" s="175" t="s">
        <v>642</v>
      </c>
      <c r="D715" s="175" t="s">
        <v>182</v>
      </c>
      <c r="E715" s="175" t="s">
        <v>713</v>
      </c>
      <c r="F715" s="177">
        <v>1.2723182500000001</v>
      </c>
      <c r="G715" s="177">
        <v>2.2786641899999998</v>
      </c>
      <c r="H715" s="58">
        <f t="shared" si="33"/>
        <v>-0.44163854613434717</v>
      </c>
      <c r="I715" s="177">
        <v>1.95512935134107E-2</v>
      </c>
      <c r="J715" s="177">
        <v>1.4996056626672661E-2</v>
      </c>
      <c r="K715" s="58">
        <f t="shared" si="34"/>
        <v>0.30376231566343193</v>
      </c>
      <c r="L715" s="58">
        <f t="shared" si="35"/>
        <v>1.5366669080955728E-2</v>
      </c>
    </row>
    <row r="716" spans="1:12" x14ac:dyDescent="0.2">
      <c r="A716" s="175" t="s">
        <v>2498</v>
      </c>
      <c r="B716" s="175" t="s">
        <v>2499</v>
      </c>
      <c r="C716" s="175" t="s">
        <v>645</v>
      </c>
      <c r="D716" s="175" t="s">
        <v>183</v>
      </c>
      <c r="E716" s="175" t="s">
        <v>713</v>
      </c>
      <c r="F716" s="177">
        <v>0.80523179</v>
      </c>
      <c r="G716" s="177">
        <v>1.11529181</v>
      </c>
      <c r="H716" s="58">
        <f t="shared" si="33"/>
        <v>-0.27800797712304548</v>
      </c>
      <c r="I716" s="177">
        <v>1.25140301</v>
      </c>
      <c r="J716" s="177">
        <v>1.8060677700000001</v>
      </c>
      <c r="K716" s="58">
        <f t="shared" si="34"/>
        <v>-0.30711182006199034</v>
      </c>
      <c r="L716" s="58">
        <f t="shared" si="35"/>
        <v>1.5540904191077702</v>
      </c>
    </row>
    <row r="717" spans="1:12" x14ac:dyDescent="0.2">
      <c r="A717" s="175" t="s">
        <v>1896</v>
      </c>
      <c r="B717" s="176" t="s">
        <v>1897</v>
      </c>
      <c r="C717" s="175" t="s">
        <v>1369</v>
      </c>
      <c r="D717" s="175" t="s">
        <v>182</v>
      </c>
      <c r="E717" s="175" t="s">
        <v>713</v>
      </c>
      <c r="F717" s="177">
        <v>0.25594873000000001</v>
      </c>
      <c r="G717" s="177">
        <v>0.20213953000000001</v>
      </c>
      <c r="H717" s="58">
        <f t="shared" si="33"/>
        <v>0.26619830371624986</v>
      </c>
      <c r="I717" s="177">
        <v>1.891843E-2</v>
      </c>
      <c r="J717" s="177">
        <v>1.5951800000000001E-3</v>
      </c>
      <c r="K717" s="58">
        <f t="shared" si="34"/>
        <v>10.859746235534548</v>
      </c>
      <c r="L717" s="58">
        <f t="shared" si="35"/>
        <v>7.3914920382687571E-2</v>
      </c>
    </row>
    <row r="718" spans="1:12" x14ac:dyDescent="0.2">
      <c r="A718" s="175" t="s">
        <v>2694</v>
      </c>
      <c r="B718" s="176" t="s">
        <v>178</v>
      </c>
      <c r="C718" s="175" t="s">
        <v>645</v>
      </c>
      <c r="D718" s="175" t="s">
        <v>182</v>
      </c>
      <c r="E718" s="175" t="s">
        <v>184</v>
      </c>
      <c r="F718" s="177">
        <v>0.37326968999999999</v>
      </c>
      <c r="G718" s="177">
        <v>0.30352802000000001</v>
      </c>
      <c r="H718" s="58">
        <f t="shared" si="33"/>
        <v>0.2297701213878045</v>
      </c>
      <c r="I718" s="177">
        <v>1.7453450000000002E-2</v>
      </c>
      <c r="J718" s="177">
        <v>0.17400183999999999</v>
      </c>
      <c r="K718" s="58">
        <f t="shared" si="34"/>
        <v>-0.89969387680038326</v>
      </c>
      <c r="L718" s="58">
        <f t="shared" si="35"/>
        <v>4.675828353488868E-2</v>
      </c>
    </row>
    <row r="719" spans="1:12" x14ac:dyDescent="0.2">
      <c r="A719" s="175" t="s">
        <v>1944</v>
      </c>
      <c r="B719" s="176" t="s">
        <v>258</v>
      </c>
      <c r="C719" s="175" t="s">
        <v>515</v>
      </c>
      <c r="D719" s="175" t="s">
        <v>182</v>
      </c>
      <c r="E719" s="175" t="s">
        <v>713</v>
      </c>
      <c r="F719" s="177">
        <v>9.6500859999999994E-2</v>
      </c>
      <c r="G719" s="177">
        <v>0.12397975999999999</v>
      </c>
      <c r="H719" s="58">
        <f t="shared" si="33"/>
        <v>-0.2216402096600284</v>
      </c>
      <c r="I719" s="177">
        <v>1.7242199999999999E-2</v>
      </c>
      <c r="J719" s="177">
        <v>2.2403420999999999</v>
      </c>
      <c r="K719" s="58">
        <f t="shared" si="34"/>
        <v>-0.99230376467951031</v>
      </c>
      <c r="L719" s="58">
        <f t="shared" si="35"/>
        <v>0.17867405534002495</v>
      </c>
    </row>
    <row r="720" spans="1:12" x14ac:dyDescent="0.2">
      <c r="A720" s="175" t="s">
        <v>1368</v>
      </c>
      <c r="B720" s="176" t="s">
        <v>430</v>
      </c>
      <c r="C720" s="175" t="s">
        <v>1369</v>
      </c>
      <c r="D720" s="175" t="s">
        <v>182</v>
      </c>
      <c r="E720" s="175" t="s">
        <v>713</v>
      </c>
      <c r="F720" s="177">
        <v>0.12256348</v>
      </c>
      <c r="G720" s="177">
        <v>0.34861346000000004</v>
      </c>
      <c r="H720" s="58">
        <f t="shared" si="33"/>
        <v>-0.64842585251871809</v>
      </c>
      <c r="I720" s="177">
        <v>1.653603E-2</v>
      </c>
      <c r="J720" s="177">
        <v>0.12339089</v>
      </c>
      <c r="K720" s="58">
        <f t="shared" si="34"/>
        <v>-0.86598662186487185</v>
      </c>
      <c r="L720" s="58">
        <f t="shared" si="35"/>
        <v>0.13491808489771995</v>
      </c>
    </row>
    <row r="721" spans="1:12" x14ac:dyDescent="0.2">
      <c r="A721" s="175" t="s">
        <v>2314</v>
      </c>
      <c r="B721" s="175" t="s">
        <v>185</v>
      </c>
      <c r="C721" s="175" t="s">
        <v>1369</v>
      </c>
      <c r="D721" s="175" t="s">
        <v>182</v>
      </c>
      <c r="E721" s="175" t="s">
        <v>713</v>
      </c>
      <c r="F721" s="177">
        <v>0.28432581000000001</v>
      </c>
      <c r="G721" s="177">
        <v>0.34239852000000004</v>
      </c>
      <c r="H721" s="58">
        <f t="shared" si="33"/>
        <v>-0.16960561044481159</v>
      </c>
      <c r="I721" s="177">
        <v>1.6234579999999998E-2</v>
      </c>
      <c r="J721" s="177">
        <v>9.6620300000000003E-3</v>
      </c>
      <c r="K721" s="58">
        <f t="shared" si="34"/>
        <v>0.68024524866927538</v>
      </c>
      <c r="L721" s="58">
        <f t="shared" si="35"/>
        <v>5.7098509628795209E-2</v>
      </c>
    </row>
    <row r="722" spans="1:12" x14ac:dyDescent="0.2">
      <c r="A722" s="175" t="s">
        <v>1333</v>
      </c>
      <c r="B722" s="176" t="s">
        <v>1334</v>
      </c>
      <c r="C722" s="175" t="s">
        <v>238</v>
      </c>
      <c r="D722" s="175" t="s">
        <v>183</v>
      </c>
      <c r="E722" s="175" t="s">
        <v>184</v>
      </c>
      <c r="F722" s="177">
        <v>2.9581310000000003E-2</v>
      </c>
      <c r="G722" s="177">
        <v>0.22238390999999999</v>
      </c>
      <c r="H722" s="58">
        <f t="shared" si="33"/>
        <v>-0.86698088904003889</v>
      </c>
      <c r="I722" s="177">
        <v>1.556366E-2</v>
      </c>
      <c r="J722" s="177">
        <v>1.2664180000000001E-2</v>
      </c>
      <c r="K722" s="58">
        <f t="shared" si="34"/>
        <v>0.22895126253732956</v>
      </c>
      <c r="L722" s="58">
        <f t="shared" si="35"/>
        <v>0.52613153372856036</v>
      </c>
    </row>
    <row r="723" spans="1:12" x14ac:dyDescent="0.2">
      <c r="A723" s="175" t="s">
        <v>2177</v>
      </c>
      <c r="B723" s="176" t="s">
        <v>2169</v>
      </c>
      <c r="C723" s="175" t="s">
        <v>1369</v>
      </c>
      <c r="D723" s="175" t="s">
        <v>183</v>
      </c>
      <c r="E723" s="175" t="s">
        <v>184</v>
      </c>
      <c r="F723" s="177">
        <v>1.3996158700000001</v>
      </c>
      <c r="G723" s="177">
        <v>0.50016727000000005</v>
      </c>
      <c r="H723" s="58">
        <f t="shared" si="33"/>
        <v>1.798295598190581</v>
      </c>
      <c r="I723" s="177">
        <v>1.503971E-2</v>
      </c>
      <c r="J723" s="177">
        <v>3.46985E-3</v>
      </c>
      <c r="K723" s="58">
        <f t="shared" si="34"/>
        <v>3.3343977405363345</v>
      </c>
      <c r="L723" s="58">
        <f t="shared" si="35"/>
        <v>1.074559836192769E-2</v>
      </c>
    </row>
    <row r="724" spans="1:12" x14ac:dyDescent="0.2">
      <c r="A724" s="175" t="s">
        <v>1596</v>
      </c>
      <c r="B724" s="176" t="s">
        <v>693</v>
      </c>
      <c r="C724" s="175" t="s">
        <v>642</v>
      </c>
      <c r="D724" s="175" t="s">
        <v>182</v>
      </c>
      <c r="E724" s="175" t="s">
        <v>2321</v>
      </c>
      <c r="F724" s="177">
        <v>2.5907967699999999</v>
      </c>
      <c r="G724" s="177">
        <v>2.1124764900000002</v>
      </c>
      <c r="H724" s="58">
        <f t="shared" si="33"/>
        <v>0.22642632108061922</v>
      </c>
      <c r="I724" s="177">
        <v>0.25717394999999998</v>
      </c>
      <c r="J724" s="177">
        <v>0</v>
      </c>
      <c r="K724" s="58" t="str">
        <f t="shared" si="34"/>
        <v/>
      </c>
      <c r="L724" s="58">
        <f t="shared" si="35"/>
        <v>9.9264424356990372E-2</v>
      </c>
    </row>
    <row r="725" spans="1:12" x14ac:dyDescent="0.2">
      <c r="A725" s="175" t="s">
        <v>2876</v>
      </c>
      <c r="B725" s="176" t="s">
        <v>1706</v>
      </c>
      <c r="C725" s="175" t="s">
        <v>2536</v>
      </c>
      <c r="D725" s="175" t="s">
        <v>182</v>
      </c>
      <c r="E725" s="175" t="s">
        <v>184</v>
      </c>
      <c r="F725" s="177">
        <v>1.35972581</v>
      </c>
      <c r="G725" s="177">
        <v>2.5251555400000001</v>
      </c>
      <c r="H725" s="58">
        <f t="shared" si="33"/>
        <v>-0.46152789859431786</v>
      </c>
      <c r="I725" s="177">
        <v>1.3063E-2</v>
      </c>
      <c r="J725" s="177">
        <v>2.0400000000000001E-2</v>
      </c>
      <c r="K725" s="58">
        <f t="shared" si="34"/>
        <v>-0.35965686274509812</v>
      </c>
      <c r="L725" s="58">
        <f t="shared" si="35"/>
        <v>9.6070839458434632E-3</v>
      </c>
    </row>
    <row r="726" spans="1:12" x14ac:dyDescent="0.2">
      <c r="A726" s="175" t="s">
        <v>1580</v>
      </c>
      <c r="B726" s="176" t="s">
        <v>166</v>
      </c>
      <c r="C726" s="175" t="s">
        <v>642</v>
      </c>
      <c r="D726" s="175" t="s">
        <v>182</v>
      </c>
      <c r="E726" s="175" t="s">
        <v>2321</v>
      </c>
      <c r="F726" s="177">
        <v>3.1081642200000004</v>
      </c>
      <c r="G726" s="177">
        <v>12.90007365</v>
      </c>
      <c r="H726" s="58">
        <f t="shared" si="33"/>
        <v>-0.75905841281766628</v>
      </c>
      <c r="I726" s="177">
        <v>1.2496180000000001E-2</v>
      </c>
      <c r="J726" s="177">
        <v>1.1592340000000001</v>
      </c>
      <c r="K726" s="58">
        <f t="shared" si="34"/>
        <v>-0.98922031272374689</v>
      </c>
      <c r="L726" s="58">
        <f t="shared" si="35"/>
        <v>4.0204375044250399E-3</v>
      </c>
    </row>
    <row r="727" spans="1:12" x14ac:dyDescent="0.2">
      <c r="A727" s="175" t="s">
        <v>1374</v>
      </c>
      <c r="B727" s="176" t="s">
        <v>230</v>
      </c>
      <c r="C727" s="175" t="s">
        <v>1369</v>
      </c>
      <c r="D727" s="175" t="s">
        <v>182</v>
      </c>
      <c r="E727" s="175" t="s">
        <v>713</v>
      </c>
      <c r="F727" s="177">
        <v>8.7977651199999993</v>
      </c>
      <c r="G727" s="177">
        <v>0.19985818999999999</v>
      </c>
      <c r="H727" s="58">
        <f t="shared" si="33"/>
        <v>43.020038007949537</v>
      </c>
      <c r="I727" s="177">
        <v>1.158468E-2</v>
      </c>
      <c r="J727" s="177">
        <v>1.4518000000000001E-3</v>
      </c>
      <c r="K727" s="58">
        <f t="shared" si="34"/>
        <v>6.9795288607246171</v>
      </c>
      <c r="L727" s="58">
        <f t="shared" si="35"/>
        <v>1.3167753221399938E-3</v>
      </c>
    </row>
    <row r="728" spans="1:12" x14ac:dyDescent="0.2">
      <c r="A728" s="175" t="s">
        <v>1329</v>
      </c>
      <c r="B728" s="176" t="s">
        <v>1330</v>
      </c>
      <c r="C728" s="175" t="s">
        <v>238</v>
      </c>
      <c r="D728" s="175" t="s">
        <v>183</v>
      </c>
      <c r="E728" s="175" t="s">
        <v>184</v>
      </c>
      <c r="F728" s="177">
        <v>0.13690809000000001</v>
      </c>
      <c r="G728" s="177">
        <v>0.11525638000000001</v>
      </c>
      <c r="H728" s="58">
        <f t="shared" si="33"/>
        <v>0.18785693251861635</v>
      </c>
      <c r="I728" s="177">
        <v>1.131356E-2</v>
      </c>
      <c r="J728" s="177">
        <v>3.1697500000000003E-2</v>
      </c>
      <c r="K728" s="58">
        <f t="shared" si="34"/>
        <v>-0.6430772142913479</v>
      </c>
      <c r="L728" s="58">
        <f t="shared" si="35"/>
        <v>8.2636168541975863E-2</v>
      </c>
    </row>
    <row r="729" spans="1:12" x14ac:dyDescent="0.2">
      <c r="A729" s="175" t="s">
        <v>2082</v>
      </c>
      <c r="B729" s="175" t="s">
        <v>2067</v>
      </c>
      <c r="C729" s="175" t="s">
        <v>642</v>
      </c>
      <c r="D729" s="175" t="s">
        <v>182</v>
      </c>
      <c r="E729" s="175" t="s">
        <v>184</v>
      </c>
      <c r="F729" s="177">
        <v>0.21237930999999999</v>
      </c>
      <c r="G729" s="177">
        <v>9.5721059999999997E-2</v>
      </c>
      <c r="H729" s="58">
        <f t="shared" si="33"/>
        <v>1.2187312802428223</v>
      </c>
      <c r="I729" s="177">
        <v>1.07105E-2</v>
      </c>
      <c r="J729" s="177">
        <v>0</v>
      </c>
      <c r="K729" s="58" t="str">
        <f t="shared" si="34"/>
        <v/>
      </c>
      <c r="L729" s="58">
        <f t="shared" si="35"/>
        <v>5.043099537332521E-2</v>
      </c>
    </row>
    <row r="730" spans="1:12" x14ac:dyDescent="0.2">
      <c r="A730" s="175" t="s">
        <v>1315</v>
      </c>
      <c r="B730" s="176" t="s">
        <v>1316</v>
      </c>
      <c r="C730" s="175" t="s">
        <v>238</v>
      </c>
      <c r="D730" s="175" t="s">
        <v>183</v>
      </c>
      <c r="E730" s="175" t="s">
        <v>184</v>
      </c>
      <c r="F730" s="177">
        <v>5.5302863600000007</v>
      </c>
      <c r="G730" s="177">
        <v>2.9077048799999998</v>
      </c>
      <c r="H730" s="58">
        <f t="shared" si="33"/>
        <v>0.90194211181431894</v>
      </c>
      <c r="I730" s="177">
        <v>1.0493479999999999E-2</v>
      </c>
      <c r="J730" s="177">
        <v>9.1038919999999995E-2</v>
      </c>
      <c r="K730" s="58">
        <f t="shared" si="34"/>
        <v>-0.8847363303518978</v>
      </c>
      <c r="L730" s="58">
        <f t="shared" si="35"/>
        <v>1.8974568976930877E-3</v>
      </c>
    </row>
    <row r="731" spans="1:12" x14ac:dyDescent="0.2">
      <c r="A731" s="175" t="s">
        <v>2751</v>
      </c>
      <c r="B731" s="176" t="s">
        <v>2236</v>
      </c>
      <c r="C731" s="175" t="s">
        <v>645</v>
      </c>
      <c r="D731" s="175" t="s">
        <v>182</v>
      </c>
      <c r="E731" s="175" t="s">
        <v>713</v>
      </c>
      <c r="F731" s="177">
        <v>0.46732099999999999</v>
      </c>
      <c r="G731" s="177">
        <v>1.58563656</v>
      </c>
      <c r="H731" s="58">
        <f t="shared" si="33"/>
        <v>-0.70527861693602723</v>
      </c>
      <c r="I731" s="177">
        <v>2.7588290000000001E-2</v>
      </c>
      <c r="J731" s="177">
        <v>3.6877589999999995E-2</v>
      </c>
      <c r="K731" s="58">
        <f t="shared" si="34"/>
        <v>-0.25189552788021108</v>
      </c>
      <c r="L731" s="58">
        <f t="shared" si="35"/>
        <v>5.903498879784988E-2</v>
      </c>
    </row>
    <row r="732" spans="1:12" x14ac:dyDescent="0.2">
      <c r="A732" s="175" t="s">
        <v>2770</v>
      </c>
      <c r="B732" s="176" t="s">
        <v>506</v>
      </c>
      <c r="C732" s="175" t="s">
        <v>645</v>
      </c>
      <c r="D732" s="175" t="s">
        <v>183</v>
      </c>
      <c r="E732" s="175" t="s">
        <v>184</v>
      </c>
      <c r="F732" s="177">
        <v>0.7686215500000001</v>
      </c>
      <c r="G732" s="177">
        <v>0.75923504000000008</v>
      </c>
      <c r="H732" s="58">
        <f t="shared" si="33"/>
        <v>1.2363114853076285E-2</v>
      </c>
      <c r="I732" s="177">
        <v>1.8542139999999999E-2</v>
      </c>
      <c r="J732" s="177">
        <v>1.422816E-2</v>
      </c>
      <c r="K732" s="58">
        <f t="shared" si="34"/>
        <v>0.30320013269459989</v>
      </c>
      <c r="L732" s="58">
        <f t="shared" si="35"/>
        <v>2.4123887757245416E-2</v>
      </c>
    </row>
    <row r="733" spans="1:12" x14ac:dyDescent="0.2">
      <c r="A733" s="175" t="s">
        <v>1197</v>
      </c>
      <c r="B733" s="176" t="s">
        <v>703</v>
      </c>
      <c r="C733" s="175" t="s">
        <v>699</v>
      </c>
      <c r="D733" s="175" t="s">
        <v>182</v>
      </c>
      <c r="E733" s="175" t="s">
        <v>713</v>
      </c>
      <c r="F733" s="177">
        <v>0.27079659</v>
      </c>
      <c r="G733" s="177">
        <v>0.14682055999999999</v>
      </c>
      <c r="H733" s="58">
        <f t="shared" si="33"/>
        <v>0.84440510239165434</v>
      </c>
      <c r="I733" s="177">
        <v>1.0085430000000001E-2</v>
      </c>
      <c r="J733" s="177">
        <v>22.044672730000002</v>
      </c>
      <c r="K733" s="58">
        <f t="shared" si="34"/>
        <v>-0.99954250035264647</v>
      </c>
      <c r="L733" s="58">
        <f t="shared" si="35"/>
        <v>3.7243563517546513E-2</v>
      </c>
    </row>
    <row r="734" spans="1:12" x14ac:dyDescent="0.2">
      <c r="A734" s="175" t="s">
        <v>2752</v>
      </c>
      <c r="B734" s="176" t="s">
        <v>278</v>
      </c>
      <c r="C734" s="175" t="s">
        <v>645</v>
      </c>
      <c r="D734" s="175" t="s">
        <v>182</v>
      </c>
      <c r="E734" s="175" t="s">
        <v>713</v>
      </c>
      <c r="F734" s="177">
        <v>0.35686449999999997</v>
      </c>
      <c r="G734" s="177">
        <v>0.40118407</v>
      </c>
      <c r="H734" s="58">
        <f t="shared" si="33"/>
        <v>-0.11047190881731672</v>
      </c>
      <c r="I734" s="177">
        <v>5.7093459999999992E-2</v>
      </c>
      <c r="J734" s="177">
        <v>9.9396490000000004E-2</v>
      </c>
      <c r="K734" s="58">
        <f t="shared" si="34"/>
        <v>-0.42559883150803424</v>
      </c>
      <c r="L734" s="58">
        <f t="shared" si="35"/>
        <v>0.15998638138565197</v>
      </c>
    </row>
    <row r="735" spans="1:12" x14ac:dyDescent="0.2">
      <c r="A735" s="175" t="s">
        <v>2457</v>
      </c>
      <c r="B735" s="176" t="s">
        <v>2465</v>
      </c>
      <c r="C735" s="175" t="s">
        <v>1914</v>
      </c>
      <c r="D735" s="175" t="s">
        <v>614</v>
      </c>
      <c r="E735" s="175" t="s">
        <v>713</v>
      </c>
      <c r="F735" s="177">
        <v>0.40741143000000002</v>
      </c>
      <c r="G735" s="177">
        <v>7.7004999999999999E-3</v>
      </c>
      <c r="H735" s="58">
        <f t="shared" si="33"/>
        <v>51.907139796117136</v>
      </c>
      <c r="I735" s="177">
        <v>1.9933380000000001E-2</v>
      </c>
      <c r="J735" s="177">
        <v>0</v>
      </c>
      <c r="K735" s="58" t="str">
        <f t="shared" si="34"/>
        <v/>
      </c>
      <c r="L735" s="58">
        <f t="shared" si="35"/>
        <v>4.892690418626694E-2</v>
      </c>
    </row>
    <row r="736" spans="1:12" x14ac:dyDescent="0.2">
      <c r="A736" s="175" t="s">
        <v>1537</v>
      </c>
      <c r="B736" s="176" t="s">
        <v>256</v>
      </c>
      <c r="C736" s="175" t="s">
        <v>1266</v>
      </c>
      <c r="D736" s="175" t="s">
        <v>183</v>
      </c>
      <c r="E736" s="175" t="s">
        <v>184</v>
      </c>
      <c r="F736" s="177">
        <v>1.62793206</v>
      </c>
      <c r="G736" s="177">
        <v>0.12609789999999998</v>
      </c>
      <c r="H736" s="58">
        <f t="shared" si="33"/>
        <v>11.910064798858667</v>
      </c>
      <c r="I736" s="177">
        <v>9.9192499999999992E-3</v>
      </c>
      <c r="J736" s="177">
        <v>4.4254909500000004</v>
      </c>
      <c r="K736" s="58">
        <f t="shared" si="34"/>
        <v>-0.9977586102622128</v>
      </c>
      <c r="L736" s="58">
        <f t="shared" si="35"/>
        <v>6.093159686283222E-3</v>
      </c>
    </row>
    <row r="737" spans="1:12" x14ac:dyDescent="0.2">
      <c r="A737" s="175" t="s">
        <v>1898</v>
      </c>
      <c r="B737" s="176" t="s">
        <v>1899</v>
      </c>
      <c r="C737" s="175" t="s">
        <v>1369</v>
      </c>
      <c r="D737" s="175" t="s">
        <v>182</v>
      </c>
      <c r="E737" s="175" t="s">
        <v>713</v>
      </c>
      <c r="F737" s="177">
        <v>1.2789653999999999</v>
      </c>
      <c r="G737" s="177">
        <v>1.14065051</v>
      </c>
      <c r="H737" s="58">
        <f t="shared" si="33"/>
        <v>0.12125965735113731</v>
      </c>
      <c r="I737" s="177">
        <v>9.1949500000000003E-3</v>
      </c>
      <c r="J737" s="177">
        <v>1.2082204999999999</v>
      </c>
      <c r="K737" s="58">
        <f t="shared" si="34"/>
        <v>-0.99238967556004887</v>
      </c>
      <c r="L737" s="58">
        <f t="shared" si="35"/>
        <v>7.1893657170084514E-3</v>
      </c>
    </row>
    <row r="738" spans="1:12" x14ac:dyDescent="0.2">
      <c r="A738" s="175" t="s">
        <v>2733</v>
      </c>
      <c r="B738" s="176" t="s">
        <v>910</v>
      </c>
      <c r="C738" s="175" t="s">
        <v>645</v>
      </c>
      <c r="D738" s="175" t="s">
        <v>182</v>
      </c>
      <c r="E738" s="175" t="s">
        <v>713</v>
      </c>
      <c r="F738" s="177">
        <v>0.15012965</v>
      </c>
      <c r="G738" s="177">
        <v>0.75947292</v>
      </c>
      <c r="H738" s="58">
        <f t="shared" si="33"/>
        <v>-0.80232389326007825</v>
      </c>
      <c r="I738" s="177">
        <v>8.8009400000000002E-3</v>
      </c>
      <c r="J738" s="177">
        <v>6.5951529999999994E-2</v>
      </c>
      <c r="K738" s="58">
        <f t="shared" si="34"/>
        <v>-0.86655442261915683</v>
      </c>
      <c r="L738" s="58">
        <f t="shared" si="35"/>
        <v>5.8622264156347532E-2</v>
      </c>
    </row>
    <row r="739" spans="1:12" x14ac:dyDescent="0.2">
      <c r="A739" s="175" t="s">
        <v>1623</v>
      </c>
      <c r="B739" s="176" t="s">
        <v>1624</v>
      </c>
      <c r="C739" s="175" t="s">
        <v>642</v>
      </c>
      <c r="D739" s="175" t="s">
        <v>182</v>
      </c>
      <c r="E739" s="175" t="s">
        <v>2321</v>
      </c>
      <c r="F739" s="177">
        <v>1.0620649999999999E-2</v>
      </c>
      <c r="G739" s="177">
        <v>6.8701000000000005E-3</v>
      </c>
      <c r="H739" s="58">
        <f t="shared" si="33"/>
        <v>0.54592364012168648</v>
      </c>
      <c r="I739" s="177">
        <v>0.42234122999999996</v>
      </c>
      <c r="J739" s="177">
        <v>0.12648369000000001</v>
      </c>
      <c r="K739" s="58">
        <f t="shared" si="34"/>
        <v>2.3390963688677959</v>
      </c>
      <c r="L739" s="58">
        <f t="shared" si="35"/>
        <v>39.76604350957804</v>
      </c>
    </row>
    <row r="740" spans="1:12" x14ac:dyDescent="0.2">
      <c r="A740" s="175" t="s">
        <v>2938</v>
      </c>
      <c r="B740" s="175" t="s">
        <v>2939</v>
      </c>
      <c r="C740" s="175" t="s">
        <v>1369</v>
      </c>
      <c r="D740" s="175" t="s">
        <v>183</v>
      </c>
      <c r="E740" s="175" t="s">
        <v>2871</v>
      </c>
      <c r="F740" s="177">
        <v>1.73582408</v>
      </c>
      <c r="G740" s="177">
        <v>0.47751082</v>
      </c>
      <c r="H740" s="58">
        <f t="shared" si="33"/>
        <v>2.6351513040060537</v>
      </c>
      <c r="I740" s="177">
        <v>8.6374899999999994E-3</v>
      </c>
      <c r="J740" s="177">
        <v>1.1667819999999999E-2</v>
      </c>
      <c r="K740" s="58">
        <f t="shared" si="34"/>
        <v>-0.25971689655822594</v>
      </c>
      <c r="L740" s="58">
        <f t="shared" si="35"/>
        <v>4.9760169244800426E-3</v>
      </c>
    </row>
    <row r="741" spans="1:12" x14ac:dyDescent="0.2">
      <c r="A741" s="175" t="s">
        <v>1405</v>
      </c>
      <c r="B741" s="176" t="s">
        <v>414</v>
      </c>
      <c r="C741" s="175" t="s">
        <v>1369</v>
      </c>
      <c r="D741" s="175" t="s">
        <v>182</v>
      </c>
      <c r="E741" s="175" t="s">
        <v>713</v>
      </c>
      <c r="F741" s="177">
        <v>0.87904168999999999</v>
      </c>
      <c r="G741" s="177">
        <v>0.42810387999999999</v>
      </c>
      <c r="H741" s="58">
        <f t="shared" si="33"/>
        <v>1.0533373582131516</v>
      </c>
      <c r="I741" s="177">
        <v>8.6165300000000007E-3</v>
      </c>
      <c r="J741" s="177">
        <v>0.13043257</v>
      </c>
      <c r="K741" s="58">
        <f t="shared" si="34"/>
        <v>-0.93393881604878293</v>
      </c>
      <c r="L741" s="58">
        <f t="shared" si="35"/>
        <v>9.8021858326196119E-3</v>
      </c>
    </row>
    <row r="742" spans="1:12" x14ac:dyDescent="0.2">
      <c r="A742" s="175" t="s">
        <v>1383</v>
      </c>
      <c r="B742" s="176" t="s">
        <v>428</v>
      </c>
      <c r="C742" s="175" t="s">
        <v>1369</v>
      </c>
      <c r="D742" s="175" t="s">
        <v>182</v>
      </c>
      <c r="E742" s="175" t="s">
        <v>713</v>
      </c>
      <c r="F742" s="177">
        <v>0.31022490999999996</v>
      </c>
      <c r="G742" s="177">
        <v>0.33734269</v>
      </c>
      <c r="H742" s="58">
        <f t="shared" si="33"/>
        <v>-8.0386446198078332E-2</v>
      </c>
      <c r="I742" s="177">
        <v>8.3143399999999999E-3</v>
      </c>
      <c r="J742" s="177">
        <v>2.3951599999999999E-3</v>
      </c>
      <c r="K742" s="58">
        <f t="shared" si="34"/>
        <v>2.4713088060922863</v>
      </c>
      <c r="L742" s="58">
        <f t="shared" si="35"/>
        <v>2.6801007050014137E-2</v>
      </c>
    </row>
    <row r="743" spans="1:12" x14ac:dyDescent="0.2">
      <c r="A743" s="175" t="s">
        <v>1616</v>
      </c>
      <c r="B743" s="175" t="s">
        <v>1610</v>
      </c>
      <c r="C743" s="175" t="s">
        <v>643</v>
      </c>
      <c r="D743" s="175" t="s">
        <v>182</v>
      </c>
      <c r="E743" s="175" t="s">
        <v>184</v>
      </c>
      <c r="F743" s="177">
        <v>1.3963076200000002</v>
      </c>
      <c r="G743" s="177">
        <v>1.2847905900000001</v>
      </c>
      <c r="H743" s="58">
        <f t="shared" si="33"/>
        <v>8.6797825939867845E-2</v>
      </c>
      <c r="I743" s="177">
        <v>8.2199999999999999E-3</v>
      </c>
      <c r="J743" s="177">
        <v>0.18760054000000001</v>
      </c>
      <c r="K743" s="58">
        <f t="shared" si="34"/>
        <v>-0.95618349499420419</v>
      </c>
      <c r="L743" s="58">
        <f t="shared" si="35"/>
        <v>5.886954910408638E-3</v>
      </c>
    </row>
    <row r="744" spans="1:12" x14ac:dyDescent="0.2">
      <c r="A744" s="175" t="s">
        <v>2229</v>
      </c>
      <c r="B744" s="176" t="s">
        <v>2044</v>
      </c>
      <c r="C744" s="175" t="s">
        <v>2663</v>
      </c>
      <c r="D744" s="175" t="s">
        <v>183</v>
      </c>
      <c r="E744" s="175" t="s">
        <v>184</v>
      </c>
      <c r="F744" s="177">
        <v>1.28471336</v>
      </c>
      <c r="G744" s="177">
        <v>0.42524701000000004</v>
      </c>
      <c r="H744" s="58">
        <f t="shared" si="33"/>
        <v>2.0210991019078532</v>
      </c>
      <c r="I744" s="177">
        <v>8.0148000000000007E-3</v>
      </c>
      <c r="J744" s="177">
        <v>1.033912E-2</v>
      </c>
      <c r="K744" s="58">
        <f t="shared" si="34"/>
        <v>-0.22480830089988313</v>
      </c>
      <c r="L744" s="58">
        <f t="shared" si="35"/>
        <v>6.2385900618329377E-3</v>
      </c>
    </row>
    <row r="745" spans="1:12" x14ac:dyDescent="0.2">
      <c r="A745" s="175" t="s">
        <v>1908</v>
      </c>
      <c r="B745" s="176" t="s">
        <v>1909</v>
      </c>
      <c r="C745" s="175" t="s">
        <v>1914</v>
      </c>
      <c r="D745" s="175" t="s">
        <v>183</v>
      </c>
      <c r="E745" s="175" t="s">
        <v>184</v>
      </c>
      <c r="F745" s="177">
        <v>0.10665832</v>
      </c>
      <c r="G745" s="177">
        <v>0.16816773000000002</v>
      </c>
      <c r="H745" s="58">
        <f t="shared" si="33"/>
        <v>-0.36576226604236139</v>
      </c>
      <c r="I745" s="177">
        <v>7.9210900000000004E-3</v>
      </c>
      <c r="J745" s="177">
        <v>0.34613143126463697</v>
      </c>
      <c r="K745" s="58">
        <f t="shared" si="34"/>
        <v>-0.97711536923688425</v>
      </c>
      <c r="L745" s="58">
        <f t="shared" si="35"/>
        <v>7.4266030066852728E-2</v>
      </c>
    </row>
    <row r="746" spans="1:12" x14ac:dyDescent="0.2">
      <c r="A746" s="175" t="s">
        <v>1401</v>
      </c>
      <c r="B746" s="176" t="s">
        <v>413</v>
      </c>
      <c r="C746" s="175" t="s">
        <v>1369</v>
      </c>
      <c r="D746" s="175" t="s">
        <v>182</v>
      </c>
      <c r="E746" s="175" t="s">
        <v>713</v>
      </c>
      <c r="F746" s="177">
        <v>3.0456754400000001</v>
      </c>
      <c r="G746" s="177">
        <v>4.4432800000000001E-2</v>
      </c>
      <c r="H746" s="58">
        <f t="shared" si="33"/>
        <v>67.545656361966834</v>
      </c>
      <c r="I746" s="177">
        <v>7.2875699999999993E-3</v>
      </c>
      <c r="J746" s="177">
        <v>3.1562759999999995E-2</v>
      </c>
      <c r="K746" s="58">
        <f t="shared" si="34"/>
        <v>-0.76910859506583074</v>
      </c>
      <c r="L746" s="58">
        <f t="shared" si="35"/>
        <v>2.3927598798905501E-3</v>
      </c>
    </row>
    <row r="747" spans="1:12" x14ac:dyDescent="0.2">
      <c r="A747" s="175" t="s">
        <v>1386</v>
      </c>
      <c r="B747" s="176" t="s">
        <v>772</v>
      </c>
      <c r="C747" s="175" t="s">
        <v>1369</v>
      </c>
      <c r="D747" s="175" t="s">
        <v>182</v>
      </c>
      <c r="E747" s="175" t="s">
        <v>713</v>
      </c>
      <c r="F747" s="177">
        <v>2.9469783899999999</v>
      </c>
      <c r="G747" s="177">
        <v>1.1269326100000001</v>
      </c>
      <c r="H747" s="58">
        <f t="shared" si="33"/>
        <v>1.6150440264569146</v>
      </c>
      <c r="I747" s="177">
        <v>7.2231800000000001E-3</v>
      </c>
      <c r="J747" s="177">
        <v>0.18676376</v>
      </c>
      <c r="K747" s="58">
        <f t="shared" si="34"/>
        <v>-0.96132450963720162</v>
      </c>
      <c r="L747" s="58">
        <f t="shared" si="35"/>
        <v>2.4510461374642111E-3</v>
      </c>
    </row>
    <row r="748" spans="1:12" x14ac:dyDescent="0.2">
      <c r="A748" s="175" t="s">
        <v>1407</v>
      </c>
      <c r="B748" s="176" t="s">
        <v>420</v>
      </c>
      <c r="C748" s="175" t="s">
        <v>1369</v>
      </c>
      <c r="D748" s="175" t="s">
        <v>182</v>
      </c>
      <c r="E748" s="175" t="s">
        <v>713</v>
      </c>
      <c r="F748" s="177">
        <v>0.97782757999999992</v>
      </c>
      <c r="G748" s="177">
        <v>7.4742010800000003</v>
      </c>
      <c r="H748" s="58">
        <f t="shared" si="33"/>
        <v>-0.86917296316571668</v>
      </c>
      <c r="I748" s="177">
        <v>7.0537600000000001E-3</v>
      </c>
      <c r="J748" s="177">
        <v>12.518614150000001</v>
      </c>
      <c r="K748" s="58">
        <f t="shared" si="34"/>
        <v>-0.99943653826889456</v>
      </c>
      <c r="L748" s="58">
        <f t="shared" si="35"/>
        <v>7.2137053037509957E-3</v>
      </c>
    </row>
    <row r="749" spans="1:12" x14ac:dyDescent="0.2">
      <c r="A749" s="175" t="s">
        <v>1393</v>
      </c>
      <c r="B749" s="176" t="s">
        <v>412</v>
      </c>
      <c r="C749" s="175" t="s">
        <v>1369</v>
      </c>
      <c r="D749" s="175" t="s">
        <v>182</v>
      </c>
      <c r="E749" s="175" t="s">
        <v>713</v>
      </c>
      <c r="F749" s="177">
        <v>0.54280994999999999</v>
      </c>
      <c r="G749" s="177">
        <v>8.4829500000000002E-2</v>
      </c>
      <c r="H749" s="58">
        <f t="shared" si="33"/>
        <v>5.3988347214117729</v>
      </c>
      <c r="I749" s="177">
        <v>6.5811369494047601E-3</v>
      </c>
      <c r="J749" s="177">
        <v>2.1739796162553371E-3</v>
      </c>
      <c r="K749" s="58">
        <f t="shared" si="34"/>
        <v>2.0272302924075789</v>
      </c>
      <c r="L749" s="58">
        <f t="shared" si="35"/>
        <v>1.2124201019905329E-2</v>
      </c>
    </row>
    <row r="750" spans="1:12" x14ac:dyDescent="0.2">
      <c r="A750" s="175" t="s">
        <v>1408</v>
      </c>
      <c r="B750" s="176" t="s">
        <v>421</v>
      </c>
      <c r="C750" s="175" t="s">
        <v>1369</v>
      </c>
      <c r="D750" s="175" t="s">
        <v>182</v>
      </c>
      <c r="E750" s="175" t="s">
        <v>713</v>
      </c>
      <c r="F750" s="177">
        <v>1.4501590800000002</v>
      </c>
      <c r="G750" s="177">
        <v>0.62655631999999994</v>
      </c>
      <c r="H750" s="58">
        <f t="shared" si="33"/>
        <v>1.3144911857245334</v>
      </c>
      <c r="I750" s="177">
        <v>6.47775E-3</v>
      </c>
      <c r="J750" s="177">
        <v>3.308995934214301E-2</v>
      </c>
      <c r="K750" s="58">
        <f t="shared" si="34"/>
        <v>-0.80423820008294755</v>
      </c>
      <c r="L750" s="58">
        <f t="shared" si="35"/>
        <v>4.4669237253612201E-3</v>
      </c>
    </row>
    <row r="751" spans="1:12" x14ac:dyDescent="0.2">
      <c r="A751" s="175" t="s">
        <v>2757</v>
      </c>
      <c r="B751" s="176" t="s">
        <v>437</v>
      </c>
      <c r="C751" s="175" t="s">
        <v>645</v>
      </c>
      <c r="D751" s="175" t="s">
        <v>182</v>
      </c>
      <c r="E751" s="175" t="s">
        <v>713</v>
      </c>
      <c r="F751" s="177">
        <v>0.12407089</v>
      </c>
      <c r="G751" s="177">
        <v>8.09146E-3</v>
      </c>
      <c r="H751" s="58">
        <f t="shared" si="33"/>
        <v>14.333560321623045</v>
      </c>
      <c r="I751" s="177">
        <v>6.2790099999999998E-3</v>
      </c>
      <c r="J751" s="177">
        <v>5.9234300000000004E-3</v>
      </c>
      <c r="K751" s="58">
        <f t="shared" si="34"/>
        <v>6.0029408636550041E-2</v>
      </c>
      <c r="L751" s="58">
        <f t="shared" si="35"/>
        <v>5.0608245012186179E-2</v>
      </c>
    </row>
    <row r="752" spans="1:12" x14ac:dyDescent="0.2">
      <c r="A752" s="175" t="s">
        <v>3292</v>
      </c>
      <c r="B752" s="176" t="s">
        <v>3276</v>
      </c>
      <c r="C752" s="175" t="s">
        <v>642</v>
      </c>
      <c r="D752" s="175" t="s">
        <v>182</v>
      </c>
      <c r="E752" s="175" t="s">
        <v>2321</v>
      </c>
      <c r="F752" s="177">
        <v>0.58702052000000005</v>
      </c>
      <c r="G752" s="177">
        <v>1.0909256000000001</v>
      </c>
      <c r="H752" s="58">
        <f t="shared" si="33"/>
        <v>-0.461905999822536</v>
      </c>
      <c r="I752" s="177">
        <v>5.9839999999999997E-3</v>
      </c>
      <c r="J752" s="177">
        <v>0.54471892</v>
      </c>
      <c r="K752" s="58">
        <f t="shared" si="34"/>
        <v>-0.98901451779938176</v>
      </c>
      <c r="L752" s="58">
        <f t="shared" si="35"/>
        <v>1.0193851485804959E-2</v>
      </c>
    </row>
    <row r="753" spans="1:12" x14ac:dyDescent="0.2">
      <c r="A753" s="175" t="s">
        <v>1390</v>
      </c>
      <c r="B753" s="176" t="s">
        <v>1340</v>
      </c>
      <c r="C753" s="175" t="s">
        <v>1369</v>
      </c>
      <c r="D753" s="175" t="s">
        <v>182</v>
      </c>
      <c r="E753" s="175" t="s">
        <v>713</v>
      </c>
      <c r="F753" s="177">
        <v>0.18783767000000001</v>
      </c>
      <c r="G753" s="177">
        <v>0.42196317999999999</v>
      </c>
      <c r="H753" s="58">
        <f t="shared" si="33"/>
        <v>-0.55484819789252704</v>
      </c>
      <c r="I753" s="177">
        <v>5.6910800000000003E-3</v>
      </c>
      <c r="J753" s="177">
        <v>9.2529299999999995E-3</v>
      </c>
      <c r="K753" s="58">
        <f t="shared" si="34"/>
        <v>-0.38494293159031778</v>
      </c>
      <c r="L753" s="58">
        <f t="shared" si="35"/>
        <v>3.0297863043126545E-2</v>
      </c>
    </row>
    <row r="754" spans="1:12" x14ac:dyDescent="0.2">
      <c r="A754" s="175" t="s">
        <v>2701</v>
      </c>
      <c r="B754" s="176" t="s">
        <v>697</v>
      </c>
      <c r="C754" s="175" t="s">
        <v>645</v>
      </c>
      <c r="D754" s="175" t="s">
        <v>182</v>
      </c>
      <c r="E754" s="175" t="s">
        <v>713</v>
      </c>
      <c r="F754" s="177">
        <v>1.80458864</v>
      </c>
      <c r="G754" s="177">
        <v>0.81909982999999997</v>
      </c>
      <c r="H754" s="58">
        <f t="shared" si="33"/>
        <v>1.2031363869285627</v>
      </c>
      <c r="I754" s="177">
        <v>5.6625E-3</v>
      </c>
      <c r="J754" s="177">
        <v>0</v>
      </c>
      <c r="K754" s="58" t="str">
        <f t="shared" si="34"/>
        <v/>
      </c>
      <c r="L754" s="58">
        <f t="shared" si="35"/>
        <v>3.1378342268629155E-3</v>
      </c>
    </row>
    <row r="755" spans="1:12" x14ac:dyDescent="0.2">
      <c r="A755" s="175" t="s">
        <v>1274</v>
      </c>
      <c r="B755" s="176" t="s">
        <v>480</v>
      </c>
      <c r="C755" s="175" t="s">
        <v>1266</v>
      </c>
      <c r="D755" s="175" t="s">
        <v>183</v>
      </c>
      <c r="E755" s="175" t="s">
        <v>184</v>
      </c>
      <c r="F755" s="177">
        <v>0.83720085999999994</v>
      </c>
      <c r="G755" s="177">
        <v>1.58940612</v>
      </c>
      <c r="H755" s="58">
        <f t="shared" si="33"/>
        <v>-0.47326183694322255</v>
      </c>
      <c r="I755" s="177">
        <v>2.9849938039409999E-2</v>
      </c>
      <c r="J755" s="177">
        <v>4.5337499999999996E-3</v>
      </c>
      <c r="K755" s="58">
        <f t="shared" si="34"/>
        <v>5.5839400142067825</v>
      </c>
      <c r="L755" s="58">
        <f t="shared" si="35"/>
        <v>3.5654452193718482E-2</v>
      </c>
    </row>
    <row r="756" spans="1:12" x14ac:dyDescent="0.2">
      <c r="A756" s="175" t="s">
        <v>2987</v>
      </c>
      <c r="B756" s="176" t="s">
        <v>2988</v>
      </c>
      <c r="C756" s="175" t="s">
        <v>2538</v>
      </c>
      <c r="D756" s="175" t="s">
        <v>183</v>
      </c>
      <c r="E756" s="175" t="s">
        <v>2871</v>
      </c>
      <c r="F756" s="177">
        <v>1.1438078600000001</v>
      </c>
      <c r="G756" s="177">
        <v>1.884E-3</v>
      </c>
      <c r="H756" s="58" t="str">
        <f t="shared" si="33"/>
        <v/>
      </c>
      <c r="I756" s="177">
        <v>5.1631200000000002E-3</v>
      </c>
      <c r="J756" s="177">
        <v>0</v>
      </c>
      <c r="K756" s="58" t="str">
        <f t="shared" si="34"/>
        <v/>
      </c>
      <c r="L756" s="58">
        <f t="shared" si="35"/>
        <v>4.513974925823643E-3</v>
      </c>
    </row>
    <row r="757" spans="1:12" x14ac:dyDescent="0.2">
      <c r="A757" s="175" t="s">
        <v>1881</v>
      </c>
      <c r="B757" s="176" t="s">
        <v>1882</v>
      </c>
      <c r="C757" s="175" t="s">
        <v>699</v>
      </c>
      <c r="D757" s="175" t="s">
        <v>182</v>
      </c>
      <c r="E757" s="175" t="s">
        <v>713</v>
      </c>
      <c r="F757" s="177">
        <v>0.20592145000000001</v>
      </c>
      <c r="G757" s="177">
        <v>0.52398210000000001</v>
      </c>
      <c r="H757" s="58">
        <f t="shared" si="33"/>
        <v>-0.6070067088169615</v>
      </c>
      <c r="I757" s="177">
        <v>4.92232E-3</v>
      </c>
      <c r="J757" s="177">
        <v>0.21128354000000002</v>
      </c>
      <c r="K757" s="58">
        <f t="shared" si="34"/>
        <v>-0.9767027758054414</v>
      </c>
      <c r="L757" s="58">
        <f t="shared" si="35"/>
        <v>2.3903872083262816E-2</v>
      </c>
    </row>
    <row r="758" spans="1:12" x14ac:dyDescent="0.2">
      <c r="A758" s="175" t="s">
        <v>2992</v>
      </c>
      <c r="B758" s="176" t="s">
        <v>2995</v>
      </c>
      <c r="C758" s="175" t="s">
        <v>2538</v>
      </c>
      <c r="D758" s="175" t="s">
        <v>183</v>
      </c>
      <c r="E758" s="175" t="s">
        <v>2871</v>
      </c>
      <c r="F758" s="177">
        <v>0.17272071</v>
      </c>
      <c r="G758" s="177">
        <v>4.3971499999999997E-2</v>
      </c>
      <c r="H758" s="58">
        <f t="shared" si="33"/>
        <v>2.9280149642382001</v>
      </c>
      <c r="I758" s="177">
        <v>4.816E-3</v>
      </c>
      <c r="J758" s="177">
        <v>3.4416189999999999E-2</v>
      </c>
      <c r="K758" s="58">
        <f t="shared" si="34"/>
        <v>-0.86006585853925144</v>
      </c>
      <c r="L758" s="58">
        <f t="shared" si="35"/>
        <v>2.788316467666211E-2</v>
      </c>
    </row>
    <row r="759" spans="1:12" x14ac:dyDescent="0.2">
      <c r="A759" s="175" t="s">
        <v>2755</v>
      </c>
      <c r="B759" s="176" t="s">
        <v>442</v>
      </c>
      <c r="C759" s="175" t="s">
        <v>645</v>
      </c>
      <c r="D759" s="175" t="s">
        <v>182</v>
      </c>
      <c r="E759" s="175" t="s">
        <v>713</v>
      </c>
      <c r="F759" s="177">
        <v>0.97679981000000005</v>
      </c>
      <c r="G759" s="177">
        <v>2.18193E-2</v>
      </c>
      <c r="H759" s="58">
        <f t="shared" si="33"/>
        <v>43.767696947198125</v>
      </c>
      <c r="I759" s="177">
        <v>4.26174E-3</v>
      </c>
      <c r="J759" s="177">
        <v>2.3769430000000001E-2</v>
      </c>
      <c r="K759" s="58">
        <f t="shared" si="34"/>
        <v>-0.82070499797428886</v>
      </c>
      <c r="L759" s="58">
        <f t="shared" si="35"/>
        <v>4.3629615366120918E-3</v>
      </c>
    </row>
    <row r="760" spans="1:12" x14ac:dyDescent="0.2">
      <c r="A760" s="175" t="s">
        <v>1591</v>
      </c>
      <c r="B760" s="176" t="s">
        <v>54</v>
      </c>
      <c r="C760" s="175" t="s">
        <v>642</v>
      </c>
      <c r="D760" s="175" t="s">
        <v>182</v>
      </c>
      <c r="E760" s="175" t="s">
        <v>2321</v>
      </c>
      <c r="F760" s="177">
        <v>3.6093568</v>
      </c>
      <c r="G760" s="177">
        <v>2.30280043</v>
      </c>
      <c r="H760" s="58">
        <f t="shared" si="33"/>
        <v>0.5673771608597451</v>
      </c>
      <c r="I760" s="177">
        <v>4.2481800000000007E-3</v>
      </c>
      <c r="J760" s="177">
        <v>0</v>
      </c>
      <c r="K760" s="58" t="str">
        <f t="shared" si="34"/>
        <v/>
      </c>
      <c r="L760" s="58">
        <f t="shared" si="35"/>
        <v>1.1769908699522311E-3</v>
      </c>
    </row>
    <row r="761" spans="1:12" x14ac:dyDescent="0.2">
      <c r="A761" s="175" t="s">
        <v>2725</v>
      </c>
      <c r="B761" s="176" t="s">
        <v>450</v>
      </c>
      <c r="C761" s="175" t="s">
        <v>645</v>
      </c>
      <c r="D761" s="175" t="s">
        <v>182</v>
      </c>
      <c r="E761" s="175" t="s">
        <v>713</v>
      </c>
      <c r="F761" s="177">
        <v>2.2371529999999997E-2</v>
      </c>
      <c r="G761" s="177">
        <v>0.34443471000000003</v>
      </c>
      <c r="H761" s="58">
        <f t="shared" si="33"/>
        <v>-0.93504856116272372</v>
      </c>
      <c r="I761" s="177">
        <v>9.7127600000000008E-2</v>
      </c>
      <c r="J761" s="177">
        <v>2.3912E-4</v>
      </c>
      <c r="K761" s="58" t="str">
        <f t="shared" si="34"/>
        <v/>
      </c>
      <c r="L761" s="58">
        <f t="shared" si="35"/>
        <v>4.3415716314440731</v>
      </c>
    </row>
    <row r="762" spans="1:12" x14ac:dyDescent="0.2">
      <c r="A762" s="175" t="s">
        <v>2718</v>
      </c>
      <c r="B762" s="176" t="s">
        <v>190</v>
      </c>
      <c r="C762" s="175" t="s">
        <v>645</v>
      </c>
      <c r="D762" s="175" t="s">
        <v>182</v>
      </c>
      <c r="E762" s="175" t="s">
        <v>184</v>
      </c>
      <c r="F762" s="177">
        <v>0.53194716000000009</v>
      </c>
      <c r="G762" s="177">
        <v>0.74655775999999996</v>
      </c>
      <c r="H762" s="58">
        <f t="shared" si="33"/>
        <v>-0.28746683980620591</v>
      </c>
      <c r="I762" s="177">
        <v>3.46343E-3</v>
      </c>
      <c r="J762" s="177">
        <v>2.47605E-3</v>
      </c>
      <c r="K762" s="58">
        <f t="shared" si="34"/>
        <v>0.39877223804042727</v>
      </c>
      <c r="L762" s="58">
        <f t="shared" si="35"/>
        <v>6.5108534464212563E-3</v>
      </c>
    </row>
    <row r="763" spans="1:12" x14ac:dyDescent="0.2">
      <c r="A763" s="175" t="s">
        <v>2754</v>
      </c>
      <c r="B763" s="176" t="s">
        <v>451</v>
      </c>
      <c r="C763" s="175" t="s">
        <v>645</v>
      </c>
      <c r="D763" s="175" t="s">
        <v>182</v>
      </c>
      <c r="E763" s="175" t="s">
        <v>713</v>
      </c>
      <c r="F763" s="177">
        <v>0.30620778000000004</v>
      </c>
      <c r="G763" s="177">
        <v>0.12563292000000001</v>
      </c>
      <c r="H763" s="58">
        <f t="shared" si="33"/>
        <v>1.4373212053019224</v>
      </c>
      <c r="I763" s="177">
        <v>4.5982499999999999E-3</v>
      </c>
      <c r="J763" s="177">
        <v>2.0989020000000001E-2</v>
      </c>
      <c r="K763" s="58">
        <f t="shared" si="34"/>
        <v>-0.78092116735321615</v>
      </c>
      <c r="L763" s="58">
        <f t="shared" si="35"/>
        <v>1.5016764107038689E-2</v>
      </c>
    </row>
    <row r="764" spans="1:12" x14ac:dyDescent="0.2">
      <c r="A764" s="175" t="s">
        <v>2762</v>
      </c>
      <c r="B764" s="176" t="s">
        <v>2159</v>
      </c>
      <c r="C764" s="175" t="s">
        <v>1914</v>
      </c>
      <c r="D764" s="175" t="s">
        <v>183</v>
      </c>
      <c r="E764" s="175" t="s">
        <v>713</v>
      </c>
      <c r="F764" s="177">
        <v>1.8769900000000003E-2</v>
      </c>
      <c r="G764" s="177">
        <v>0</v>
      </c>
      <c r="H764" s="58" t="str">
        <f t="shared" si="33"/>
        <v/>
      </c>
      <c r="I764" s="177">
        <v>3.2164400000000001E-3</v>
      </c>
      <c r="J764" s="177">
        <v>0</v>
      </c>
      <c r="K764" s="58" t="str">
        <f t="shared" si="34"/>
        <v/>
      </c>
      <c r="L764" s="58">
        <f t="shared" si="35"/>
        <v>0.17136159489395253</v>
      </c>
    </row>
    <row r="765" spans="1:12" x14ac:dyDescent="0.2">
      <c r="A765" s="175" t="s">
        <v>1923</v>
      </c>
      <c r="B765" s="175" t="s">
        <v>49</v>
      </c>
      <c r="C765" s="175" t="s">
        <v>642</v>
      </c>
      <c r="D765" s="175" t="s">
        <v>183</v>
      </c>
      <c r="E765" s="175" t="s">
        <v>713</v>
      </c>
      <c r="F765" s="177">
        <v>7.6451825599999994</v>
      </c>
      <c r="G765" s="177">
        <v>15.288245590000001</v>
      </c>
      <c r="H765" s="58">
        <f t="shared" si="33"/>
        <v>-0.49993068105861072</v>
      </c>
      <c r="I765" s="177">
        <v>1.7479033100000003</v>
      </c>
      <c r="J765" s="177">
        <v>198.62711008000002</v>
      </c>
      <c r="K765" s="58">
        <f t="shared" si="34"/>
        <v>-0.99120007682085287</v>
      </c>
      <c r="L765" s="58">
        <f t="shared" si="35"/>
        <v>0.22862806692741691</v>
      </c>
    </row>
    <row r="766" spans="1:12" x14ac:dyDescent="0.2">
      <c r="A766" s="175" t="s">
        <v>2872</v>
      </c>
      <c r="B766" s="176" t="s">
        <v>312</v>
      </c>
      <c r="C766" s="175" t="s">
        <v>2536</v>
      </c>
      <c r="D766" s="175" t="s">
        <v>182</v>
      </c>
      <c r="E766" s="175" t="s">
        <v>184</v>
      </c>
      <c r="F766" s="177">
        <v>7.7613299900000001</v>
      </c>
      <c r="G766" s="177">
        <v>4.9748067899999997</v>
      </c>
      <c r="H766" s="58">
        <f t="shared" si="33"/>
        <v>0.5601269190195024</v>
      </c>
      <c r="I766" s="177">
        <v>3.0613599999999999E-3</v>
      </c>
      <c r="J766" s="177">
        <v>37.687711729999997</v>
      </c>
      <c r="K766" s="58">
        <f t="shared" si="34"/>
        <v>-0.99991877034026555</v>
      </c>
      <c r="L766" s="58">
        <f t="shared" si="35"/>
        <v>3.9443755180418506E-4</v>
      </c>
    </row>
    <row r="767" spans="1:12" x14ac:dyDescent="0.2">
      <c r="A767" s="175" t="s">
        <v>1687</v>
      </c>
      <c r="B767" s="176" t="s">
        <v>1310</v>
      </c>
      <c r="C767" s="175" t="s">
        <v>238</v>
      </c>
      <c r="D767" s="175" t="s">
        <v>183</v>
      </c>
      <c r="E767" s="175" t="s">
        <v>184</v>
      </c>
      <c r="F767" s="177">
        <v>1.1642709199999999</v>
      </c>
      <c r="G767" s="177">
        <v>0.18117005999999999</v>
      </c>
      <c r="H767" s="58">
        <f t="shared" si="33"/>
        <v>5.4263980483309435</v>
      </c>
      <c r="I767" s="177">
        <v>2.6198099999999998E-3</v>
      </c>
      <c r="J767" s="177">
        <v>2.578561E-2</v>
      </c>
      <c r="K767" s="58">
        <f t="shared" si="34"/>
        <v>-0.89840030931981052</v>
      </c>
      <c r="L767" s="58">
        <f t="shared" si="35"/>
        <v>2.2501721506537329E-3</v>
      </c>
    </row>
    <row r="768" spans="1:12" x14ac:dyDescent="0.2">
      <c r="A768" s="175" t="s">
        <v>2086</v>
      </c>
      <c r="B768" s="175" t="s">
        <v>2071</v>
      </c>
      <c r="C768" s="175" t="s">
        <v>2538</v>
      </c>
      <c r="D768" s="175" t="s">
        <v>183</v>
      </c>
      <c r="E768" s="175" t="s">
        <v>184</v>
      </c>
      <c r="F768" s="177">
        <v>2.4599999999999999E-3</v>
      </c>
      <c r="G768" s="177">
        <v>6.7477759999999998E-2</v>
      </c>
      <c r="H768" s="58">
        <f t="shared" si="33"/>
        <v>-0.9635435438283666</v>
      </c>
      <c r="I768" s="177">
        <v>2.4599999999999999E-3</v>
      </c>
      <c r="J768" s="177">
        <v>3.1736400000000005E-2</v>
      </c>
      <c r="K768" s="58">
        <f t="shared" si="34"/>
        <v>-0.92248648239875974</v>
      </c>
      <c r="L768" s="58">
        <f t="shared" si="35"/>
        <v>1</v>
      </c>
    </row>
    <row r="769" spans="1:12" x14ac:dyDescent="0.2">
      <c r="A769" s="175" t="s">
        <v>1325</v>
      </c>
      <c r="B769" s="176" t="s">
        <v>1326</v>
      </c>
      <c r="C769" s="175" t="s">
        <v>238</v>
      </c>
      <c r="D769" s="175" t="s">
        <v>183</v>
      </c>
      <c r="E769" s="175" t="s">
        <v>184</v>
      </c>
      <c r="F769" s="177">
        <v>1.6227335000000001</v>
      </c>
      <c r="G769" s="177">
        <v>0.39949963999999999</v>
      </c>
      <c r="H769" s="58">
        <f t="shared" si="33"/>
        <v>3.0619147992223477</v>
      </c>
      <c r="I769" s="177">
        <v>2.44356E-3</v>
      </c>
      <c r="J769" s="177">
        <v>3.9083879999999994E-2</v>
      </c>
      <c r="K769" s="58">
        <f t="shared" si="34"/>
        <v>-0.9374790834482144</v>
      </c>
      <c r="L769" s="58">
        <f t="shared" si="35"/>
        <v>1.5058295154441563E-3</v>
      </c>
    </row>
    <row r="770" spans="1:12" x14ac:dyDescent="0.2">
      <c r="A770" s="175" t="s">
        <v>2400</v>
      </c>
      <c r="B770" s="176" t="s">
        <v>2396</v>
      </c>
      <c r="C770" s="175" t="s">
        <v>2538</v>
      </c>
      <c r="D770" s="175" t="s">
        <v>183</v>
      </c>
      <c r="E770" s="175" t="s">
        <v>713</v>
      </c>
      <c r="F770" s="177">
        <v>2.2896220000000002E-2</v>
      </c>
      <c r="G770" s="177">
        <v>1.4343581000000001</v>
      </c>
      <c r="H770" s="58">
        <f t="shared" si="33"/>
        <v>-0.98403730560729574</v>
      </c>
      <c r="I770" s="177">
        <v>2.38989E-3</v>
      </c>
      <c r="J770" s="177">
        <v>1.424256</v>
      </c>
      <c r="K770" s="58">
        <f t="shared" si="34"/>
        <v>-0.99832200812213534</v>
      </c>
      <c r="L770" s="58">
        <f t="shared" si="35"/>
        <v>0.10437923814498637</v>
      </c>
    </row>
    <row r="771" spans="1:12" x14ac:dyDescent="0.2">
      <c r="A771" s="175" t="s">
        <v>1370</v>
      </c>
      <c r="B771" s="176" t="s">
        <v>647</v>
      </c>
      <c r="C771" s="175" t="s">
        <v>1369</v>
      </c>
      <c r="D771" s="175" t="s">
        <v>182</v>
      </c>
      <c r="E771" s="175" t="s">
        <v>713</v>
      </c>
      <c r="F771" s="177">
        <v>0.20738445</v>
      </c>
      <c r="G771" s="177">
        <v>0.20362160000000001</v>
      </c>
      <c r="H771" s="58">
        <f t="shared" si="33"/>
        <v>1.8479621022523984E-2</v>
      </c>
      <c r="I771" s="177">
        <v>2.1536100000000002E-3</v>
      </c>
      <c r="J771" s="177">
        <v>0</v>
      </c>
      <c r="K771" s="58" t="str">
        <f t="shared" si="34"/>
        <v/>
      </c>
      <c r="L771" s="58">
        <f t="shared" si="35"/>
        <v>1.0384626234030567E-2</v>
      </c>
    </row>
    <row r="772" spans="1:12" x14ac:dyDescent="0.2">
      <c r="A772" s="175" t="s">
        <v>2772</v>
      </c>
      <c r="B772" s="176" t="s">
        <v>241</v>
      </c>
      <c r="C772" s="175" t="s">
        <v>645</v>
      </c>
      <c r="D772" s="175" t="s">
        <v>182</v>
      </c>
      <c r="E772" s="175" t="s">
        <v>184</v>
      </c>
      <c r="F772" s="177">
        <v>0.12875336000000001</v>
      </c>
      <c r="G772" s="177">
        <v>0.13041900000000001</v>
      </c>
      <c r="H772" s="58">
        <f t="shared" si="33"/>
        <v>-1.2771452012360185E-2</v>
      </c>
      <c r="I772" s="177">
        <v>2.0597900000000001E-3</v>
      </c>
      <c r="J772" s="177">
        <v>3.0725700000000002E-3</v>
      </c>
      <c r="K772" s="58">
        <f t="shared" si="34"/>
        <v>-0.32961982965400294</v>
      </c>
      <c r="L772" s="58">
        <f t="shared" si="35"/>
        <v>1.5997951432102434E-2</v>
      </c>
    </row>
    <row r="773" spans="1:12" x14ac:dyDescent="0.2">
      <c r="A773" s="175" t="s">
        <v>2955</v>
      </c>
      <c r="B773" s="175" t="s">
        <v>2971</v>
      </c>
      <c r="C773" s="175" t="s">
        <v>645</v>
      </c>
      <c r="D773" s="175" t="s">
        <v>183</v>
      </c>
      <c r="E773" s="175" t="s">
        <v>2871</v>
      </c>
      <c r="F773" s="177">
        <v>5.7321150000000001E-2</v>
      </c>
      <c r="G773" s="177">
        <v>0.21925526000000001</v>
      </c>
      <c r="H773" s="58">
        <f t="shared" si="33"/>
        <v>-0.73856431084025076</v>
      </c>
      <c r="I773" s="177">
        <v>1.9590100000000002E-3</v>
      </c>
      <c r="J773" s="177">
        <v>0</v>
      </c>
      <c r="K773" s="58" t="str">
        <f t="shared" si="34"/>
        <v/>
      </c>
      <c r="L773" s="58">
        <f t="shared" si="35"/>
        <v>3.4176041478581644E-2</v>
      </c>
    </row>
    <row r="774" spans="1:12" x14ac:dyDescent="0.2">
      <c r="A774" s="175" t="s">
        <v>2746</v>
      </c>
      <c r="B774" s="176" t="s">
        <v>508</v>
      </c>
      <c r="C774" s="175" t="s">
        <v>645</v>
      </c>
      <c r="D774" s="175" t="s">
        <v>182</v>
      </c>
      <c r="E774" s="175" t="s">
        <v>713</v>
      </c>
      <c r="F774" s="177">
        <v>0.29362642999999999</v>
      </c>
      <c r="G774" s="177">
        <v>0.15101812000000001</v>
      </c>
      <c r="H774" s="58">
        <f t="shared" si="33"/>
        <v>0.94431257653055134</v>
      </c>
      <c r="I774" s="177">
        <v>1.8725199999999999E-3</v>
      </c>
      <c r="J774" s="177">
        <v>7.12271E-3</v>
      </c>
      <c r="K774" s="58">
        <f t="shared" si="34"/>
        <v>-0.73710568028180279</v>
      </c>
      <c r="L774" s="58">
        <f t="shared" si="35"/>
        <v>6.3772188355115033E-3</v>
      </c>
    </row>
    <row r="775" spans="1:12" x14ac:dyDescent="0.2">
      <c r="A775" s="175" t="s">
        <v>2685</v>
      </c>
      <c r="B775" s="176" t="s">
        <v>192</v>
      </c>
      <c r="C775" s="175" t="s">
        <v>645</v>
      </c>
      <c r="D775" s="175" t="s">
        <v>182</v>
      </c>
      <c r="E775" s="175" t="s">
        <v>184</v>
      </c>
      <c r="F775" s="177">
        <v>0.38869154</v>
      </c>
      <c r="G775" s="177">
        <v>0.50349754000000002</v>
      </c>
      <c r="H775" s="58">
        <f t="shared" ref="H775:H838" si="36">IF(ISERROR(F775/G775-1),"",IF((F775/G775-1)&gt;10000%,"",F775/G775-1))</f>
        <v>-0.22801700282388671</v>
      </c>
      <c r="I775" s="177">
        <v>1.8665799999999998E-3</v>
      </c>
      <c r="J775" s="177">
        <v>2.72325E-3</v>
      </c>
      <c r="K775" s="58">
        <f t="shared" ref="K775:K838" si="37">IF(ISERROR(I775/J775-1),"",IF((I775/J775-1)&gt;10000%,"",I775/J775-1))</f>
        <v>-0.31457633342513547</v>
      </c>
      <c r="L775" s="58">
        <f t="shared" ref="L775:L838" si="38">IF(ISERROR(I775/F775),"",IF(I775/F775&gt;10000%,"",I775/F775))</f>
        <v>4.8022141155940768E-3</v>
      </c>
    </row>
    <row r="776" spans="1:12" x14ac:dyDescent="0.2">
      <c r="A776" s="175" t="s">
        <v>1389</v>
      </c>
      <c r="B776" s="176" t="s">
        <v>486</v>
      </c>
      <c r="C776" s="175" t="s">
        <v>1369</v>
      </c>
      <c r="D776" s="175" t="s">
        <v>182</v>
      </c>
      <c r="E776" s="175" t="s">
        <v>713</v>
      </c>
      <c r="F776" s="177">
        <v>7.4304990000000001E-2</v>
      </c>
      <c r="G776" s="177">
        <v>0.17516726999999999</v>
      </c>
      <c r="H776" s="58">
        <f t="shared" si="36"/>
        <v>-0.57580551435208183</v>
      </c>
      <c r="I776" s="177">
        <v>1.7348800000000001E-3</v>
      </c>
      <c r="J776" s="177">
        <v>0.13919185000000001</v>
      </c>
      <c r="K776" s="58">
        <f t="shared" si="37"/>
        <v>-0.98753605185935811</v>
      </c>
      <c r="L776" s="58">
        <f t="shared" si="38"/>
        <v>2.3348095464382674E-2</v>
      </c>
    </row>
    <row r="777" spans="1:12" x14ac:dyDescent="0.2">
      <c r="A777" s="175" t="s">
        <v>1418</v>
      </c>
      <c r="B777" s="176" t="s">
        <v>622</v>
      </c>
      <c r="C777" s="175" t="s">
        <v>1369</v>
      </c>
      <c r="D777" s="175" t="s">
        <v>182</v>
      </c>
      <c r="E777" s="175" t="s">
        <v>713</v>
      </c>
      <c r="F777" s="177">
        <v>0.15517914000000002</v>
      </c>
      <c r="G777" s="177">
        <v>4.6516059999999998E-2</v>
      </c>
      <c r="H777" s="58">
        <f t="shared" si="36"/>
        <v>2.336033619356412</v>
      </c>
      <c r="I777" s="177">
        <v>1.5954700000000001E-3</v>
      </c>
      <c r="J777" s="177">
        <v>4.9162099999999999E-3</v>
      </c>
      <c r="K777" s="58">
        <f t="shared" si="37"/>
        <v>-0.67546748409852309</v>
      </c>
      <c r="L777" s="58">
        <f t="shared" si="38"/>
        <v>1.0281472110233373E-2</v>
      </c>
    </row>
    <row r="778" spans="1:12" x14ac:dyDescent="0.2">
      <c r="A778" s="175" t="s">
        <v>1582</v>
      </c>
      <c r="B778" s="176" t="s">
        <v>168</v>
      </c>
      <c r="C778" s="175" t="s">
        <v>642</v>
      </c>
      <c r="D778" s="175" t="s">
        <v>182</v>
      </c>
      <c r="E778" s="175" t="s">
        <v>2321</v>
      </c>
      <c r="F778" s="177">
        <v>0.23418551000000001</v>
      </c>
      <c r="G778" s="177">
        <v>0.11414096</v>
      </c>
      <c r="H778" s="58">
        <f t="shared" si="36"/>
        <v>1.0517219234882904</v>
      </c>
      <c r="I778" s="177">
        <v>1.32008E-3</v>
      </c>
      <c r="J778" s="177">
        <v>1.2573900000000002E-3</v>
      </c>
      <c r="K778" s="58">
        <f t="shared" si="37"/>
        <v>4.9857243973627785E-2</v>
      </c>
      <c r="L778" s="58">
        <f t="shared" si="38"/>
        <v>5.6368987133320067E-3</v>
      </c>
    </row>
    <row r="779" spans="1:12" x14ac:dyDescent="0.2">
      <c r="A779" s="175" t="s">
        <v>1575</v>
      </c>
      <c r="B779" s="176" t="s">
        <v>695</v>
      </c>
      <c r="C779" s="175" t="s">
        <v>642</v>
      </c>
      <c r="D779" s="175" t="s">
        <v>182</v>
      </c>
      <c r="E779" s="175" t="s">
        <v>2321</v>
      </c>
      <c r="F779" s="177">
        <v>0.16975785999999998</v>
      </c>
      <c r="G779" s="177">
        <v>0.12823756</v>
      </c>
      <c r="H779" s="58">
        <f t="shared" si="36"/>
        <v>0.32377643492281027</v>
      </c>
      <c r="I779" s="177">
        <v>1.2726700000000001E-3</v>
      </c>
      <c r="J779" s="177">
        <v>9.7324500000000001E-3</v>
      </c>
      <c r="K779" s="58">
        <f t="shared" si="37"/>
        <v>-0.86923436544754917</v>
      </c>
      <c r="L779" s="58">
        <f t="shared" si="38"/>
        <v>7.4969724524095683E-3</v>
      </c>
    </row>
    <row r="780" spans="1:12" x14ac:dyDescent="0.2">
      <c r="A780" s="175" t="s">
        <v>1439</v>
      </c>
      <c r="B780" s="176" t="s">
        <v>427</v>
      </c>
      <c r="C780" s="175" t="s">
        <v>1369</v>
      </c>
      <c r="D780" s="175" t="s">
        <v>182</v>
      </c>
      <c r="E780" s="175" t="s">
        <v>713</v>
      </c>
      <c r="F780" s="177">
        <v>1.3812754199999999</v>
      </c>
      <c r="G780" s="177">
        <v>0.10074593</v>
      </c>
      <c r="H780" s="58">
        <f t="shared" si="36"/>
        <v>12.71048358975891</v>
      </c>
      <c r="I780" s="177">
        <v>8.4210999999999997E-4</v>
      </c>
      <c r="J780" s="177">
        <v>7.2539000000000002E-4</v>
      </c>
      <c r="K780" s="58">
        <f t="shared" si="37"/>
        <v>0.16090654682308814</v>
      </c>
      <c r="L780" s="58">
        <f t="shared" si="38"/>
        <v>6.096611782174478E-4</v>
      </c>
    </row>
    <row r="781" spans="1:12" x14ac:dyDescent="0.2">
      <c r="A781" s="175" t="s">
        <v>1406</v>
      </c>
      <c r="B781" s="176" t="s">
        <v>415</v>
      </c>
      <c r="C781" s="175" t="s">
        <v>1369</v>
      </c>
      <c r="D781" s="175" t="s">
        <v>182</v>
      </c>
      <c r="E781" s="175" t="s">
        <v>713</v>
      </c>
      <c r="F781" s="177">
        <v>5.680868E-2</v>
      </c>
      <c r="G781" s="177">
        <v>2.349793E-2</v>
      </c>
      <c r="H781" s="58">
        <f t="shared" si="36"/>
        <v>1.4176035931675686</v>
      </c>
      <c r="I781" s="177">
        <v>7.5553000000000003E-4</v>
      </c>
      <c r="J781" s="177">
        <v>6.0561000000000002E-4</v>
      </c>
      <c r="K781" s="58">
        <f t="shared" si="37"/>
        <v>0.24755205495285737</v>
      </c>
      <c r="L781" s="58">
        <f t="shared" si="38"/>
        <v>1.3299552110698576E-2</v>
      </c>
    </row>
    <row r="782" spans="1:12" x14ac:dyDescent="0.2">
      <c r="A782" s="175" t="s">
        <v>2264</v>
      </c>
      <c r="B782" s="176" t="s">
        <v>946</v>
      </c>
      <c r="C782" s="175" t="s">
        <v>2538</v>
      </c>
      <c r="D782" s="175" t="s">
        <v>183</v>
      </c>
      <c r="E782" s="175" t="s">
        <v>184</v>
      </c>
      <c r="F782" s="177">
        <v>0.14097545</v>
      </c>
      <c r="G782" s="177">
        <v>1.80495E-2</v>
      </c>
      <c r="H782" s="58">
        <f t="shared" si="36"/>
        <v>6.8104905953073498</v>
      </c>
      <c r="I782" s="177">
        <v>5.8624999999999997E-4</v>
      </c>
      <c r="J782" s="177">
        <v>0.37605858000000003</v>
      </c>
      <c r="K782" s="58">
        <f t="shared" si="37"/>
        <v>-0.99844106734647564</v>
      </c>
      <c r="L782" s="58">
        <f t="shared" si="38"/>
        <v>4.1585254737615662E-3</v>
      </c>
    </row>
    <row r="783" spans="1:12" x14ac:dyDescent="0.2">
      <c r="A783" s="175" t="s">
        <v>2287</v>
      </c>
      <c r="B783" s="175" t="s">
        <v>323</v>
      </c>
      <c r="C783" s="175" t="s">
        <v>1369</v>
      </c>
      <c r="D783" s="175" t="s">
        <v>182</v>
      </c>
      <c r="E783" s="175" t="s">
        <v>713</v>
      </c>
      <c r="F783" s="177">
        <v>1.0436309999999999E-2</v>
      </c>
      <c r="G783" s="177">
        <v>5.91882E-3</v>
      </c>
      <c r="H783" s="58">
        <f t="shared" si="36"/>
        <v>0.76324165965513369</v>
      </c>
      <c r="I783" s="177">
        <v>5.6808E-4</v>
      </c>
      <c r="J783" s="177">
        <v>2.2719E-4</v>
      </c>
      <c r="K783" s="58">
        <f t="shared" si="37"/>
        <v>1.5004621682292356</v>
      </c>
      <c r="L783" s="58">
        <f t="shared" si="38"/>
        <v>5.4433032364887592E-2</v>
      </c>
    </row>
    <row r="784" spans="1:12" x14ac:dyDescent="0.2">
      <c r="A784" s="175" t="s">
        <v>1671</v>
      </c>
      <c r="B784" s="176" t="s">
        <v>177</v>
      </c>
      <c r="C784" s="175" t="s">
        <v>645</v>
      </c>
      <c r="D784" s="175" t="s">
        <v>182</v>
      </c>
      <c r="E784" s="175" t="s">
        <v>184</v>
      </c>
      <c r="F784" s="177">
        <v>7.6303710000000011E-2</v>
      </c>
      <c r="G784" s="177">
        <v>7.0712810000000001E-2</v>
      </c>
      <c r="H784" s="58">
        <f t="shared" si="36"/>
        <v>7.9064882303503614E-2</v>
      </c>
      <c r="I784" s="177">
        <v>4.7798000000000003E-4</v>
      </c>
      <c r="J784" s="177">
        <v>6.3365100000000001E-3</v>
      </c>
      <c r="K784" s="58">
        <f t="shared" si="37"/>
        <v>-0.92456730913389229</v>
      </c>
      <c r="L784" s="58">
        <f t="shared" si="38"/>
        <v>6.2641777182262824E-3</v>
      </c>
    </row>
    <row r="785" spans="1:12" x14ac:dyDescent="0.2">
      <c r="A785" s="175" t="s">
        <v>2281</v>
      </c>
      <c r="B785" s="145" t="s">
        <v>2196</v>
      </c>
      <c r="C785" s="175" t="s">
        <v>515</v>
      </c>
      <c r="D785" s="175" t="s">
        <v>614</v>
      </c>
      <c r="E785" s="175" t="s">
        <v>184</v>
      </c>
      <c r="F785" s="177">
        <v>0.30351400000000001</v>
      </c>
      <c r="G785" s="177">
        <v>0.40468359000000004</v>
      </c>
      <c r="H785" s="58">
        <f t="shared" si="36"/>
        <v>-0.24999676908075275</v>
      </c>
      <c r="I785" s="177">
        <v>4.3618999999999998E-4</v>
      </c>
      <c r="J785" s="177">
        <v>3.3980500000000001E-3</v>
      </c>
      <c r="K785" s="58">
        <f t="shared" si="37"/>
        <v>-0.87163520254263482</v>
      </c>
      <c r="L785" s="58">
        <f t="shared" si="38"/>
        <v>1.4371330482284177E-3</v>
      </c>
    </row>
    <row r="786" spans="1:12" x14ac:dyDescent="0.2">
      <c r="A786" s="175" t="s">
        <v>2064</v>
      </c>
      <c r="B786" s="176" t="s">
        <v>2062</v>
      </c>
      <c r="C786" s="175" t="s">
        <v>1266</v>
      </c>
      <c r="D786" s="175" t="s">
        <v>183</v>
      </c>
      <c r="E786" s="175" t="s">
        <v>184</v>
      </c>
      <c r="F786" s="177">
        <v>0.74015655000000002</v>
      </c>
      <c r="G786" s="177">
        <v>0.23342664999999999</v>
      </c>
      <c r="H786" s="58">
        <f t="shared" si="36"/>
        <v>2.1708313939303849</v>
      </c>
      <c r="I786" s="177">
        <v>4.0882000000000001E-4</v>
      </c>
      <c r="J786" s="177">
        <v>4.70771535</v>
      </c>
      <c r="K786" s="58">
        <f t="shared" si="37"/>
        <v>-0.99991315957537663</v>
      </c>
      <c r="L786" s="58">
        <f t="shared" si="38"/>
        <v>5.5234260914126883E-4</v>
      </c>
    </row>
    <row r="787" spans="1:12" x14ac:dyDescent="0.2">
      <c r="A787" s="175" t="s">
        <v>1675</v>
      </c>
      <c r="B787" s="176" t="s">
        <v>1673</v>
      </c>
      <c r="C787" s="175" t="s">
        <v>1369</v>
      </c>
      <c r="D787" s="175" t="s">
        <v>182</v>
      </c>
      <c r="E787" s="175" t="s">
        <v>713</v>
      </c>
      <c r="F787" s="177">
        <v>0.17637604000000001</v>
      </c>
      <c r="G787" s="177">
        <v>8.3942929999999999E-2</v>
      </c>
      <c r="H787" s="58">
        <f t="shared" si="36"/>
        <v>1.1011422879806556</v>
      </c>
      <c r="I787" s="177">
        <v>3.2924000000000001E-4</v>
      </c>
      <c r="J787" s="177">
        <v>1.0627E-4</v>
      </c>
      <c r="K787" s="58">
        <f t="shared" si="37"/>
        <v>2.0981462312976382</v>
      </c>
      <c r="L787" s="58">
        <f t="shared" si="38"/>
        <v>1.8666934579095889E-3</v>
      </c>
    </row>
    <row r="788" spans="1:12" x14ac:dyDescent="0.2">
      <c r="A788" s="175" t="s">
        <v>2308</v>
      </c>
      <c r="B788" s="175" t="s">
        <v>687</v>
      </c>
      <c r="C788" s="175" t="s">
        <v>1369</v>
      </c>
      <c r="D788" s="175" t="s">
        <v>182</v>
      </c>
      <c r="E788" s="175" t="s">
        <v>713</v>
      </c>
      <c r="F788" s="177">
        <v>2.057026E-2</v>
      </c>
      <c r="G788" s="177">
        <v>6.0559000000000003E-4</v>
      </c>
      <c r="H788" s="58">
        <f t="shared" si="36"/>
        <v>32.967304612031242</v>
      </c>
      <c r="I788" s="177">
        <v>2.0133000000000003E-4</v>
      </c>
      <c r="J788" s="177">
        <v>6.0282000000000001E-4</v>
      </c>
      <c r="K788" s="58">
        <f t="shared" si="37"/>
        <v>-0.66601970737533589</v>
      </c>
      <c r="L788" s="58">
        <f t="shared" si="38"/>
        <v>9.7874309804543078E-3</v>
      </c>
    </row>
    <row r="789" spans="1:12" x14ac:dyDescent="0.2">
      <c r="A789" s="175" t="s">
        <v>1894</v>
      </c>
      <c r="B789" s="176" t="s">
        <v>1895</v>
      </c>
      <c r="C789" s="175" t="s">
        <v>1369</v>
      </c>
      <c r="D789" s="175" t="s">
        <v>182</v>
      </c>
      <c r="E789" s="175" t="s">
        <v>713</v>
      </c>
      <c r="F789" s="177">
        <v>0.15216122000000001</v>
      </c>
      <c r="G789" s="177">
        <v>0.25157555999999998</v>
      </c>
      <c r="H789" s="58">
        <f t="shared" si="36"/>
        <v>-0.39516692320986968</v>
      </c>
      <c r="I789" s="177">
        <v>1.8248E-4</v>
      </c>
      <c r="J789" s="177">
        <v>1.7596000000000002E-4</v>
      </c>
      <c r="K789" s="58">
        <f t="shared" si="37"/>
        <v>3.7053875880881826E-2</v>
      </c>
      <c r="L789" s="58">
        <f t="shared" si="38"/>
        <v>1.1992543172301062E-3</v>
      </c>
    </row>
    <row r="790" spans="1:12" x14ac:dyDescent="0.2">
      <c r="A790" s="175" t="s">
        <v>2727</v>
      </c>
      <c r="B790" s="176" t="s">
        <v>444</v>
      </c>
      <c r="C790" s="175" t="s">
        <v>645</v>
      </c>
      <c r="D790" s="175" t="s">
        <v>182</v>
      </c>
      <c r="E790" s="175" t="s">
        <v>713</v>
      </c>
      <c r="F790" s="177">
        <v>1.9017389999999999E-2</v>
      </c>
      <c r="G790" s="177">
        <v>1.087815E-2</v>
      </c>
      <c r="H790" s="58">
        <f t="shared" si="36"/>
        <v>0.74821913652597183</v>
      </c>
      <c r="I790" s="177">
        <v>1.6301E-4</v>
      </c>
      <c r="J790" s="177">
        <v>6.5380000000000001E-5</v>
      </c>
      <c r="K790" s="58">
        <f t="shared" si="37"/>
        <v>1.4932701131844599</v>
      </c>
      <c r="L790" s="58">
        <f t="shared" si="38"/>
        <v>8.571628388543329E-3</v>
      </c>
    </row>
    <row r="791" spans="1:12" x14ac:dyDescent="0.2">
      <c r="A791" s="175" t="s">
        <v>2950</v>
      </c>
      <c r="B791" s="175" t="s">
        <v>2966</v>
      </c>
      <c r="C791" s="175" t="s">
        <v>515</v>
      </c>
      <c r="D791" s="175" t="s">
        <v>183</v>
      </c>
      <c r="E791" s="175" t="s">
        <v>2871</v>
      </c>
      <c r="F791" s="177">
        <v>1.4835E-4</v>
      </c>
      <c r="G791" s="177">
        <v>2.1879900000000001E-2</v>
      </c>
      <c r="H791" s="58">
        <f t="shared" si="36"/>
        <v>-0.99321980447808267</v>
      </c>
      <c r="I791" s="177">
        <v>1.4786000000000001E-4</v>
      </c>
      <c r="J791" s="177">
        <v>3.6478322200000002</v>
      </c>
      <c r="K791" s="58">
        <f t="shared" si="37"/>
        <v>-0.99995946633751698</v>
      </c>
      <c r="L791" s="58">
        <f t="shared" si="38"/>
        <v>0.99669700033704089</v>
      </c>
    </row>
    <row r="792" spans="1:12" x14ac:dyDescent="0.2">
      <c r="A792" s="175" t="s">
        <v>1436</v>
      </c>
      <c r="B792" s="176" t="s">
        <v>379</v>
      </c>
      <c r="C792" s="175" t="s">
        <v>1369</v>
      </c>
      <c r="D792" s="175" t="s">
        <v>182</v>
      </c>
      <c r="E792" s="175" t="s">
        <v>713</v>
      </c>
      <c r="F792" s="177">
        <v>8.4580910000000009E-2</v>
      </c>
      <c r="G792" s="177">
        <v>4.4030609999999998E-2</v>
      </c>
      <c r="H792" s="58">
        <f t="shared" si="36"/>
        <v>0.9209570342087019</v>
      </c>
      <c r="I792" s="177">
        <v>1.4347000000000001E-4</v>
      </c>
      <c r="J792" s="177">
        <v>0.23584846000000001</v>
      </c>
      <c r="K792" s="58">
        <f t="shared" si="37"/>
        <v>-0.99939168566120806</v>
      </c>
      <c r="L792" s="58">
        <f t="shared" si="38"/>
        <v>1.6962456421904186E-3</v>
      </c>
    </row>
    <row r="793" spans="1:12" x14ac:dyDescent="0.2">
      <c r="A793" s="175" t="s">
        <v>2295</v>
      </c>
      <c r="B793" s="176" t="s">
        <v>187</v>
      </c>
      <c r="C793" s="175" t="s">
        <v>1369</v>
      </c>
      <c r="D793" s="175" t="s">
        <v>182</v>
      </c>
      <c r="E793" s="175" t="s">
        <v>713</v>
      </c>
      <c r="F793" s="177">
        <v>9.2817449999999996E-2</v>
      </c>
      <c r="G793" s="177">
        <v>0.17201896</v>
      </c>
      <c r="H793" s="58">
        <f t="shared" si="36"/>
        <v>-0.46042314172809795</v>
      </c>
      <c r="I793" s="177">
        <v>1.0334999999999999E-4</v>
      </c>
      <c r="J793" s="177">
        <v>1.0334000000000001E-4</v>
      </c>
      <c r="K793" s="58">
        <f t="shared" si="37"/>
        <v>9.6767950454657026E-5</v>
      </c>
      <c r="L793" s="58">
        <f t="shared" si="38"/>
        <v>1.1134759681503854E-3</v>
      </c>
    </row>
    <row r="794" spans="1:12" x14ac:dyDescent="0.2">
      <c r="A794" s="175" t="s">
        <v>1554</v>
      </c>
      <c r="B794" s="176" t="s">
        <v>304</v>
      </c>
      <c r="C794" s="175" t="s">
        <v>1266</v>
      </c>
      <c r="D794" s="175" t="s">
        <v>183</v>
      </c>
      <c r="E794" s="175" t="s">
        <v>184</v>
      </c>
      <c r="F794" s="177">
        <v>0.18785520999999999</v>
      </c>
      <c r="G794" s="177">
        <v>0.16844932000000001</v>
      </c>
      <c r="H794" s="58">
        <f t="shared" si="36"/>
        <v>0.11520313646858282</v>
      </c>
      <c r="I794" s="177">
        <v>7.135E-5</v>
      </c>
      <c r="J794" s="177">
        <v>3.4664E-4</v>
      </c>
      <c r="K794" s="58">
        <f t="shared" si="37"/>
        <v>-0.79416685898915307</v>
      </c>
      <c r="L794" s="58">
        <f t="shared" si="38"/>
        <v>3.7981379382557451E-4</v>
      </c>
    </row>
    <row r="795" spans="1:12" x14ac:dyDescent="0.2">
      <c r="A795" s="175" t="s">
        <v>1434</v>
      </c>
      <c r="B795" s="176" t="s">
        <v>377</v>
      </c>
      <c r="C795" s="175" t="s">
        <v>1369</v>
      </c>
      <c r="D795" s="175" t="s">
        <v>182</v>
      </c>
      <c r="E795" s="175" t="s">
        <v>713</v>
      </c>
      <c r="F795" s="177">
        <v>2.320786E-2</v>
      </c>
      <c r="G795" s="177">
        <v>1.5381229999999999E-2</v>
      </c>
      <c r="H795" s="58">
        <f t="shared" si="36"/>
        <v>0.5088429208847407</v>
      </c>
      <c r="I795" s="177">
        <v>5.9840000000000003E-5</v>
      </c>
      <c r="J795" s="177">
        <v>0</v>
      </c>
      <c r="K795" s="58" t="str">
        <f t="shared" si="37"/>
        <v/>
      </c>
      <c r="L795" s="58">
        <f t="shared" si="38"/>
        <v>2.5784367882260581E-3</v>
      </c>
    </row>
    <row r="796" spans="1:12" x14ac:dyDescent="0.2">
      <c r="A796" s="175" t="s">
        <v>1692</v>
      </c>
      <c r="B796" s="175" t="s">
        <v>1698</v>
      </c>
      <c r="C796" s="175" t="s">
        <v>644</v>
      </c>
      <c r="D796" s="175" t="s">
        <v>614</v>
      </c>
      <c r="E796" s="175" t="s">
        <v>713</v>
      </c>
      <c r="F796" s="177">
        <v>123.18127329000001</v>
      </c>
      <c r="G796" s="177">
        <v>102.9037957</v>
      </c>
      <c r="H796" s="58">
        <f t="shared" si="36"/>
        <v>0.19705276614981071</v>
      </c>
      <c r="I796" s="177">
        <v>268.65128987336664</v>
      </c>
      <c r="J796" s="177">
        <v>398.41497994618561</v>
      </c>
      <c r="K796" s="58">
        <f t="shared" si="37"/>
        <v>-0.32569982707564438</v>
      </c>
      <c r="L796" s="58">
        <f t="shared" si="38"/>
        <v>2.1809426278691992</v>
      </c>
    </row>
    <row r="797" spans="1:12" x14ac:dyDescent="0.2">
      <c r="A797" s="175" t="s">
        <v>1636</v>
      </c>
      <c r="B797" s="175" t="s">
        <v>1809</v>
      </c>
      <c r="C797" s="175" t="s">
        <v>644</v>
      </c>
      <c r="D797" s="175" t="s">
        <v>614</v>
      </c>
      <c r="E797" s="175" t="s">
        <v>184</v>
      </c>
      <c r="F797" s="177">
        <v>43.410557880000006</v>
      </c>
      <c r="G797" s="177">
        <v>35.28759213</v>
      </c>
      <c r="H797" s="58">
        <f t="shared" si="36"/>
        <v>0.23019325660064549</v>
      </c>
      <c r="I797" s="177">
        <v>368.54886558000004</v>
      </c>
      <c r="J797" s="177">
        <v>287.2435390899999</v>
      </c>
      <c r="K797" s="58">
        <f t="shared" si="37"/>
        <v>0.28305363019679741</v>
      </c>
      <c r="L797" s="58">
        <f t="shared" si="38"/>
        <v>8.4898440282380445</v>
      </c>
    </row>
    <row r="798" spans="1:12" x14ac:dyDescent="0.2">
      <c r="A798" s="175" t="s">
        <v>1178</v>
      </c>
      <c r="B798" s="176" t="s">
        <v>2517</v>
      </c>
      <c r="C798" s="175" t="s">
        <v>644</v>
      </c>
      <c r="D798" s="175" t="s">
        <v>614</v>
      </c>
      <c r="E798" s="175" t="s">
        <v>184</v>
      </c>
      <c r="F798" s="177">
        <v>3.74520404</v>
      </c>
      <c r="G798" s="177">
        <v>3.4857125099999999</v>
      </c>
      <c r="H798" s="58">
        <f t="shared" si="36"/>
        <v>7.4444329317336688E-2</v>
      </c>
      <c r="I798" s="177">
        <v>8.6583702299999992</v>
      </c>
      <c r="J798" s="177">
        <v>248.30065485000006</v>
      </c>
      <c r="K798" s="58">
        <f t="shared" si="37"/>
        <v>-0.96512949095832801</v>
      </c>
      <c r="L798" s="58">
        <f t="shared" si="38"/>
        <v>2.311855412288832</v>
      </c>
    </row>
    <row r="799" spans="1:12" x14ac:dyDescent="0.2">
      <c r="A799" s="175" t="s">
        <v>1777</v>
      </c>
      <c r="B799" s="175" t="s">
        <v>468</v>
      </c>
      <c r="C799" s="175" t="s">
        <v>644</v>
      </c>
      <c r="D799" s="175" t="s">
        <v>183</v>
      </c>
      <c r="E799" s="175" t="s">
        <v>184</v>
      </c>
      <c r="F799" s="177">
        <v>219.29400687999998</v>
      </c>
      <c r="G799" s="177">
        <v>240.45412078999999</v>
      </c>
      <c r="H799" s="58">
        <f t="shared" si="36"/>
        <v>-8.8000629144884268E-2</v>
      </c>
      <c r="I799" s="177">
        <v>231.63995646195377</v>
      </c>
      <c r="J799" s="177">
        <v>246.95534041537786</v>
      </c>
      <c r="K799" s="58">
        <f t="shared" si="37"/>
        <v>-6.2016816188966262E-2</v>
      </c>
      <c r="L799" s="58">
        <f t="shared" si="38"/>
        <v>1.0562986182687137</v>
      </c>
    </row>
    <row r="800" spans="1:12" x14ac:dyDescent="0.2">
      <c r="A800" s="175" t="s">
        <v>1159</v>
      </c>
      <c r="B800" s="176" t="s">
        <v>2366</v>
      </c>
      <c r="C800" s="175" t="s">
        <v>644</v>
      </c>
      <c r="D800" s="175" t="s">
        <v>614</v>
      </c>
      <c r="E800" s="175" t="s">
        <v>184</v>
      </c>
      <c r="F800" s="177">
        <v>39.898250850000004</v>
      </c>
      <c r="G800" s="177">
        <v>42.723497090000002</v>
      </c>
      <c r="H800" s="58">
        <f t="shared" si="36"/>
        <v>-6.6128627861348099E-2</v>
      </c>
      <c r="I800" s="177">
        <v>207.66029778000006</v>
      </c>
      <c r="J800" s="177">
        <v>244.28889219999996</v>
      </c>
      <c r="K800" s="58">
        <f t="shared" si="37"/>
        <v>-0.14993966401882886</v>
      </c>
      <c r="L800" s="58">
        <f t="shared" si="38"/>
        <v>5.204746908848513</v>
      </c>
    </row>
    <row r="801" spans="1:12" x14ac:dyDescent="0.2">
      <c r="A801" s="175" t="s">
        <v>1693</v>
      </c>
      <c r="B801" s="176" t="s">
        <v>651</v>
      </c>
      <c r="C801" s="175" t="s">
        <v>644</v>
      </c>
      <c r="D801" s="175" t="s">
        <v>183</v>
      </c>
      <c r="E801" s="175" t="s">
        <v>713</v>
      </c>
      <c r="F801" s="177">
        <v>126.22728856000001</v>
      </c>
      <c r="G801" s="177">
        <v>75.320815790000012</v>
      </c>
      <c r="H801" s="58">
        <f t="shared" si="36"/>
        <v>0.67586194116552045</v>
      </c>
      <c r="I801" s="177">
        <v>536.30975454274369</v>
      </c>
      <c r="J801" s="177">
        <v>238.36409266287609</v>
      </c>
      <c r="K801" s="58">
        <f t="shared" si="37"/>
        <v>1.2499603382010189</v>
      </c>
      <c r="L801" s="58">
        <f t="shared" si="38"/>
        <v>4.248762376669589</v>
      </c>
    </row>
    <row r="802" spans="1:12" x14ac:dyDescent="0.2">
      <c r="A802" s="175" t="s">
        <v>1174</v>
      </c>
      <c r="B802" s="176" t="s">
        <v>2414</v>
      </c>
      <c r="C802" s="175" t="s">
        <v>644</v>
      </c>
      <c r="D802" s="175" t="s">
        <v>614</v>
      </c>
      <c r="E802" s="175" t="s">
        <v>184</v>
      </c>
      <c r="F802" s="177">
        <v>35.929248729999998</v>
      </c>
      <c r="G802" s="177">
        <v>25.73257787</v>
      </c>
      <c r="H802" s="58">
        <f t="shared" si="36"/>
        <v>0.39625531928877034</v>
      </c>
      <c r="I802" s="177">
        <v>98.9421027013707</v>
      </c>
      <c r="J802" s="177">
        <v>185.90369634999988</v>
      </c>
      <c r="K802" s="58">
        <f t="shared" si="37"/>
        <v>-0.46777764700765856</v>
      </c>
      <c r="L802" s="58">
        <f t="shared" si="38"/>
        <v>2.7538038283209798</v>
      </c>
    </row>
    <row r="803" spans="1:12" x14ac:dyDescent="0.2">
      <c r="A803" s="175" t="s">
        <v>1201</v>
      </c>
      <c r="B803" s="176" t="s">
        <v>155</v>
      </c>
      <c r="C803" s="175" t="s">
        <v>644</v>
      </c>
      <c r="D803" s="175" t="s">
        <v>183</v>
      </c>
      <c r="E803" s="175" t="s">
        <v>713</v>
      </c>
      <c r="F803" s="177">
        <v>22.224046140000002</v>
      </c>
      <c r="G803" s="177">
        <v>8.9343630800000007</v>
      </c>
      <c r="H803" s="58">
        <f t="shared" si="36"/>
        <v>1.4874796268073762</v>
      </c>
      <c r="I803" s="177">
        <v>155.19159368000004</v>
      </c>
      <c r="J803" s="177">
        <v>179.09345902999996</v>
      </c>
      <c r="K803" s="58">
        <f t="shared" si="37"/>
        <v>-0.13346029207016497</v>
      </c>
      <c r="L803" s="58">
        <f t="shared" si="38"/>
        <v>6.9830485728104241</v>
      </c>
    </row>
    <row r="804" spans="1:12" x14ac:dyDescent="0.2">
      <c r="A804" s="175" t="s">
        <v>1637</v>
      </c>
      <c r="B804" s="176" t="s">
        <v>2412</v>
      </c>
      <c r="C804" s="175" t="s">
        <v>644</v>
      </c>
      <c r="D804" s="175" t="s">
        <v>614</v>
      </c>
      <c r="E804" s="175" t="s">
        <v>184</v>
      </c>
      <c r="F804" s="177">
        <v>7.2886987000000003</v>
      </c>
      <c r="G804" s="177">
        <v>10.974200160000001</v>
      </c>
      <c r="H804" s="58">
        <f t="shared" si="36"/>
        <v>-0.33583326404354552</v>
      </c>
      <c r="I804" s="177">
        <v>50.570617559999988</v>
      </c>
      <c r="J804" s="177">
        <v>168.43509583999995</v>
      </c>
      <c r="K804" s="58">
        <f t="shared" si="37"/>
        <v>-0.69976199254793026</v>
      </c>
      <c r="L804" s="58">
        <f t="shared" si="38"/>
        <v>6.9382230822629536</v>
      </c>
    </row>
    <row r="805" spans="1:12" x14ac:dyDescent="0.2">
      <c r="A805" s="175" t="s">
        <v>1781</v>
      </c>
      <c r="B805" s="175" t="s">
        <v>1813</v>
      </c>
      <c r="C805" s="175" t="s">
        <v>644</v>
      </c>
      <c r="D805" s="175" t="s">
        <v>614</v>
      </c>
      <c r="E805" s="175" t="s">
        <v>184</v>
      </c>
      <c r="F805" s="177">
        <v>117.35654036</v>
      </c>
      <c r="G805" s="177">
        <v>83.16767123000001</v>
      </c>
      <c r="H805" s="58">
        <f t="shared" si="36"/>
        <v>0.41108364132801967</v>
      </c>
      <c r="I805" s="177">
        <v>88.471718652164157</v>
      </c>
      <c r="J805" s="177">
        <v>159.49802981353372</v>
      </c>
      <c r="K805" s="58">
        <f t="shared" si="37"/>
        <v>-0.44531152669663154</v>
      </c>
      <c r="L805" s="58">
        <f t="shared" si="38"/>
        <v>0.75387122337426204</v>
      </c>
    </row>
    <row r="806" spans="1:12" x14ac:dyDescent="0.2">
      <c r="A806" s="175" t="s">
        <v>1167</v>
      </c>
      <c r="B806" s="176" t="s">
        <v>2515</v>
      </c>
      <c r="C806" s="175" t="s">
        <v>644</v>
      </c>
      <c r="D806" s="175" t="s">
        <v>614</v>
      </c>
      <c r="E806" s="175" t="s">
        <v>184</v>
      </c>
      <c r="F806" s="177">
        <v>9.6983689999999996</v>
      </c>
      <c r="G806" s="177">
        <v>8.5762347999999999</v>
      </c>
      <c r="H806" s="58">
        <f t="shared" si="36"/>
        <v>0.13084228990558877</v>
      </c>
      <c r="I806" s="177">
        <v>11.13669501</v>
      </c>
      <c r="J806" s="177">
        <v>157.85933199000007</v>
      </c>
      <c r="K806" s="58">
        <f t="shared" si="37"/>
        <v>-0.92945177919094779</v>
      </c>
      <c r="L806" s="58">
        <f t="shared" si="38"/>
        <v>1.1483059687665009</v>
      </c>
    </row>
    <row r="807" spans="1:12" x14ac:dyDescent="0.2">
      <c r="A807" s="175" t="s">
        <v>2238</v>
      </c>
      <c r="B807" s="175" t="s">
        <v>1808</v>
      </c>
      <c r="C807" s="175" t="s">
        <v>644</v>
      </c>
      <c r="D807" s="175" t="s">
        <v>614</v>
      </c>
      <c r="E807" s="175" t="s">
        <v>184</v>
      </c>
      <c r="F807" s="177">
        <v>55.415334689999995</v>
      </c>
      <c r="G807" s="177">
        <v>43.775509849999999</v>
      </c>
      <c r="H807" s="58">
        <f t="shared" si="36"/>
        <v>0.26589809872882597</v>
      </c>
      <c r="I807" s="177">
        <v>183.4405779992635</v>
      </c>
      <c r="J807" s="177">
        <v>149.43352567845727</v>
      </c>
      <c r="K807" s="58">
        <f t="shared" si="37"/>
        <v>0.22757311096293553</v>
      </c>
      <c r="L807" s="58">
        <f t="shared" si="38"/>
        <v>3.3102854837104569</v>
      </c>
    </row>
    <row r="808" spans="1:12" x14ac:dyDescent="0.2">
      <c r="A808" s="175" t="s">
        <v>1169</v>
      </c>
      <c r="B808" s="176" t="s">
        <v>2410</v>
      </c>
      <c r="C808" s="175" t="s">
        <v>644</v>
      </c>
      <c r="D808" s="175" t="s">
        <v>614</v>
      </c>
      <c r="E808" s="175" t="s">
        <v>184</v>
      </c>
      <c r="F808" s="177">
        <v>34.835599469999998</v>
      </c>
      <c r="G808" s="177">
        <v>19.60185821</v>
      </c>
      <c r="H808" s="58">
        <f t="shared" si="36"/>
        <v>0.77715801720412503</v>
      </c>
      <c r="I808" s="177">
        <v>116.8606900585086</v>
      </c>
      <c r="J808" s="177">
        <v>147.85396018536929</v>
      </c>
      <c r="K808" s="58">
        <f t="shared" si="37"/>
        <v>-0.2096208318532925</v>
      </c>
      <c r="L808" s="58">
        <f t="shared" si="38"/>
        <v>3.3546341052390276</v>
      </c>
    </row>
    <row r="809" spans="1:12" x14ac:dyDescent="0.2">
      <c r="A809" s="175" t="s">
        <v>1780</v>
      </c>
      <c r="B809" s="175" t="s">
        <v>1767</v>
      </c>
      <c r="C809" s="175" t="s">
        <v>644</v>
      </c>
      <c r="D809" s="175" t="s">
        <v>614</v>
      </c>
      <c r="E809" s="175" t="s">
        <v>184</v>
      </c>
      <c r="F809" s="177">
        <v>56.931082400000001</v>
      </c>
      <c r="G809" s="177">
        <v>59.543732479999996</v>
      </c>
      <c r="H809" s="58">
        <f t="shared" si="36"/>
        <v>-4.387783518403976E-2</v>
      </c>
      <c r="I809" s="177">
        <v>236.22777418745125</v>
      </c>
      <c r="J809" s="177">
        <v>143.84753606770772</v>
      </c>
      <c r="K809" s="58">
        <f t="shared" si="37"/>
        <v>0.642209388113961</v>
      </c>
      <c r="L809" s="58">
        <f t="shared" si="38"/>
        <v>4.1493638313023053</v>
      </c>
    </row>
    <row r="810" spans="1:12" x14ac:dyDescent="0.2">
      <c r="A810" s="175" t="s">
        <v>1191</v>
      </c>
      <c r="B810" s="176" t="s">
        <v>2416</v>
      </c>
      <c r="C810" s="175" t="s">
        <v>644</v>
      </c>
      <c r="D810" s="175" t="s">
        <v>614</v>
      </c>
      <c r="E810" s="175" t="s">
        <v>184</v>
      </c>
      <c r="F810" s="177">
        <v>11.890185070000001</v>
      </c>
      <c r="G810" s="177">
        <v>10.295271609999999</v>
      </c>
      <c r="H810" s="58">
        <f t="shared" si="36"/>
        <v>0.15491708430993034</v>
      </c>
      <c r="I810" s="177">
        <v>19.718879447923321</v>
      </c>
      <c r="J810" s="177">
        <v>136.8114225586358</v>
      </c>
      <c r="K810" s="58">
        <f t="shared" si="37"/>
        <v>-0.85586817913926716</v>
      </c>
      <c r="L810" s="58">
        <f t="shared" si="38"/>
        <v>1.6584165285766506</v>
      </c>
    </row>
    <row r="811" spans="1:12" x14ac:dyDescent="0.2">
      <c r="A811" s="175" t="s">
        <v>1689</v>
      </c>
      <c r="B811" s="176" t="s">
        <v>144</v>
      </c>
      <c r="C811" s="175" t="s">
        <v>644</v>
      </c>
      <c r="D811" s="175" t="s">
        <v>183</v>
      </c>
      <c r="E811" s="175" t="s">
        <v>713</v>
      </c>
      <c r="F811" s="177">
        <v>70.823706079999994</v>
      </c>
      <c r="G811" s="177">
        <v>35.291924799999997</v>
      </c>
      <c r="H811" s="58">
        <f t="shared" si="36"/>
        <v>1.0067963558621207</v>
      </c>
      <c r="I811" s="177">
        <v>138.86443236999995</v>
      </c>
      <c r="J811" s="177">
        <v>132.36922993723496</v>
      </c>
      <c r="K811" s="58">
        <f t="shared" si="37"/>
        <v>4.9068823893927638E-2</v>
      </c>
      <c r="L811" s="58">
        <f t="shared" si="38"/>
        <v>1.9607055328782641</v>
      </c>
    </row>
    <row r="812" spans="1:12" x14ac:dyDescent="0.2">
      <c r="A812" s="175" t="s">
        <v>1344</v>
      </c>
      <c r="B812" s="176" t="s">
        <v>2095</v>
      </c>
      <c r="C812" s="175" t="s">
        <v>644</v>
      </c>
      <c r="D812" s="175" t="s">
        <v>614</v>
      </c>
      <c r="E812" s="175" t="s">
        <v>184</v>
      </c>
      <c r="F812" s="177">
        <v>37.989517490000004</v>
      </c>
      <c r="G812" s="177">
        <v>27.230899600000001</v>
      </c>
      <c r="H812" s="58">
        <f t="shared" si="36"/>
        <v>0.39508859597132084</v>
      </c>
      <c r="I812" s="177">
        <v>230.30413900000002</v>
      </c>
      <c r="J812" s="177">
        <v>125.80918451000002</v>
      </c>
      <c r="K812" s="58">
        <f t="shared" si="37"/>
        <v>0.83058287752985271</v>
      </c>
      <c r="L812" s="58">
        <f t="shared" si="38"/>
        <v>6.0623075578841732</v>
      </c>
    </row>
    <row r="813" spans="1:12" x14ac:dyDescent="0.2">
      <c r="A813" s="175" t="s">
        <v>1162</v>
      </c>
      <c r="B813" s="175" t="s">
        <v>1810</v>
      </c>
      <c r="C813" s="175" t="s">
        <v>644</v>
      </c>
      <c r="D813" s="175" t="s">
        <v>614</v>
      </c>
      <c r="E813" s="175" t="s">
        <v>184</v>
      </c>
      <c r="F813" s="177">
        <v>108.53688768000001</v>
      </c>
      <c r="G813" s="177">
        <v>45.68172672</v>
      </c>
      <c r="H813" s="58">
        <f t="shared" si="36"/>
        <v>1.3759366265916841</v>
      </c>
      <c r="I813" s="177">
        <v>205.5053858961644</v>
      </c>
      <c r="J813" s="177">
        <v>124.34929006453771</v>
      </c>
      <c r="K813" s="58">
        <f t="shared" si="37"/>
        <v>0.65264623376222253</v>
      </c>
      <c r="L813" s="58">
        <f t="shared" si="38"/>
        <v>1.8934151355256954</v>
      </c>
    </row>
    <row r="814" spans="1:12" x14ac:dyDescent="0.2">
      <c r="A814" s="175" t="s">
        <v>1158</v>
      </c>
      <c r="B814" s="176" t="s">
        <v>2504</v>
      </c>
      <c r="C814" s="175" t="s">
        <v>644</v>
      </c>
      <c r="D814" s="175" t="s">
        <v>614</v>
      </c>
      <c r="E814" s="175" t="s">
        <v>713</v>
      </c>
      <c r="F814" s="177">
        <v>51.684501229999995</v>
      </c>
      <c r="G814" s="177">
        <v>23.640601520000001</v>
      </c>
      <c r="H814" s="58">
        <f t="shared" si="36"/>
        <v>1.1862599894623997</v>
      </c>
      <c r="I814" s="177">
        <v>107.61441287999997</v>
      </c>
      <c r="J814" s="177">
        <v>115.56356902999998</v>
      </c>
      <c r="K814" s="58">
        <f t="shared" si="37"/>
        <v>-6.8786004246168875E-2</v>
      </c>
      <c r="L814" s="58">
        <f t="shared" si="38"/>
        <v>2.0821408801278274</v>
      </c>
    </row>
    <row r="815" spans="1:12" x14ac:dyDescent="0.2">
      <c r="A815" s="175" t="s">
        <v>2257</v>
      </c>
      <c r="B815" s="176" t="s">
        <v>2512</v>
      </c>
      <c r="C815" s="175" t="s">
        <v>644</v>
      </c>
      <c r="D815" s="175" t="s">
        <v>614</v>
      </c>
      <c r="E815" s="175" t="s">
        <v>184</v>
      </c>
      <c r="F815" s="177">
        <v>33.635594609999998</v>
      </c>
      <c r="G815" s="177">
        <v>45.918728909999999</v>
      </c>
      <c r="H815" s="58">
        <f t="shared" si="36"/>
        <v>-0.26749726291585196</v>
      </c>
      <c r="I815" s="177">
        <v>58.183778279999991</v>
      </c>
      <c r="J815" s="177">
        <v>113.92888225999997</v>
      </c>
      <c r="K815" s="58">
        <f t="shared" si="37"/>
        <v>-0.48929738336923789</v>
      </c>
      <c r="L815" s="58">
        <f t="shared" si="38"/>
        <v>1.7298275518727331</v>
      </c>
    </row>
    <row r="816" spans="1:12" x14ac:dyDescent="0.2">
      <c r="A816" s="175" t="s">
        <v>2246</v>
      </c>
      <c r="B816" s="176" t="s">
        <v>2373</v>
      </c>
      <c r="C816" s="175" t="s">
        <v>644</v>
      </c>
      <c r="D816" s="175" t="s">
        <v>614</v>
      </c>
      <c r="E816" s="175" t="s">
        <v>184</v>
      </c>
      <c r="F816" s="177">
        <v>9.9640585999999995</v>
      </c>
      <c r="G816" s="177">
        <v>9.5105551500000001</v>
      </c>
      <c r="H816" s="58">
        <f t="shared" si="36"/>
        <v>4.7684224826770372E-2</v>
      </c>
      <c r="I816" s="177">
        <v>53.192380909757333</v>
      </c>
      <c r="J816" s="177">
        <v>105.23649026086667</v>
      </c>
      <c r="K816" s="58">
        <f t="shared" si="37"/>
        <v>-0.49454432794270509</v>
      </c>
      <c r="L816" s="58">
        <f t="shared" si="38"/>
        <v>5.3384251383023118</v>
      </c>
    </row>
    <row r="817" spans="1:12" x14ac:dyDescent="0.2">
      <c r="A817" s="175" t="s">
        <v>1618</v>
      </c>
      <c r="B817" s="176" t="s">
        <v>1619</v>
      </c>
      <c r="C817" s="175" t="s">
        <v>644</v>
      </c>
      <c r="D817" s="175" t="s">
        <v>614</v>
      </c>
      <c r="E817" s="175" t="s">
        <v>713</v>
      </c>
      <c r="F817" s="177">
        <v>60.724319909999998</v>
      </c>
      <c r="G817" s="177">
        <v>47.106993119999998</v>
      </c>
      <c r="H817" s="58">
        <f t="shared" si="36"/>
        <v>0.28907229878398999</v>
      </c>
      <c r="I817" s="177">
        <v>174.79130906270763</v>
      </c>
      <c r="J817" s="177">
        <v>104.67658403855891</v>
      </c>
      <c r="K817" s="58">
        <f t="shared" si="37"/>
        <v>0.66982244088440157</v>
      </c>
      <c r="L817" s="58">
        <f t="shared" si="38"/>
        <v>2.8784399614811202</v>
      </c>
    </row>
    <row r="818" spans="1:12" x14ac:dyDescent="0.2">
      <c r="A818" s="175" t="s">
        <v>2243</v>
      </c>
      <c r="B818" s="176" t="s">
        <v>2092</v>
      </c>
      <c r="C818" s="175" t="s">
        <v>644</v>
      </c>
      <c r="D818" s="175" t="s">
        <v>614</v>
      </c>
      <c r="E818" s="175" t="s">
        <v>184</v>
      </c>
      <c r="F818" s="177">
        <v>11.60778971</v>
      </c>
      <c r="G818" s="177">
        <v>12.808420060000001</v>
      </c>
      <c r="H818" s="58">
        <f t="shared" si="36"/>
        <v>-9.3737583899945909E-2</v>
      </c>
      <c r="I818" s="177">
        <v>81.911735048310931</v>
      </c>
      <c r="J818" s="177">
        <v>104.41693021688448</v>
      </c>
      <c r="K818" s="58">
        <f t="shared" si="37"/>
        <v>-0.2155320513812079</v>
      </c>
      <c r="L818" s="58">
        <f t="shared" si="38"/>
        <v>7.0566177622725839</v>
      </c>
    </row>
    <row r="819" spans="1:12" x14ac:dyDescent="0.2">
      <c r="A819" s="175" t="s">
        <v>1779</v>
      </c>
      <c r="B819" s="175" t="s">
        <v>1766</v>
      </c>
      <c r="C819" s="175" t="s">
        <v>644</v>
      </c>
      <c r="D819" s="175" t="s">
        <v>614</v>
      </c>
      <c r="E819" s="175" t="s">
        <v>184</v>
      </c>
      <c r="F819" s="177">
        <v>70.339291519999989</v>
      </c>
      <c r="G819" s="177">
        <v>48.091677199999999</v>
      </c>
      <c r="H819" s="58">
        <f t="shared" si="36"/>
        <v>0.46260840992253827</v>
      </c>
      <c r="I819" s="177">
        <v>61.148645381342227</v>
      </c>
      <c r="J819" s="177">
        <v>102.9879197603332</v>
      </c>
      <c r="K819" s="58">
        <f t="shared" si="37"/>
        <v>-0.40625419443713995</v>
      </c>
      <c r="L819" s="58">
        <f t="shared" si="38"/>
        <v>0.8693383748961343</v>
      </c>
    </row>
    <row r="820" spans="1:12" x14ac:dyDescent="0.2">
      <c r="A820" s="175" t="s">
        <v>1177</v>
      </c>
      <c r="B820" s="176" t="s">
        <v>2411</v>
      </c>
      <c r="C820" s="175" t="s">
        <v>644</v>
      </c>
      <c r="D820" s="175" t="s">
        <v>614</v>
      </c>
      <c r="E820" s="175" t="s">
        <v>184</v>
      </c>
      <c r="F820" s="177">
        <v>22.75647983</v>
      </c>
      <c r="G820" s="177">
        <v>23.881992359999998</v>
      </c>
      <c r="H820" s="58">
        <f t="shared" si="36"/>
        <v>-4.7128083496296602E-2</v>
      </c>
      <c r="I820" s="177">
        <v>89.652719030000014</v>
      </c>
      <c r="J820" s="177">
        <v>102.20488860999998</v>
      </c>
      <c r="K820" s="58">
        <f t="shared" si="37"/>
        <v>-0.12281378856443304</v>
      </c>
      <c r="L820" s="58">
        <f t="shared" si="38"/>
        <v>3.939656735125189</v>
      </c>
    </row>
    <row r="821" spans="1:12" x14ac:dyDescent="0.2">
      <c r="A821" s="175" t="s">
        <v>1773</v>
      </c>
      <c r="B821" s="176" t="s">
        <v>2101</v>
      </c>
      <c r="C821" s="175" t="s">
        <v>644</v>
      </c>
      <c r="D821" s="175" t="s">
        <v>183</v>
      </c>
      <c r="E821" s="175" t="s">
        <v>713</v>
      </c>
      <c r="F821" s="177">
        <v>11.16768819</v>
      </c>
      <c r="G821" s="177">
        <v>10.03413555</v>
      </c>
      <c r="H821" s="58">
        <f t="shared" si="36"/>
        <v>0.1129696359344079</v>
      </c>
      <c r="I821" s="177">
        <v>30.644678474184001</v>
      </c>
      <c r="J821" s="177">
        <v>95.224088820464459</v>
      </c>
      <c r="K821" s="58">
        <f t="shared" si="37"/>
        <v>-0.67818354731688224</v>
      </c>
      <c r="L821" s="58">
        <f t="shared" si="38"/>
        <v>2.7440485401109682</v>
      </c>
    </row>
    <row r="822" spans="1:12" x14ac:dyDescent="0.2">
      <c r="A822" s="175" t="s">
        <v>1778</v>
      </c>
      <c r="B822" s="175" t="s">
        <v>1765</v>
      </c>
      <c r="C822" s="175" t="s">
        <v>644</v>
      </c>
      <c r="D822" s="175" t="s">
        <v>183</v>
      </c>
      <c r="E822" s="175" t="s">
        <v>184</v>
      </c>
      <c r="F822" s="177">
        <v>103.40363918999999</v>
      </c>
      <c r="G822" s="177">
        <v>88.011352310000007</v>
      </c>
      <c r="H822" s="58">
        <f t="shared" si="36"/>
        <v>0.17488978951015488</v>
      </c>
      <c r="I822" s="177">
        <v>123.00393562390438</v>
      </c>
      <c r="J822" s="177">
        <v>86.753902807328501</v>
      </c>
      <c r="K822" s="58">
        <f t="shared" si="37"/>
        <v>0.41784901478246428</v>
      </c>
      <c r="L822" s="58">
        <f t="shared" si="38"/>
        <v>1.1895513212827029</v>
      </c>
    </row>
    <row r="823" spans="1:12" x14ac:dyDescent="0.2">
      <c r="A823" s="175" t="s">
        <v>1163</v>
      </c>
      <c r="B823" s="176" t="s">
        <v>2406</v>
      </c>
      <c r="C823" s="175" t="s">
        <v>644</v>
      </c>
      <c r="D823" s="175" t="s">
        <v>614</v>
      </c>
      <c r="E823" s="175" t="s">
        <v>184</v>
      </c>
      <c r="F823" s="177">
        <v>15.79546667</v>
      </c>
      <c r="G823" s="177">
        <v>16.521975659999999</v>
      </c>
      <c r="H823" s="58">
        <f t="shared" si="36"/>
        <v>-4.3972283033855919E-2</v>
      </c>
      <c r="I823" s="177">
        <v>32.272335820000023</v>
      </c>
      <c r="J823" s="177">
        <v>81.262876679999934</v>
      </c>
      <c r="K823" s="58">
        <f t="shared" si="37"/>
        <v>-0.60286495951794494</v>
      </c>
      <c r="L823" s="58">
        <f t="shared" si="38"/>
        <v>2.0431391166994892</v>
      </c>
    </row>
    <row r="824" spans="1:12" x14ac:dyDescent="0.2">
      <c r="A824" s="175" t="s">
        <v>1774</v>
      </c>
      <c r="B824" s="176" t="s">
        <v>2096</v>
      </c>
      <c r="C824" s="175" t="s">
        <v>644</v>
      </c>
      <c r="D824" s="175" t="s">
        <v>614</v>
      </c>
      <c r="E824" s="175" t="s">
        <v>713</v>
      </c>
      <c r="F824" s="177">
        <v>4.6118338899999998</v>
      </c>
      <c r="G824" s="177">
        <v>3.89352513</v>
      </c>
      <c r="H824" s="58">
        <f t="shared" si="36"/>
        <v>0.18448802460920533</v>
      </c>
      <c r="I824" s="177">
        <v>3.14713512419651</v>
      </c>
      <c r="J824" s="177">
        <v>79.838995397726109</v>
      </c>
      <c r="K824" s="58">
        <f t="shared" si="37"/>
        <v>-0.96058147890615686</v>
      </c>
      <c r="L824" s="58">
        <f t="shared" si="38"/>
        <v>0.6824042667756427</v>
      </c>
    </row>
    <row r="825" spans="1:12" x14ac:dyDescent="0.2">
      <c r="A825" s="175" t="s">
        <v>1180</v>
      </c>
      <c r="B825" s="176" t="s">
        <v>2424</v>
      </c>
      <c r="C825" s="175" t="s">
        <v>644</v>
      </c>
      <c r="D825" s="175" t="s">
        <v>614</v>
      </c>
      <c r="E825" s="175" t="s">
        <v>713</v>
      </c>
      <c r="F825" s="177">
        <v>5.12578391</v>
      </c>
      <c r="G825" s="177">
        <v>2.87125589</v>
      </c>
      <c r="H825" s="58">
        <f t="shared" si="36"/>
        <v>0.78520623252426303</v>
      </c>
      <c r="I825" s="177">
        <v>29.672649648463146</v>
      </c>
      <c r="J825" s="177">
        <v>78.307963064911746</v>
      </c>
      <c r="K825" s="58">
        <f t="shared" si="37"/>
        <v>-0.62107749343618313</v>
      </c>
      <c r="L825" s="58">
        <f t="shared" si="38"/>
        <v>5.7888998384372288</v>
      </c>
    </row>
    <row r="826" spans="1:12" x14ac:dyDescent="0.2">
      <c r="A826" s="175" t="s">
        <v>2241</v>
      </c>
      <c r="B826" s="176" t="s">
        <v>2408</v>
      </c>
      <c r="C826" s="175" t="s">
        <v>644</v>
      </c>
      <c r="D826" s="175" t="s">
        <v>614</v>
      </c>
      <c r="E826" s="175" t="s">
        <v>184</v>
      </c>
      <c r="F826" s="177">
        <v>28.238616839999999</v>
      </c>
      <c r="G826" s="177">
        <v>30.904890229999999</v>
      </c>
      <c r="H826" s="58">
        <f t="shared" si="36"/>
        <v>-8.6273511090222077E-2</v>
      </c>
      <c r="I826" s="177">
        <v>199.60720418699984</v>
      </c>
      <c r="J826" s="177">
        <v>77.516177868419689</v>
      </c>
      <c r="K826" s="58">
        <f t="shared" si="37"/>
        <v>1.5750392972912612</v>
      </c>
      <c r="L826" s="58">
        <f t="shared" si="38"/>
        <v>7.0685899850539506</v>
      </c>
    </row>
    <row r="827" spans="1:12" x14ac:dyDescent="0.2">
      <c r="A827" s="175" t="s">
        <v>2282</v>
      </c>
      <c r="B827" s="175" t="s">
        <v>1768</v>
      </c>
      <c r="C827" s="175" t="s">
        <v>644</v>
      </c>
      <c r="D827" s="175" t="s">
        <v>183</v>
      </c>
      <c r="E827" s="175" t="s">
        <v>713</v>
      </c>
      <c r="F827" s="177">
        <v>6.7418277</v>
      </c>
      <c r="G827" s="177">
        <v>11.087801320000001</v>
      </c>
      <c r="H827" s="58">
        <f t="shared" si="36"/>
        <v>-0.39195991112871065</v>
      </c>
      <c r="I827" s="177">
        <v>31.396560593877062</v>
      </c>
      <c r="J827" s="177">
        <v>66.686966737054547</v>
      </c>
      <c r="K827" s="58">
        <f t="shared" si="37"/>
        <v>-0.52919495172612807</v>
      </c>
      <c r="L827" s="58">
        <f t="shared" si="38"/>
        <v>4.6569805683223056</v>
      </c>
    </row>
    <row r="828" spans="1:12" x14ac:dyDescent="0.2">
      <c r="A828" s="175" t="s">
        <v>2583</v>
      </c>
      <c r="B828" s="176" t="s">
        <v>2513</v>
      </c>
      <c r="C828" s="175" t="s">
        <v>644</v>
      </c>
      <c r="D828" s="175" t="s">
        <v>614</v>
      </c>
      <c r="E828" s="175" t="s">
        <v>713</v>
      </c>
      <c r="F828" s="177">
        <v>11.76850052</v>
      </c>
      <c r="G828" s="177">
        <v>14.47534911</v>
      </c>
      <c r="H828" s="58">
        <f t="shared" si="36"/>
        <v>-0.18699711968466648</v>
      </c>
      <c r="I828" s="177">
        <v>139.61073035081711</v>
      </c>
      <c r="J828" s="177">
        <v>64.18638873425229</v>
      </c>
      <c r="K828" s="58">
        <f t="shared" si="37"/>
        <v>1.1750831150330092</v>
      </c>
      <c r="L828" s="58">
        <f t="shared" si="38"/>
        <v>11.863085710329484</v>
      </c>
    </row>
    <row r="829" spans="1:12" x14ac:dyDescent="0.2">
      <c r="A829" s="175" t="s">
        <v>1171</v>
      </c>
      <c r="B829" s="175" t="s">
        <v>2377</v>
      </c>
      <c r="C829" s="175" t="s">
        <v>644</v>
      </c>
      <c r="D829" s="175" t="s">
        <v>183</v>
      </c>
      <c r="E829" s="175" t="s">
        <v>184</v>
      </c>
      <c r="F829" s="177">
        <v>23.539605780000002</v>
      </c>
      <c r="G829" s="177">
        <v>13.55932653</v>
      </c>
      <c r="H829" s="58">
        <f t="shared" si="36"/>
        <v>0.73604535062406251</v>
      </c>
      <c r="I829" s="177">
        <v>73.487385310000036</v>
      </c>
      <c r="J829" s="177">
        <v>62.844921740000004</v>
      </c>
      <c r="K829" s="58">
        <f t="shared" si="37"/>
        <v>0.16934484561902541</v>
      </c>
      <c r="L829" s="58">
        <f t="shared" si="38"/>
        <v>3.1218613428283177</v>
      </c>
    </row>
    <row r="830" spans="1:12" x14ac:dyDescent="0.2">
      <c r="A830" s="175" t="s">
        <v>2610</v>
      </c>
      <c r="B830" s="176" t="s">
        <v>2516</v>
      </c>
      <c r="C830" s="175" t="s">
        <v>644</v>
      </c>
      <c r="D830" s="175" t="s">
        <v>614</v>
      </c>
      <c r="E830" s="175" t="s">
        <v>184</v>
      </c>
      <c r="F830" s="177">
        <v>30.911960499999999</v>
      </c>
      <c r="G830" s="177">
        <v>30.825520910000002</v>
      </c>
      <c r="H830" s="58">
        <f t="shared" si="36"/>
        <v>2.8041566678587149E-3</v>
      </c>
      <c r="I830" s="177">
        <v>19.955187449999997</v>
      </c>
      <c r="J830" s="177">
        <v>60.562843350000009</v>
      </c>
      <c r="K830" s="58">
        <f t="shared" si="37"/>
        <v>-0.67050444883050564</v>
      </c>
      <c r="L830" s="58">
        <f t="shared" si="38"/>
        <v>0.64554907314921028</v>
      </c>
    </row>
    <row r="831" spans="1:12" x14ac:dyDescent="0.2">
      <c r="A831" s="175" t="s">
        <v>1804</v>
      </c>
      <c r="B831" s="176" t="s">
        <v>154</v>
      </c>
      <c r="C831" s="175" t="s">
        <v>644</v>
      </c>
      <c r="D831" s="175" t="s">
        <v>183</v>
      </c>
      <c r="E831" s="175" t="s">
        <v>713</v>
      </c>
      <c r="F831" s="177">
        <v>0.72561232999999992</v>
      </c>
      <c r="G831" s="177">
        <v>0.40112708000000002</v>
      </c>
      <c r="H831" s="58">
        <f t="shared" si="36"/>
        <v>0.80893379225356687</v>
      </c>
      <c r="I831" s="177">
        <v>15.99448233816133</v>
      </c>
      <c r="J831" s="177">
        <v>60.002111097513193</v>
      </c>
      <c r="K831" s="58">
        <f t="shared" si="37"/>
        <v>-0.73343467345394409</v>
      </c>
      <c r="L831" s="58">
        <f t="shared" si="38"/>
        <v>22.042737804856944</v>
      </c>
    </row>
    <row r="832" spans="1:12" x14ac:dyDescent="0.2">
      <c r="A832" s="175" t="s">
        <v>1176</v>
      </c>
      <c r="B832" s="175" t="s">
        <v>2507</v>
      </c>
      <c r="C832" s="175" t="s">
        <v>644</v>
      </c>
      <c r="D832" s="175" t="s">
        <v>183</v>
      </c>
      <c r="E832" s="175" t="s">
        <v>713</v>
      </c>
      <c r="F832" s="177">
        <v>24.96547429</v>
      </c>
      <c r="G832" s="177">
        <v>22.515263640000001</v>
      </c>
      <c r="H832" s="58">
        <f t="shared" si="36"/>
        <v>0.10882442636145817</v>
      </c>
      <c r="I832" s="177">
        <v>145.64690237999997</v>
      </c>
      <c r="J832" s="177">
        <v>58.807694009999985</v>
      </c>
      <c r="K832" s="58">
        <f t="shared" si="37"/>
        <v>1.4766640629580436</v>
      </c>
      <c r="L832" s="58">
        <f t="shared" si="38"/>
        <v>5.8339329222493204</v>
      </c>
    </row>
    <row r="833" spans="1:12" x14ac:dyDescent="0.2">
      <c r="A833" s="175" t="s">
        <v>1164</v>
      </c>
      <c r="B833" s="176" t="s">
        <v>2409</v>
      </c>
      <c r="C833" s="175" t="s">
        <v>644</v>
      </c>
      <c r="D833" s="175" t="s">
        <v>614</v>
      </c>
      <c r="E833" s="175" t="s">
        <v>184</v>
      </c>
      <c r="F833" s="177">
        <v>27.150321630000001</v>
      </c>
      <c r="G833" s="177">
        <v>19.64829409</v>
      </c>
      <c r="H833" s="58">
        <f t="shared" si="36"/>
        <v>0.38181571924954838</v>
      </c>
      <c r="I833" s="177">
        <v>18.563486340000004</v>
      </c>
      <c r="J833" s="177">
        <v>58.796359170000031</v>
      </c>
      <c r="K833" s="58">
        <f t="shared" si="37"/>
        <v>-0.68427490065623409</v>
      </c>
      <c r="L833" s="58">
        <f t="shared" si="38"/>
        <v>0.68372988699655435</v>
      </c>
    </row>
    <row r="834" spans="1:12" x14ac:dyDescent="0.2">
      <c r="A834" s="175" t="s">
        <v>1165</v>
      </c>
      <c r="B834" s="176" t="s">
        <v>2370</v>
      </c>
      <c r="C834" s="175" t="s">
        <v>644</v>
      </c>
      <c r="D834" s="175" t="s">
        <v>614</v>
      </c>
      <c r="E834" s="175" t="s">
        <v>184</v>
      </c>
      <c r="F834" s="177">
        <v>15.999898949999999</v>
      </c>
      <c r="G834" s="177">
        <v>12.22240352</v>
      </c>
      <c r="H834" s="58">
        <f t="shared" si="36"/>
        <v>0.3090632234338142</v>
      </c>
      <c r="I834" s="177">
        <v>14.703497591354694</v>
      </c>
      <c r="J834" s="177">
        <v>56.26654487216851</v>
      </c>
      <c r="K834" s="58">
        <f t="shared" si="37"/>
        <v>-0.73868134919676609</v>
      </c>
      <c r="L834" s="58">
        <f t="shared" si="38"/>
        <v>0.91897440335738467</v>
      </c>
    </row>
    <row r="835" spans="1:12" x14ac:dyDescent="0.2">
      <c r="A835" s="175" t="s">
        <v>1782</v>
      </c>
      <c r="B835" s="176" t="s">
        <v>2369</v>
      </c>
      <c r="C835" s="175" t="s">
        <v>644</v>
      </c>
      <c r="D835" s="175" t="s">
        <v>614</v>
      </c>
      <c r="E835" s="175" t="s">
        <v>184</v>
      </c>
      <c r="F835" s="177">
        <v>17.96931373</v>
      </c>
      <c r="G835" s="177">
        <v>7.7271304199999999</v>
      </c>
      <c r="H835" s="58">
        <f t="shared" si="36"/>
        <v>1.3254834270029052</v>
      </c>
      <c r="I835" s="177">
        <v>13.431058891205371</v>
      </c>
      <c r="J835" s="177">
        <v>47.316886118220737</v>
      </c>
      <c r="K835" s="58">
        <f t="shared" si="37"/>
        <v>-0.71614660234301952</v>
      </c>
      <c r="L835" s="58">
        <f t="shared" si="38"/>
        <v>0.74744417583305067</v>
      </c>
    </row>
    <row r="836" spans="1:12" x14ac:dyDescent="0.2">
      <c r="A836" s="175" t="s">
        <v>2555</v>
      </c>
      <c r="B836" s="176" t="s">
        <v>2505</v>
      </c>
      <c r="C836" s="175" t="s">
        <v>644</v>
      </c>
      <c r="D836" s="175" t="s">
        <v>614</v>
      </c>
      <c r="E836" s="175" t="s">
        <v>713</v>
      </c>
      <c r="F836" s="177">
        <v>20.269107899999998</v>
      </c>
      <c r="G836" s="177">
        <v>38.746772369999995</v>
      </c>
      <c r="H836" s="58">
        <f t="shared" si="36"/>
        <v>-0.47688267537624573</v>
      </c>
      <c r="I836" s="177">
        <v>44.791572682199721</v>
      </c>
      <c r="J836" s="177">
        <v>46.580639693430349</v>
      </c>
      <c r="K836" s="58">
        <f t="shared" si="37"/>
        <v>-3.8407952810552648E-2</v>
      </c>
      <c r="L836" s="58">
        <f t="shared" si="38"/>
        <v>2.209844306083137</v>
      </c>
    </row>
    <row r="837" spans="1:12" x14ac:dyDescent="0.2">
      <c r="A837" s="175" t="s">
        <v>1203</v>
      </c>
      <c r="B837" s="176" t="s">
        <v>2508</v>
      </c>
      <c r="C837" s="175" t="s">
        <v>644</v>
      </c>
      <c r="D837" s="175" t="s">
        <v>183</v>
      </c>
      <c r="E837" s="175" t="s">
        <v>713</v>
      </c>
      <c r="F837" s="177">
        <v>24.015428570000001</v>
      </c>
      <c r="G837" s="177">
        <v>29.375442339999999</v>
      </c>
      <c r="H837" s="58">
        <f t="shared" si="36"/>
        <v>-0.18246580623234965</v>
      </c>
      <c r="I837" s="177">
        <v>80.884142825713099</v>
      </c>
      <c r="J837" s="177">
        <v>46.507246853855769</v>
      </c>
      <c r="K837" s="58">
        <f t="shared" si="37"/>
        <v>0.73917288804222681</v>
      </c>
      <c r="L837" s="58">
        <f t="shared" si="38"/>
        <v>3.368007470279057</v>
      </c>
    </row>
    <row r="838" spans="1:12" x14ac:dyDescent="0.2">
      <c r="A838" s="175" t="s">
        <v>2563</v>
      </c>
      <c r="B838" s="176" t="s">
        <v>2509</v>
      </c>
      <c r="C838" s="175" t="s">
        <v>644</v>
      </c>
      <c r="D838" s="175" t="s">
        <v>614</v>
      </c>
      <c r="E838" s="175" t="s">
        <v>713</v>
      </c>
      <c r="F838" s="177">
        <v>29.567016819999999</v>
      </c>
      <c r="G838" s="177">
        <v>16.757968980000001</v>
      </c>
      <c r="H838" s="58">
        <f t="shared" si="36"/>
        <v>0.76435562419808201</v>
      </c>
      <c r="I838" s="177">
        <v>71.214170630000012</v>
      </c>
      <c r="J838" s="177">
        <v>44.54678991447139</v>
      </c>
      <c r="K838" s="58">
        <f t="shared" si="37"/>
        <v>0.59863753969094646</v>
      </c>
      <c r="L838" s="58">
        <f t="shared" si="38"/>
        <v>2.4085680020930842</v>
      </c>
    </row>
    <row r="839" spans="1:12" x14ac:dyDescent="0.2">
      <c r="A839" s="175" t="s">
        <v>1772</v>
      </c>
      <c r="B839" s="176" t="s">
        <v>2099</v>
      </c>
      <c r="C839" s="175" t="s">
        <v>644</v>
      </c>
      <c r="D839" s="175" t="s">
        <v>614</v>
      </c>
      <c r="E839" s="175" t="s">
        <v>713</v>
      </c>
      <c r="F839" s="177">
        <v>5.2409837999999995</v>
      </c>
      <c r="G839" s="177">
        <v>9.9086360899999999</v>
      </c>
      <c r="H839" s="58">
        <f t="shared" ref="H839:H902" si="39">IF(ISERROR(F839/G839-1),"",IF((F839/G839-1)&gt;10000%,"",F839/G839-1))</f>
        <v>-0.47106910049009587</v>
      </c>
      <c r="I839" s="177">
        <v>4.5641082805437101</v>
      </c>
      <c r="J839" s="177">
        <v>44.494096174611236</v>
      </c>
      <c r="K839" s="58">
        <f t="shared" ref="K839:K902" si="40">IF(ISERROR(I839/J839-1),"",IF((I839/J839-1)&gt;10000%,"",I839/J839-1))</f>
        <v>-0.89742215995055918</v>
      </c>
      <c r="L839" s="58">
        <f t="shared" ref="L839:L902" si="41">IF(ISERROR(I839/F839),"",IF(I839/F839&gt;10000%,"",I839/F839))</f>
        <v>0.87084953030072532</v>
      </c>
    </row>
    <row r="840" spans="1:12" x14ac:dyDescent="0.2">
      <c r="A840" s="175" t="s">
        <v>1523</v>
      </c>
      <c r="B840" s="176" t="s">
        <v>1822</v>
      </c>
      <c r="C840" s="175" t="s">
        <v>2545</v>
      </c>
      <c r="D840" s="175" t="s">
        <v>183</v>
      </c>
      <c r="E840" s="175" t="s">
        <v>713</v>
      </c>
      <c r="F840" s="177">
        <v>6.2010864100000003</v>
      </c>
      <c r="G840" s="177">
        <v>12.5645589</v>
      </c>
      <c r="H840" s="58">
        <f t="shared" si="39"/>
        <v>-0.50646206847738995</v>
      </c>
      <c r="I840" s="177">
        <v>4.4195064699999991</v>
      </c>
      <c r="J840" s="177">
        <v>42.607337259999987</v>
      </c>
      <c r="K840" s="58">
        <f t="shared" si="40"/>
        <v>-0.89627358210556241</v>
      </c>
      <c r="L840" s="58">
        <f t="shared" si="41"/>
        <v>0.71269873983258991</v>
      </c>
    </row>
    <row r="841" spans="1:12" x14ac:dyDescent="0.2">
      <c r="A841" s="175" t="s">
        <v>1175</v>
      </c>
      <c r="B841" s="176" t="s">
        <v>2407</v>
      </c>
      <c r="C841" s="175" t="s">
        <v>644</v>
      </c>
      <c r="D841" s="175" t="s">
        <v>614</v>
      </c>
      <c r="E841" s="175" t="s">
        <v>184</v>
      </c>
      <c r="F841" s="177">
        <v>19.910610600000002</v>
      </c>
      <c r="G841" s="177">
        <v>19.87579225</v>
      </c>
      <c r="H841" s="58">
        <f t="shared" si="39"/>
        <v>1.7517968371802972E-3</v>
      </c>
      <c r="I841" s="177">
        <v>62.742924579277421</v>
      </c>
      <c r="J841" s="177">
        <v>38.397968629470668</v>
      </c>
      <c r="K841" s="58">
        <f t="shared" si="40"/>
        <v>0.63401676752040093</v>
      </c>
      <c r="L841" s="58">
        <f t="shared" si="41"/>
        <v>3.1512305594122472</v>
      </c>
    </row>
    <row r="842" spans="1:12" x14ac:dyDescent="0.2">
      <c r="A842" s="175" t="s">
        <v>1168</v>
      </c>
      <c r="B842" s="176" t="s">
        <v>476</v>
      </c>
      <c r="C842" s="175" t="s">
        <v>644</v>
      </c>
      <c r="D842" s="175" t="s">
        <v>183</v>
      </c>
      <c r="E842" s="175" t="s">
        <v>184</v>
      </c>
      <c r="F842" s="177">
        <v>25.027913260000002</v>
      </c>
      <c r="G842" s="177">
        <v>29.070578960000002</v>
      </c>
      <c r="H842" s="58">
        <f t="shared" si="39"/>
        <v>-0.13906381794330802</v>
      </c>
      <c r="I842" s="177">
        <v>9.8438692199999949</v>
      </c>
      <c r="J842" s="177">
        <v>38.178552339999989</v>
      </c>
      <c r="K842" s="58">
        <f t="shared" si="40"/>
        <v>-0.74216232369590163</v>
      </c>
      <c r="L842" s="58">
        <f t="shared" si="41"/>
        <v>0.39331561995352682</v>
      </c>
    </row>
    <row r="843" spans="1:12" x14ac:dyDescent="0.2">
      <c r="A843" s="175" t="s">
        <v>1524</v>
      </c>
      <c r="B843" s="176" t="s">
        <v>1819</v>
      </c>
      <c r="C843" s="175" t="s">
        <v>2545</v>
      </c>
      <c r="D843" s="175" t="s">
        <v>183</v>
      </c>
      <c r="E843" s="175" t="s">
        <v>713</v>
      </c>
      <c r="F843" s="177">
        <v>6.1581988499999998</v>
      </c>
      <c r="G843" s="177">
        <v>2.3417097899999999</v>
      </c>
      <c r="H843" s="58">
        <f t="shared" si="39"/>
        <v>1.6297873785632504</v>
      </c>
      <c r="I843" s="177">
        <v>5.0654096700000038</v>
      </c>
      <c r="J843" s="177">
        <v>36.760440490000001</v>
      </c>
      <c r="K843" s="58">
        <f t="shared" si="40"/>
        <v>-0.86220487016802871</v>
      </c>
      <c r="L843" s="58">
        <f t="shared" si="41"/>
        <v>0.82254727289295049</v>
      </c>
    </row>
    <row r="844" spans="1:12" x14ac:dyDescent="0.2">
      <c r="A844" s="175" t="s">
        <v>1173</v>
      </c>
      <c r="B844" s="175" t="s">
        <v>1811</v>
      </c>
      <c r="C844" s="175" t="s">
        <v>644</v>
      </c>
      <c r="D844" s="175" t="s">
        <v>614</v>
      </c>
      <c r="E844" s="175" t="s">
        <v>713</v>
      </c>
      <c r="F844" s="177">
        <v>12.89847284</v>
      </c>
      <c r="G844" s="177">
        <v>13.916052550000002</v>
      </c>
      <c r="H844" s="58">
        <f t="shared" si="39"/>
        <v>-7.3122726889961465E-2</v>
      </c>
      <c r="I844" s="177">
        <v>24.75544295000001</v>
      </c>
      <c r="J844" s="177">
        <v>36.230536870613527</v>
      </c>
      <c r="K844" s="58">
        <f t="shared" si="40"/>
        <v>-0.31672436877193866</v>
      </c>
      <c r="L844" s="58">
        <f t="shared" si="41"/>
        <v>1.9192537951647932</v>
      </c>
    </row>
    <row r="845" spans="1:12" x14ac:dyDescent="0.2">
      <c r="A845" s="175" t="s">
        <v>1771</v>
      </c>
      <c r="B845" s="176" t="s">
        <v>2100</v>
      </c>
      <c r="C845" s="175" t="s">
        <v>644</v>
      </c>
      <c r="D845" s="175" t="s">
        <v>614</v>
      </c>
      <c r="E845" s="175" t="s">
        <v>713</v>
      </c>
      <c r="F845" s="177">
        <v>4.5365525999999994</v>
      </c>
      <c r="G845" s="177">
        <v>5.8613535199999998</v>
      </c>
      <c r="H845" s="58">
        <f t="shared" si="39"/>
        <v>-0.22602303639927868</v>
      </c>
      <c r="I845" s="177">
        <v>13.758924520224262</v>
      </c>
      <c r="J845" s="177">
        <v>36.216130399779438</v>
      </c>
      <c r="K845" s="58">
        <f t="shared" si="40"/>
        <v>-0.62008849735343186</v>
      </c>
      <c r="L845" s="58">
        <f t="shared" si="41"/>
        <v>3.0329031168346345</v>
      </c>
    </row>
    <row r="846" spans="1:12" x14ac:dyDescent="0.2">
      <c r="A846" s="175" t="s">
        <v>1160</v>
      </c>
      <c r="B846" s="176" t="s">
        <v>2368</v>
      </c>
      <c r="C846" s="175" t="s">
        <v>644</v>
      </c>
      <c r="D846" s="175" t="s">
        <v>614</v>
      </c>
      <c r="E846" s="175" t="s">
        <v>184</v>
      </c>
      <c r="F846" s="177">
        <v>16.69334881</v>
      </c>
      <c r="G846" s="177">
        <v>22.690869530000001</v>
      </c>
      <c r="H846" s="58">
        <f t="shared" si="39"/>
        <v>-0.26431427460594104</v>
      </c>
      <c r="I846" s="177">
        <v>44.164147514725862</v>
      </c>
      <c r="J846" s="177">
        <v>32.48644548199254</v>
      </c>
      <c r="K846" s="58">
        <f t="shared" si="40"/>
        <v>0.35946382743554861</v>
      </c>
      <c r="L846" s="58">
        <f t="shared" si="41"/>
        <v>2.6456134127066062</v>
      </c>
    </row>
    <row r="847" spans="1:12" x14ac:dyDescent="0.2">
      <c r="A847" s="175" t="s">
        <v>1242</v>
      </c>
      <c r="B847" s="176" t="s">
        <v>2434</v>
      </c>
      <c r="C847" s="175" t="s">
        <v>644</v>
      </c>
      <c r="D847" s="175" t="s">
        <v>614</v>
      </c>
      <c r="E847" s="175" t="s">
        <v>184</v>
      </c>
      <c r="F847" s="177">
        <v>7.6899173699999999</v>
      </c>
      <c r="G847" s="177">
        <v>2.5797622499999999</v>
      </c>
      <c r="H847" s="58">
        <f t="shared" si="39"/>
        <v>1.9808628178817642</v>
      </c>
      <c r="I847" s="177">
        <v>40.456457962481245</v>
      </c>
      <c r="J847" s="177">
        <v>31.4405474156064</v>
      </c>
      <c r="K847" s="58">
        <f t="shared" si="40"/>
        <v>0.2867606097214308</v>
      </c>
      <c r="L847" s="58">
        <f t="shared" si="41"/>
        <v>5.2609743402849132</v>
      </c>
    </row>
    <row r="848" spans="1:12" x14ac:dyDescent="0.2">
      <c r="A848" s="175" t="s">
        <v>1690</v>
      </c>
      <c r="B848" s="176" t="s">
        <v>2417</v>
      </c>
      <c r="C848" s="175" t="s">
        <v>644</v>
      </c>
      <c r="D848" s="175" t="s">
        <v>614</v>
      </c>
      <c r="E848" s="175" t="s">
        <v>713</v>
      </c>
      <c r="F848" s="177">
        <v>9.7350486099999998</v>
      </c>
      <c r="G848" s="177">
        <v>7.0174579900000005</v>
      </c>
      <c r="H848" s="58">
        <f t="shared" si="39"/>
        <v>0.38726140204510129</v>
      </c>
      <c r="I848" s="177">
        <v>26.479677130045683</v>
      </c>
      <c r="J848" s="177">
        <v>30.410453572533189</v>
      </c>
      <c r="K848" s="58">
        <f t="shared" si="40"/>
        <v>-0.12925740923633555</v>
      </c>
      <c r="L848" s="58">
        <f t="shared" si="41"/>
        <v>2.7200354298020999</v>
      </c>
    </row>
    <row r="849" spans="1:12" x14ac:dyDescent="0.2">
      <c r="A849" s="175" t="s">
        <v>1252</v>
      </c>
      <c r="B849" s="176" t="s">
        <v>2519</v>
      </c>
      <c r="C849" s="175" t="s">
        <v>644</v>
      </c>
      <c r="D849" s="175" t="s">
        <v>183</v>
      </c>
      <c r="E849" s="175" t="s">
        <v>713</v>
      </c>
      <c r="F849" s="177">
        <v>7.3180715899999997</v>
      </c>
      <c r="G849" s="177">
        <v>5.2529261700000003</v>
      </c>
      <c r="H849" s="58">
        <f t="shared" si="39"/>
        <v>0.39314190856027187</v>
      </c>
      <c r="I849" s="177">
        <v>54.372969259574795</v>
      </c>
      <c r="J849" s="177">
        <v>30.176628620697645</v>
      </c>
      <c r="K849" s="58">
        <f t="shared" si="40"/>
        <v>0.80182385325447791</v>
      </c>
      <c r="L849" s="58">
        <f t="shared" si="41"/>
        <v>7.429958642912756</v>
      </c>
    </row>
    <row r="850" spans="1:12" x14ac:dyDescent="0.2">
      <c r="A850" s="175" t="s">
        <v>1237</v>
      </c>
      <c r="B850" s="176" t="s">
        <v>2418</v>
      </c>
      <c r="C850" s="175" t="s">
        <v>644</v>
      </c>
      <c r="D850" s="175" t="s">
        <v>183</v>
      </c>
      <c r="E850" s="175" t="s">
        <v>184</v>
      </c>
      <c r="F850" s="177">
        <v>6.72710045</v>
      </c>
      <c r="G850" s="177">
        <v>12.17750461</v>
      </c>
      <c r="H850" s="58">
        <f t="shared" si="39"/>
        <v>-0.447579724628</v>
      </c>
      <c r="I850" s="177">
        <v>3.3467462010045308</v>
      </c>
      <c r="J850" s="177">
        <v>29.220201239011363</v>
      </c>
      <c r="K850" s="58">
        <f t="shared" si="40"/>
        <v>-0.88546464229902866</v>
      </c>
      <c r="L850" s="58">
        <f t="shared" si="41"/>
        <v>0.49750204057151115</v>
      </c>
    </row>
    <row r="851" spans="1:12" x14ac:dyDescent="0.2">
      <c r="A851" s="175" t="s">
        <v>1218</v>
      </c>
      <c r="B851" s="176" t="s">
        <v>2439</v>
      </c>
      <c r="C851" s="175" t="s">
        <v>644</v>
      </c>
      <c r="D851" s="175" t="s">
        <v>183</v>
      </c>
      <c r="E851" s="175" t="s">
        <v>184</v>
      </c>
      <c r="F851" s="177">
        <v>3.9718983999999997</v>
      </c>
      <c r="G851" s="177">
        <v>0.75225949999999997</v>
      </c>
      <c r="H851" s="58">
        <f t="shared" si="39"/>
        <v>4.2799577805265336</v>
      </c>
      <c r="I851" s="177">
        <v>33.256178455501114</v>
      </c>
      <c r="J851" s="177">
        <v>28.770796699982274</v>
      </c>
      <c r="K851" s="58">
        <f t="shared" si="40"/>
        <v>0.15590050572084446</v>
      </c>
      <c r="L851" s="58">
        <f t="shared" si="41"/>
        <v>8.3728673561995226</v>
      </c>
    </row>
    <row r="852" spans="1:12" x14ac:dyDescent="0.2">
      <c r="A852" s="175" t="s">
        <v>1259</v>
      </c>
      <c r="B852" s="176" t="s">
        <v>10</v>
      </c>
      <c r="C852" s="175" t="s">
        <v>644</v>
      </c>
      <c r="D852" s="175" t="s">
        <v>614</v>
      </c>
      <c r="E852" s="175" t="s">
        <v>713</v>
      </c>
      <c r="F852" s="177">
        <v>3.76062005</v>
      </c>
      <c r="G852" s="177">
        <v>2.44707E-3</v>
      </c>
      <c r="H852" s="58" t="str">
        <f t="shared" si="39"/>
        <v/>
      </c>
      <c r="I852" s="177">
        <v>0.43565186987634996</v>
      </c>
      <c r="J852" s="177">
        <v>28.423088324027422</v>
      </c>
      <c r="K852" s="58">
        <f t="shared" si="40"/>
        <v>-0.98467260612534946</v>
      </c>
      <c r="L852" s="58">
        <f t="shared" si="41"/>
        <v>0.1158457552435668</v>
      </c>
    </row>
    <row r="853" spans="1:12" x14ac:dyDescent="0.2">
      <c r="A853" s="175" t="s">
        <v>2222</v>
      </c>
      <c r="B853" s="176" t="s">
        <v>2214</v>
      </c>
      <c r="C853" s="175" t="s">
        <v>644</v>
      </c>
      <c r="D853" s="175" t="s">
        <v>614</v>
      </c>
      <c r="E853" s="175" t="s">
        <v>184</v>
      </c>
      <c r="F853" s="177">
        <v>2.10426855</v>
      </c>
      <c r="G853" s="177">
        <v>3.1237139599999999</v>
      </c>
      <c r="H853" s="58">
        <f t="shared" si="39"/>
        <v>-0.32635683774323554</v>
      </c>
      <c r="I853" s="177">
        <v>6.8485152599999992</v>
      </c>
      <c r="J853" s="177">
        <v>28.241005670000003</v>
      </c>
      <c r="K853" s="58">
        <f t="shared" si="40"/>
        <v>-0.75749747229167996</v>
      </c>
      <c r="L853" s="58">
        <f t="shared" si="41"/>
        <v>3.2545823393121562</v>
      </c>
    </row>
    <row r="854" spans="1:12" x14ac:dyDescent="0.2">
      <c r="A854" s="175" t="s">
        <v>1219</v>
      </c>
      <c r="B854" s="176" t="s">
        <v>6</v>
      </c>
      <c r="C854" s="175" t="s">
        <v>644</v>
      </c>
      <c r="D854" s="175" t="s">
        <v>614</v>
      </c>
      <c r="E854" s="175" t="s">
        <v>713</v>
      </c>
      <c r="F854" s="177">
        <v>10.151751189999999</v>
      </c>
      <c r="G854" s="177">
        <v>9.7999681400000007</v>
      </c>
      <c r="H854" s="58">
        <f t="shared" si="39"/>
        <v>3.5896346291590886E-2</v>
      </c>
      <c r="I854" s="177">
        <v>152.2020233503803</v>
      </c>
      <c r="J854" s="177">
        <v>27.252919177841502</v>
      </c>
      <c r="K854" s="58">
        <f t="shared" si="40"/>
        <v>4.5847970764956081</v>
      </c>
      <c r="L854" s="58">
        <f t="shared" si="41"/>
        <v>14.992686532773497</v>
      </c>
    </row>
    <row r="855" spans="1:12" x14ac:dyDescent="0.2">
      <c r="A855" s="175" t="s">
        <v>2261</v>
      </c>
      <c r="B855" s="176" t="s">
        <v>2093</v>
      </c>
      <c r="C855" s="175" t="s">
        <v>644</v>
      </c>
      <c r="D855" s="175" t="s">
        <v>614</v>
      </c>
      <c r="E855" s="175" t="s">
        <v>184</v>
      </c>
      <c r="F855" s="177">
        <v>8.4771648400000004</v>
      </c>
      <c r="G855" s="177">
        <v>6.5564817499999997</v>
      </c>
      <c r="H855" s="58">
        <f t="shared" si="39"/>
        <v>0.2929441678076814</v>
      </c>
      <c r="I855" s="177">
        <v>29.620734296314257</v>
      </c>
      <c r="J855" s="177">
        <v>26.998431211740542</v>
      </c>
      <c r="K855" s="58">
        <f t="shared" si="40"/>
        <v>9.7127979918825158E-2</v>
      </c>
      <c r="L855" s="58">
        <f t="shared" si="41"/>
        <v>3.4941793459703745</v>
      </c>
    </row>
    <row r="856" spans="1:12" x14ac:dyDescent="0.2">
      <c r="A856" s="175" t="s">
        <v>2284</v>
      </c>
      <c r="B856" s="176" t="s">
        <v>2389</v>
      </c>
      <c r="C856" s="175" t="s">
        <v>644</v>
      </c>
      <c r="D856" s="175" t="s">
        <v>614</v>
      </c>
      <c r="E856" s="175" t="s">
        <v>184</v>
      </c>
      <c r="F856" s="177">
        <v>6.6689927400000002</v>
      </c>
      <c r="G856" s="177">
        <v>1.1027343200000002</v>
      </c>
      <c r="H856" s="58">
        <f t="shared" si="39"/>
        <v>5.0476876606143888</v>
      </c>
      <c r="I856" s="177">
        <v>126.75818410918599</v>
      </c>
      <c r="J856" s="177">
        <v>25.746241600885519</v>
      </c>
      <c r="K856" s="58">
        <f t="shared" si="40"/>
        <v>3.9233665275954781</v>
      </c>
      <c r="L856" s="58">
        <f t="shared" si="41"/>
        <v>19.007095831564211</v>
      </c>
    </row>
    <row r="857" spans="1:12" x14ac:dyDescent="0.2">
      <c r="A857" s="175" t="s">
        <v>1214</v>
      </c>
      <c r="B857" s="175" t="s">
        <v>1812</v>
      </c>
      <c r="C857" s="175" t="s">
        <v>644</v>
      </c>
      <c r="D857" s="175" t="s">
        <v>183</v>
      </c>
      <c r="E857" s="175" t="s">
        <v>713</v>
      </c>
      <c r="F857" s="177">
        <v>5.3458844800000005</v>
      </c>
      <c r="G857" s="177">
        <v>5.1090977000000004</v>
      </c>
      <c r="H857" s="58">
        <f t="shared" si="39"/>
        <v>4.634610530152905E-2</v>
      </c>
      <c r="I857" s="177">
        <v>114.54089592691609</v>
      </c>
      <c r="J857" s="177">
        <v>25.553481472328649</v>
      </c>
      <c r="K857" s="58">
        <f t="shared" si="40"/>
        <v>3.482398848507203</v>
      </c>
      <c r="L857" s="58">
        <f t="shared" si="41"/>
        <v>21.425995334436422</v>
      </c>
    </row>
    <row r="858" spans="1:12" x14ac:dyDescent="0.2">
      <c r="A858" s="175" t="s">
        <v>1787</v>
      </c>
      <c r="B858" s="176" t="s">
        <v>2437</v>
      </c>
      <c r="C858" s="175" t="s">
        <v>644</v>
      </c>
      <c r="D858" s="175" t="s">
        <v>614</v>
      </c>
      <c r="E858" s="175" t="s">
        <v>184</v>
      </c>
      <c r="F858" s="177">
        <v>27.61198869</v>
      </c>
      <c r="G858" s="177">
        <v>20.023054079999998</v>
      </c>
      <c r="H858" s="58">
        <f t="shared" si="39"/>
        <v>0.37900984433639429</v>
      </c>
      <c r="I858" s="177">
        <v>60.843918326307382</v>
      </c>
      <c r="J858" s="177">
        <v>24.978094777507668</v>
      </c>
      <c r="K858" s="58">
        <f t="shared" si="40"/>
        <v>1.4358910824974629</v>
      </c>
      <c r="L858" s="58">
        <f t="shared" si="41"/>
        <v>2.203532639731332</v>
      </c>
    </row>
    <row r="859" spans="1:12" x14ac:dyDescent="0.2">
      <c r="A859" s="175" t="s">
        <v>1233</v>
      </c>
      <c r="B859" s="176" t="s">
        <v>145</v>
      </c>
      <c r="C859" s="175" t="s">
        <v>644</v>
      </c>
      <c r="D859" s="175" t="s">
        <v>183</v>
      </c>
      <c r="E859" s="175" t="s">
        <v>713</v>
      </c>
      <c r="F859" s="177">
        <v>5.6366433699999998</v>
      </c>
      <c r="G859" s="177">
        <v>2.6189237699999999</v>
      </c>
      <c r="H859" s="58">
        <f t="shared" si="39"/>
        <v>1.1522746994655746</v>
      </c>
      <c r="I859" s="177">
        <v>26.397204775872702</v>
      </c>
      <c r="J859" s="177">
        <v>24.64411571615824</v>
      </c>
      <c r="K859" s="58">
        <f t="shared" si="40"/>
        <v>7.1136212794400411E-2</v>
      </c>
      <c r="L859" s="58">
        <f t="shared" si="41"/>
        <v>4.6831426157572755</v>
      </c>
    </row>
    <row r="860" spans="1:12" x14ac:dyDescent="0.2">
      <c r="A860" s="175" t="s">
        <v>1185</v>
      </c>
      <c r="B860" s="176" t="s">
        <v>2380</v>
      </c>
      <c r="C860" s="175" t="s">
        <v>644</v>
      </c>
      <c r="D860" s="175" t="s">
        <v>614</v>
      </c>
      <c r="E860" s="175" t="s">
        <v>184</v>
      </c>
      <c r="F860" s="177">
        <v>9.2122132400000005</v>
      </c>
      <c r="G860" s="177">
        <v>10.236369640000001</v>
      </c>
      <c r="H860" s="58">
        <f t="shared" si="39"/>
        <v>-0.10005074416206805</v>
      </c>
      <c r="I860" s="177">
        <v>13.176998257444723</v>
      </c>
      <c r="J860" s="177">
        <v>24.035220326193723</v>
      </c>
      <c r="K860" s="58">
        <f t="shared" si="40"/>
        <v>-0.45176295126014077</v>
      </c>
      <c r="L860" s="58">
        <f t="shared" si="41"/>
        <v>1.4303835478133942</v>
      </c>
    </row>
    <row r="861" spans="1:12" x14ac:dyDescent="0.2">
      <c r="A861" s="175" t="s">
        <v>1202</v>
      </c>
      <c r="B861" s="176" t="s">
        <v>2415</v>
      </c>
      <c r="C861" s="175" t="s">
        <v>644</v>
      </c>
      <c r="D861" s="175" t="s">
        <v>183</v>
      </c>
      <c r="E861" s="175" t="s">
        <v>184</v>
      </c>
      <c r="F861" s="177">
        <v>8.2280341400000001</v>
      </c>
      <c r="G861" s="177">
        <v>16.57655651</v>
      </c>
      <c r="H861" s="58">
        <f t="shared" si="39"/>
        <v>-0.50363429611956234</v>
      </c>
      <c r="I861" s="177">
        <v>48.626013199999981</v>
      </c>
      <c r="J861" s="177">
        <v>23.220723209999999</v>
      </c>
      <c r="K861" s="58">
        <f t="shared" si="40"/>
        <v>1.094078326512208</v>
      </c>
      <c r="L861" s="58">
        <f t="shared" si="41"/>
        <v>5.9097972094704971</v>
      </c>
    </row>
    <row r="862" spans="1:12" x14ac:dyDescent="0.2">
      <c r="A862" s="175" t="s">
        <v>1181</v>
      </c>
      <c r="B862" s="176" t="s">
        <v>2506</v>
      </c>
      <c r="C862" s="175" t="s">
        <v>644</v>
      </c>
      <c r="D862" s="175" t="s">
        <v>614</v>
      </c>
      <c r="E862" s="175" t="s">
        <v>713</v>
      </c>
      <c r="F862" s="177">
        <v>11.195773640000001</v>
      </c>
      <c r="G862" s="177">
        <v>20.43091721</v>
      </c>
      <c r="H862" s="58">
        <f t="shared" si="39"/>
        <v>-0.45201806042656856</v>
      </c>
      <c r="I862" s="177">
        <v>24.507086309999995</v>
      </c>
      <c r="J862" s="177">
        <v>22.441757580000001</v>
      </c>
      <c r="K862" s="58">
        <f t="shared" si="40"/>
        <v>9.2030614030008229E-2</v>
      </c>
      <c r="L862" s="58">
        <f t="shared" si="41"/>
        <v>2.1889587176398106</v>
      </c>
    </row>
    <row r="863" spans="1:12" x14ac:dyDescent="0.2">
      <c r="A863" s="175" t="s">
        <v>1189</v>
      </c>
      <c r="B863" s="176" t="s">
        <v>2520</v>
      </c>
      <c r="C863" s="175" t="s">
        <v>644</v>
      </c>
      <c r="D863" s="175" t="s">
        <v>183</v>
      </c>
      <c r="E863" s="175" t="s">
        <v>713</v>
      </c>
      <c r="F863" s="177">
        <v>7.47506073</v>
      </c>
      <c r="G863" s="177">
        <v>11.40948502</v>
      </c>
      <c r="H863" s="58">
        <f t="shared" si="39"/>
        <v>-0.34483802582704126</v>
      </c>
      <c r="I863" s="177">
        <v>25.057081756337173</v>
      </c>
      <c r="J863" s="177">
        <v>21.693053871778122</v>
      </c>
      <c r="K863" s="58">
        <f t="shared" si="40"/>
        <v>0.1550739653551283</v>
      </c>
      <c r="L863" s="58">
        <f t="shared" si="41"/>
        <v>3.3520907269387727</v>
      </c>
    </row>
    <row r="864" spans="1:12" x14ac:dyDescent="0.2">
      <c r="A864" s="175" t="s">
        <v>1172</v>
      </c>
      <c r="B864" s="176" t="s">
        <v>2420</v>
      </c>
      <c r="C864" s="175" t="s">
        <v>644</v>
      </c>
      <c r="D864" s="175" t="s">
        <v>183</v>
      </c>
      <c r="E864" s="175" t="s">
        <v>184</v>
      </c>
      <c r="F864" s="177">
        <v>11.699201</v>
      </c>
      <c r="G864" s="177">
        <v>9.0853017300000012</v>
      </c>
      <c r="H864" s="58">
        <f t="shared" si="39"/>
        <v>0.28770637978580371</v>
      </c>
      <c r="I864" s="177">
        <v>20.902628250550425</v>
      </c>
      <c r="J864" s="177">
        <v>21.080889203211097</v>
      </c>
      <c r="K864" s="58">
        <f t="shared" si="40"/>
        <v>-8.4560452333063418E-3</v>
      </c>
      <c r="L864" s="58">
        <f t="shared" si="41"/>
        <v>1.78667143598528</v>
      </c>
    </row>
    <row r="865" spans="1:12" x14ac:dyDescent="0.2">
      <c r="A865" s="175" t="s">
        <v>1184</v>
      </c>
      <c r="B865" s="176" t="s">
        <v>2378</v>
      </c>
      <c r="C865" s="175" t="s">
        <v>644</v>
      </c>
      <c r="D865" s="175" t="s">
        <v>614</v>
      </c>
      <c r="E865" s="175" t="s">
        <v>184</v>
      </c>
      <c r="F865" s="177">
        <v>13.703232119999999</v>
      </c>
      <c r="G865" s="177">
        <v>2.9704402599999997</v>
      </c>
      <c r="H865" s="58">
        <f t="shared" si="39"/>
        <v>3.6131990279447672</v>
      </c>
      <c r="I865" s="177">
        <v>9.4593944156092036</v>
      </c>
      <c r="J865" s="177">
        <v>20.222669034654277</v>
      </c>
      <c r="K865" s="58">
        <f t="shared" si="40"/>
        <v>-0.53223808393445737</v>
      </c>
      <c r="L865" s="58">
        <f t="shared" si="41"/>
        <v>0.69030388836536793</v>
      </c>
    </row>
    <row r="866" spans="1:12" x14ac:dyDescent="0.2">
      <c r="A866" s="175" t="s">
        <v>2201</v>
      </c>
      <c r="B866" s="176" t="s">
        <v>2191</v>
      </c>
      <c r="C866" s="175" t="s">
        <v>644</v>
      </c>
      <c r="D866" s="175" t="s">
        <v>183</v>
      </c>
      <c r="E866" s="175" t="s">
        <v>713</v>
      </c>
      <c r="F866" s="177">
        <v>5.3623273099999995</v>
      </c>
      <c r="G866" s="177">
        <v>3.0494441499999998</v>
      </c>
      <c r="H866" s="58">
        <f t="shared" si="39"/>
        <v>0.75846057387212684</v>
      </c>
      <c r="I866" s="177">
        <v>48.509602407678692</v>
      </c>
      <c r="J866" s="177">
        <v>20.193270246579289</v>
      </c>
      <c r="K866" s="58">
        <f t="shared" si="40"/>
        <v>1.4022657952540474</v>
      </c>
      <c r="L866" s="58">
        <f t="shared" si="41"/>
        <v>9.0463710257326113</v>
      </c>
    </row>
    <row r="867" spans="1:12" x14ac:dyDescent="0.2">
      <c r="A867" s="175" t="s">
        <v>2627</v>
      </c>
      <c r="B867" s="176" t="s">
        <v>2514</v>
      </c>
      <c r="C867" s="175" t="s">
        <v>644</v>
      </c>
      <c r="D867" s="175" t="s">
        <v>614</v>
      </c>
      <c r="E867" s="175" t="s">
        <v>713</v>
      </c>
      <c r="F867" s="177">
        <v>5.2739222799999999</v>
      </c>
      <c r="G867" s="177">
        <v>6.5268902799999999</v>
      </c>
      <c r="H867" s="58">
        <f t="shared" si="39"/>
        <v>-0.19197013374644933</v>
      </c>
      <c r="I867" s="177">
        <v>3.3544944015665492</v>
      </c>
      <c r="J867" s="177">
        <v>20.189635980415996</v>
      </c>
      <c r="K867" s="58">
        <f t="shared" si="40"/>
        <v>-0.83385067443412952</v>
      </c>
      <c r="L867" s="58">
        <f t="shared" si="41"/>
        <v>0.63605305946346813</v>
      </c>
    </row>
    <row r="868" spans="1:12" x14ac:dyDescent="0.2">
      <c r="A868" s="175" t="s">
        <v>1224</v>
      </c>
      <c r="B868" s="176" t="s">
        <v>2510</v>
      </c>
      <c r="C868" s="175" t="s">
        <v>644</v>
      </c>
      <c r="D868" s="175" t="s">
        <v>614</v>
      </c>
      <c r="E868" s="175" t="s">
        <v>184</v>
      </c>
      <c r="F868" s="177">
        <v>17.143235899999997</v>
      </c>
      <c r="G868" s="177">
        <v>13.775427480000001</v>
      </c>
      <c r="H868" s="58">
        <f t="shared" si="39"/>
        <v>0.24447941269986595</v>
      </c>
      <c r="I868" s="177">
        <v>22.336338810000004</v>
      </c>
      <c r="J868" s="177">
        <v>18.068006430000004</v>
      </c>
      <c r="K868" s="58">
        <f t="shared" si="40"/>
        <v>0.23623704123288825</v>
      </c>
      <c r="L868" s="58">
        <f t="shared" si="41"/>
        <v>1.3029243102231363</v>
      </c>
    </row>
    <row r="869" spans="1:12" x14ac:dyDescent="0.2">
      <c r="A869" s="175" t="s">
        <v>1182</v>
      </c>
      <c r="B869" s="176" t="s">
        <v>2419</v>
      </c>
      <c r="C869" s="175" t="s">
        <v>644</v>
      </c>
      <c r="D869" s="175" t="s">
        <v>183</v>
      </c>
      <c r="E869" s="175" t="s">
        <v>184</v>
      </c>
      <c r="F869" s="177">
        <v>2.9395847100000001</v>
      </c>
      <c r="G869" s="177">
        <v>3.5067638900000002</v>
      </c>
      <c r="H869" s="58">
        <f t="shared" si="39"/>
        <v>-0.1617386279177182</v>
      </c>
      <c r="I869" s="177">
        <v>10.007842335379523</v>
      </c>
      <c r="J869" s="177">
        <v>17.798411639775324</v>
      </c>
      <c r="K869" s="58">
        <f t="shared" si="40"/>
        <v>-0.43771149145610744</v>
      </c>
      <c r="L869" s="58">
        <f t="shared" si="41"/>
        <v>3.4045089094845382</v>
      </c>
    </row>
    <row r="870" spans="1:12" x14ac:dyDescent="0.2">
      <c r="A870" s="175" t="s">
        <v>1196</v>
      </c>
      <c r="B870" s="176" t="s">
        <v>1699</v>
      </c>
      <c r="C870" s="175" t="s">
        <v>644</v>
      </c>
      <c r="D870" s="175" t="s">
        <v>614</v>
      </c>
      <c r="E870" s="175" t="s">
        <v>713</v>
      </c>
      <c r="F870" s="177">
        <v>9.9589285199999988</v>
      </c>
      <c r="G870" s="177">
        <v>9.1273419899999997</v>
      </c>
      <c r="H870" s="58">
        <f t="shared" si="39"/>
        <v>9.1109386600293218E-2</v>
      </c>
      <c r="I870" s="177">
        <v>20.567397451089246</v>
      </c>
      <c r="J870" s="177">
        <v>17.347383790000006</v>
      </c>
      <c r="K870" s="58">
        <f t="shared" si="40"/>
        <v>0.18561955509080486</v>
      </c>
      <c r="L870" s="58">
        <f t="shared" si="41"/>
        <v>2.065221917175609</v>
      </c>
    </row>
    <row r="871" spans="1:12" x14ac:dyDescent="0.2">
      <c r="A871" s="175" t="s">
        <v>1870</v>
      </c>
      <c r="B871" s="176" t="s">
        <v>2102</v>
      </c>
      <c r="C871" s="175" t="s">
        <v>644</v>
      </c>
      <c r="D871" s="175" t="s">
        <v>614</v>
      </c>
      <c r="E871" s="175" t="s">
        <v>713</v>
      </c>
      <c r="F871" s="177">
        <v>5.0193765700000004</v>
      </c>
      <c r="G871" s="177">
        <v>3.1802499900000001</v>
      </c>
      <c r="H871" s="58">
        <f t="shared" si="39"/>
        <v>0.57829623010233866</v>
      </c>
      <c r="I871" s="177">
        <v>60.632591350497002</v>
      </c>
      <c r="J871" s="177">
        <v>16.082947777319596</v>
      </c>
      <c r="K871" s="58">
        <f t="shared" si="40"/>
        <v>2.7699924286269182</v>
      </c>
      <c r="L871" s="58">
        <f t="shared" si="41"/>
        <v>12.079705617802849</v>
      </c>
    </row>
    <row r="872" spans="1:12" x14ac:dyDescent="0.2">
      <c r="A872" s="175" t="s">
        <v>2050</v>
      </c>
      <c r="B872" s="176" t="s">
        <v>2031</v>
      </c>
      <c r="C872" s="175" t="s">
        <v>2545</v>
      </c>
      <c r="D872" s="175" t="s">
        <v>183</v>
      </c>
      <c r="E872" s="175" t="s">
        <v>713</v>
      </c>
      <c r="F872" s="177">
        <v>3.8413894399999999</v>
      </c>
      <c r="G872" s="177">
        <v>6.2535762500000001</v>
      </c>
      <c r="H872" s="58">
        <f t="shared" si="39"/>
        <v>-0.38572917536585571</v>
      </c>
      <c r="I872" s="177">
        <v>1.0272125067000699</v>
      </c>
      <c r="J872" s="177">
        <v>15.622112140053028</v>
      </c>
      <c r="K872" s="58">
        <f t="shared" si="40"/>
        <v>-0.93424624676285395</v>
      </c>
      <c r="L872" s="58">
        <f t="shared" si="41"/>
        <v>0.26740650036776015</v>
      </c>
    </row>
    <row r="873" spans="1:12" x14ac:dyDescent="0.2">
      <c r="A873" s="175" t="s">
        <v>1194</v>
      </c>
      <c r="B873" s="176" t="s">
        <v>2429</v>
      </c>
      <c r="C873" s="175" t="s">
        <v>644</v>
      </c>
      <c r="D873" s="175" t="s">
        <v>614</v>
      </c>
      <c r="E873" s="175" t="s">
        <v>713</v>
      </c>
      <c r="F873" s="177">
        <v>4.86145139</v>
      </c>
      <c r="G873" s="177">
        <v>9.5355676799999998</v>
      </c>
      <c r="H873" s="58">
        <f t="shared" si="39"/>
        <v>-0.49017703474576979</v>
      </c>
      <c r="I873" s="177">
        <v>18.953286034557404</v>
      </c>
      <c r="J873" s="177">
        <v>15.149898240907349</v>
      </c>
      <c r="K873" s="58">
        <f t="shared" si="40"/>
        <v>0.25105038549897651</v>
      </c>
      <c r="L873" s="58">
        <f t="shared" si="41"/>
        <v>3.8986887894311342</v>
      </c>
    </row>
    <row r="874" spans="1:12" x14ac:dyDescent="0.2">
      <c r="A874" s="175" t="s">
        <v>2240</v>
      </c>
      <c r="B874" s="176" t="s">
        <v>2413</v>
      </c>
      <c r="C874" s="175" t="s">
        <v>644</v>
      </c>
      <c r="D874" s="175" t="s">
        <v>183</v>
      </c>
      <c r="E874" s="175" t="s">
        <v>184</v>
      </c>
      <c r="F874" s="177">
        <v>5.3647632099999996</v>
      </c>
      <c r="G874" s="177">
        <v>5.8414978299999998</v>
      </c>
      <c r="H874" s="58">
        <f t="shared" si="39"/>
        <v>-8.1611708824344542E-2</v>
      </c>
      <c r="I874" s="177">
        <v>121.51578474701797</v>
      </c>
      <c r="J874" s="177">
        <v>14.926933697906531</v>
      </c>
      <c r="K874" s="58">
        <f t="shared" si="40"/>
        <v>7.1407064040259183</v>
      </c>
      <c r="L874" s="58">
        <f t="shared" si="41"/>
        <v>22.650726600665379</v>
      </c>
    </row>
    <row r="875" spans="1:12" x14ac:dyDescent="0.2">
      <c r="A875" s="175" t="s">
        <v>2245</v>
      </c>
      <c r="B875" s="176" t="s">
        <v>2367</v>
      </c>
      <c r="C875" s="175" t="s">
        <v>644</v>
      </c>
      <c r="D875" s="175" t="s">
        <v>183</v>
      </c>
      <c r="E875" s="175" t="s">
        <v>184</v>
      </c>
      <c r="F875" s="177">
        <v>12.17695286</v>
      </c>
      <c r="G875" s="177">
        <v>8.9647230199999992</v>
      </c>
      <c r="H875" s="58">
        <f t="shared" si="39"/>
        <v>0.35831891658377213</v>
      </c>
      <c r="I875" s="177">
        <v>123.01832956283782</v>
      </c>
      <c r="J875" s="177">
        <v>13.815234286962257</v>
      </c>
      <c r="K875" s="58">
        <f t="shared" si="40"/>
        <v>7.9045416825781203</v>
      </c>
      <c r="L875" s="58">
        <f t="shared" si="41"/>
        <v>10.102554471319339</v>
      </c>
    </row>
    <row r="876" spans="1:12" x14ac:dyDescent="0.2">
      <c r="A876" s="175" t="s">
        <v>1258</v>
      </c>
      <c r="B876" s="176" t="s">
        <v>9</v>
      </c>
      <c r="C876" s="175" t="s">
        <v>644</v>
      </c>
      <c r="D876" s="175" t="s">
        <v>614</v>
      </c>
      <c r="E876" s="175" t="s">
        <v>713</v>
      </c>
      <c r="F876" s="177">
        <v>1.67808538</v>
      </c>
      <c r="G876" s="177">
        <v>0.20321948000000001</v>
      </c>
      <c r="H876" s="58">
        <f t="shared" si="39"/>
        <v>7.2575025780008886</v>
      </c>
      <c r="I876" s="177">
        <v>20.023666264436546</v>
      </c>
      <c r="J876" s="177">
        <v>13.685547750471677</v>
      </c>
      <c r="K876" s="58">
        <f t="shared" si="40"/>
        <v>0.46312494242303326</v>
      </c>
      <c r="L876" s="58">
        <f t="shared" si="41"/>
        <v>11.932447837926189</v>
      </c>
    </row>
    <row r="877" spans="1:12" x14ac:dyDescent="0.2">
      <c r="A877" s="175" t="s">
        <v>1877</v>
      </c>
      <c r="B877" s="176" t="s">
        <v>2422</v>
      </c>
      <c r="C877" s="175" t="s">
        <v>644</v>
      </c>
      <c r="D877" s="175" t="s">
        <v>614</v>
      </c>
      <c r="E877" s="175" t="s">
        <v>184</v>
      </c>
      <c r="F877" s="177">
        <v>8.0053549400000001</v>
      </c>
      <c r="G877" s="177">
        <v>8.4288743900000007</v>
      </c>
      <c r="H877" s="58">
        <f t="shared" si="39"/>
        <v>-5.024626425830514E-2</v>
      </c>
      <c r="I877" s="177">
        <v>45.597546478810166</v>
      </c>
      <c r="J877" s="177">
        <v>13.677668942524077</v>
      </c>
      <c r="K877" s="58">
        <f t="shared" si="40"/>
        <v>2.3337220450662257</v>
      </c>
      <c r="L877" s="58">
        <f t="shared" si="41"/>
        <v>5.6958806724452575</v>
      </c>
    </row>
    <row r="878" spans="1:12" x14ac:dyDescent="0.2">
      <c r="A878" s="175" t="s">
        <v>1170</v>
      </c>
      <c r="B878" s="176" t="s">
        <v>2372</v>
      </c>
      <c r="C878" s="175" t="s">
        <v>644</v>
      </c>
      <c r="D878" s="175" t="s">
        <v>183</v>
      </c>
      <c r="E878" s="175" t="s">
        <v>184</v>
      </c>
      <c r="F878" s="177">
        <v>8.351863139999999</v>
      </c>
      <c r="G878" s="177">
        <v>3.6334258900000003</v>
      </c>
      <c r="H878" s="58">
        <f t="shared" si="39"/>
        <v>1.2986193726934658</v>
      </c>
      <c r="I878" s="177">
        <v>52.525929051740235</v>
      </c>
      <c r="J878" s="177">
        <v>12.64518167647892</v>
      </c>
      <c r="K878" s="58">
        <f t="shared" si="40"/>
        <v>3.1538295293489371</v>
      </c>
      <c r="L878" s="58">
        <f t="shared" si="41"/>
        <v>6.2891271290324617</v>
      </c>
    </row>
    <row r="879" spans="1:12" x14ac:dyDescent="0.2">
      <c r="A879" s="175" t="s">
        <v>1223</v>
      </c>
      <c r="B879" s="176" t="s">
        <v>2423</v>
      </c>
      <c r="C879" s="175" t="s">
        <v>644</v>
      </c>
      <c r="D879" s="175" t="s">
        <v>183</v>
      </c>
      <c r="E879" s="175" t="s">
        <v>184</v>
      </c>
      <c r="F879" s="177">
        <v>1.72138619</v>
      </c>
      <c r="G879" s="177">
        <v>7.79080846</v>
      </c>
      <c r="H879" s="58">
        <f t="shared" si="39"/>
        <v>-0.77904909370599518</v>
      </c>
      <c r="I879" s="177">
        <v>9.6278665900000018</v>
      </c>
      <c r="J879" s="177">
        <v>12.285977989999999</v>
      </c>
      <c r="K879" s="58">
        <f t="shared" si="40"/>
        <v>-0.21635326077936412</v>
      </c>
      <c r="L879" s="58">
        <f t="shared" si="41"/>
        <v>5.5930892474512079</v>
      </c>
    </row>
    <row r="880" spans="1:12" x14ac:dyDescent="0.2">
      <c r="A880" s="175" t="s">
        <v>1245</v>
      </c>
      <c r="B880" s="176" t="s">
        <v>271</v>
      </c>
      <c r="C880" s="175" t="s">
        <v>644</v>
      </c>
      <c r="D880" s="175" t="s">
        <v>614</v>
      </c>
      <c r="E880" s="175" t="s">
        <v>713</v>
      </c>
      <c r="F880" s="177">
        <v>5.4556702900000005</v>
      </c>
      <c r="G880" s="177">
        <v>14.298373300000002</v>
      </c>
      <c r="H880" s="58">
        <f t="shared" si="39"/>
        <v>-0.61844119078916482</v>
      </c>
      <c r="I880" s="177">
        <v>25.454435214691834</v>
      </c>
      <c r="J880" s="177">
        <v>12.021180364744019</v>
      </c>
      <c r="K880" s="58">
        <f t="shared" si="40"/>
        <v>1.1174655435122793</v>
      </c>
      <c r="L880" s="58">
        <f t="shared" si="41"/>
        <v>4.6656842993882304</v>
      </c>
    </row>
    <row r="881" spans="1:12" x14ac:dyDescent="0.2">
      <c r="A881" s="175" t="s">
        <v>2350</v>
      </c>
      <c r="B881" s="176" t="s">
        <v>2336</v>
      </c>
      <c r="C881" s="175" t="s">
        <v>642</v>
      </c>
      <c r="D881" s="175" t="s">
        <v>182</v>
      </c>
      <c r="E881" s="175" t="s">
        <v>713</v>
      </c>
      <c r="F881" s="177">
        <v>5.5865799999999998E-3</v>
      </c>
      <c r="G881" s="177">
        <v>8.8500415700000001</v>
      </c>
      <c r="H881" s="58">
        <f t="shared" si="39"/>
        <v>-0.99936875098768607</v>
      </c>
      <c r="I881" s="177">
        <v>0</v>
      </c>
      <c r="J881" s="177">
        <v>11.52981656</v>
      </c>
      <c r="K881" s="58">
        <f t="shared" si="40"/>
        <v>-1</v>
      </c>
      <c r="L881" s="58">
        <f t="shared" si="41"/>
        <v>0</v>
      </c>
    </row>
    <row r="882" spans="1:12" x14ac:dyDescent="0.2">
      <c r="A882" s="175" t="s">
        <v>1788</v>
      </c>
      <c r="B882" s="176" t="s">
        <v>2382</v>
      </c>
      <c r="C882" s="175" t="s">
        <v>644</v>
      </c>
      <c r="D882" s="175" t="s">
        <v>183</v>
      </c>
      <c r="E882" s="175" t="s">
        <v>184</v>
      </c>
      <c r="F882" s="177">
        <v>3.4360780499999999</v>
      </c>
      <c r="G882" s="177">
        <v>5.4457463499999994</v>
      </c>
      <c r="H882" s="58">
        <f t="shared" si="39"/>
        <v>-0.36903450341567956</v>
      </c>
      <c r="I882" s="177">
        <v>26.486339181580185</v>
      </c>
      <c r="J882" s="177">
        <v>10.681682290445199</v>
      </c>
      <c r="K882" s="58">
        <f t="shared" si="40"/>
        <v>1.4796037235887747</v>
      </c>
      <c r="L882" s="58">
        <f t="shared" si="41"/>
        <v>7.7083054564433384</v>
      </c>
    </row>
    <row r="883" spans="1:12" x14ac:dyDescent="0.2">
      <c r="A883" s="175" t="s">
        <v>1878</v>
      </c>
      <c r="B883" s="176" t="s">
        <v>2103</v>
      </c>
      <c r="C883" s="175" t="s">
        <v>644</v>
      </c>
      <c r="D883" s="175" t="s">
        <v>614</v>
      </c>
      <c r="E883" s="175" t="s">
        <v>713</v>
      </c>
      <c r="F883" s="177">
        <v>0.18776122000000001</v>
      </c>
      <c r="G883" s="177">
        <v>0.51082643999999999</v>
      </c>
      <c r="H883" s="58">
        <f t="shared" si="39"/>
        <v>-0.63243637114789908</v>
      </c>
      <c r="I883" s="177">
        <v>0.20661639875310001</v>
      </c>
      <c r="J883" s="177">
        <v>10.422520820000001</v>
      </c>
      <c r="K883" s="58">
        <f t="shared" si="40"/>
        <v>-0.98017596680098551</v>
      </c>
      <c r="L883" s="58">
        <f t="shared" si="41"/>
        <v>1.100421049421707</v>
      </c>
    </row>
    <row r="884" spans="1:12" x14ac:dyDescent="0.2">
      <c r="A884" s="175" t="s">
        <v>1186</v>
      </c>
      <c r="B884" s="176" t="s">
        <v>2384</v>
      </c>
      <c r="C884" s="175" t="s">
        <v>644</v>
      </c>
      <c r="D884" s="175" t="s">
        <v>183</v>
      </c>
      <c r="E884" s="175" t="s">
        <v>184</v>
      </c>
      <c r="F884" s="177">
        <v>5.5869976799999996</v>
      </c>
      <c r="G884" s="177">
        <v>2.3575873700000001</v>
      </c>
      <c r="H884" s="58">
        <f t="shared" si="39"/>
        <v>1.3697945412729284</v>
      </c>
      <c r="I884" s="177">
        <v>5.5143607143952194</v>
      </c>
      <c r="J884" s="177">
        <v>10.154735868974651</v>
      </c>
      <c r="K884" s="58">
        <f t="shared" si="40"/>
        <v>-0.45696660301692138</v>
      </c>
      <c r="L884" s="58">
        <f t="shared" si="41"/>
        <v>0.98699892683599966</v>
      </c>
    </row>
    <row r="885" spans="1:12" x14ac:dyDescent="0.2">
      <c r="A885" s="175" t="s">
        <v>1798</v>
      </c>
      <c r="B885" s="176" t="s">
        <v>2438</v>
      </c>
      <c r="C885" s="175" t="s">
        <v>644</v>
      </c>
      <c r="D885" s="175" t="s">
        <v>183</v>
      </c>
      <c r="E885" s="175" t="s">
        <v>184</v>
      </c>
      <c r="F885" s="177">
        <v>8.4297999600000004</v>
      </c>
      <c r="G885" s="177">
        <v>5.5460910700000001</v>
      </c>
      <c r="H885" s="58">
        <f t="shared" si="39"/>
        <v>0.51995339665419515</v>
      </c>
      <c r="I885" s="177">
        <v>11.371873737925609</v>
      </c>
      <c r="J885" s="177">
        <v>10.149840808522118</v>
      </c>
      <c r="K885" s="58">
        <f t="shared" si="40"/>
        <v>0.12039922127423264</v>
      </c>
      <c r="L885" s="58">
        <f t="shared" si="41"/>
        <v>1.349008729968203</v>
      </c>
    </row>
    <row r="886" spans="1:12" x14ac:dyDescent="0.2">
      <c r="A886" s="175" t="s">
        <v>1265</v>
      </c>
      <c r="B886" s="176" t="s">
        <v>2522</v>
      </c>
      <c r="C886" s="175" t="s">
        <v>644</v>
      </c>
      <c r="D886" s="175" t="s">
        <v>614</v>
      </c>
      <c r="E886" s="175" t="s">
        <v>184</v>
      </c>
      <c r="F886" s="177">
        <v>2.2692217499999998</v>
      </c>
      <c r="G886" s="177">
        <v>2.1147202999999997</v>
      </c>
      <c r="H886" s="58">
        <f t="shared" si="39"/>
        <v>7.3059992851064015E-2</v>
      </c>
      <c r="I886" s="177">
        <v>19.876388260000002</v>
      </c>
      <c r="J886" s="177">
        <v>9.8023231399999986</v>
      </c>
      <c r="K886" s="58">
        <f t="shared" si="40"/>
        <v>1.0277222017800165</v>
      </c>
      <c r="L886" s="58">
        <f t="shared" si="41"/>
        <v>8.7591211656595505</v>
      </c>
    </row>
    <row r="887" spans="1:12" x14ac:dyDescent="0.2">
      <c r="A887" s="175" t="s">
        <v>1209</v>
      </c>
      <c r="B887" s="176" t="s">
        <v>2383</v>
      </c>
      <c r="C887" s="175" t="s">
        <v>644</v>
      </c>
      <c r="D887" s="175" t="s">
        <v>183</v>
      </c>
      <c r="E887" s="175" t="s">
        <v>184</v>
      </c>
      <c r="F887" s="177">
        <v>7.0522253099999999</v>
      </c>
      <c r="G887" s="177">
        <v>7.6411981399999993</v>
      </c>
      <c r="H887" s="58">
        <f t="shared" si="39"/>
        <v>-7.7078596734307392E-2</v>
      </c>
      <c r="I887" s="177">
        <v>8.117736318899059</v>
      </c>
      <c r="J887" s="177">
        <v>9.7984500993400712</v>
      </c>
      <c r="K887" s="58">
        <f t="shared" si="40"/>
        <v>-0.17152853394173118</v>
      </c>
      <c r="L887" s="58">
        <f t="shared" si="41"/>
        <v>1.151088622677465</v>
      </c>
    </row>
    <row r="888" spans="1:12" x14ac:dyDescent="0.2">
      <c r="A888" s="175" t="s">
        <v>1183</v>
      </c>
      <c r="B888" s="176" t="s">
        <v>2427</v>
      </c>
      <c r="C888" s="175" t="s">
        <v>644</v>
      </c>
      <c r="D888" s="175" t="s">
        <v>183</v>
      </c>
      <c r="E888" s="175" t="s">
        <v>184</v>
      </c>
      <c r="F888" s="177">
        <v>7.3637434000000006</v>
      </c>
      <c r="G888" s="177">
        <v>3.6326075499999999</v>
      </c>
      <c r="H888" s="58">
        <f t="shared" si="39"/>
        <v>1.0271232987995087</v>
      </c>
      <c r="I888" s="177">
        <v>8.0478298139748574</v>
      </c>
      <c r="J888" s="177">
        <v>9.720923242212729</v>
      </c>
      <c r="K888" s="58">
        <f t="shared" si="40"/>
        <v>-0.17211260561882935</v>
      </c>
      <c r="L888" s="58">
        <f t="shared" si="41"/>
        <v>1.0928992737545495</v>
      </c>
    </row>
    <row r="889" spans="1:12" x14ac:dyDescent="0.2">
      <c r="A889" s="175" t="s">
        <v>1195</v>
      </c>
      <c r="B889" s="176" t="s">
        <v>151</v>
      </c>
      <c r="C889" s="175" t="s">
        <v>644</v>
      </c>
      <c r="D889" s="175" t="s">
        <v>183</v>
      </c>
      <c r="E889" s="175" t="s">
        <v>713</v>
      </c>
      <c r="F889" s="177">
        <v>5.6518323200000005</v>
      </c>
      <c r="G889" s="177">
        <v>4.9420250599999997</v>
      </c>
      <c r="H889" s="58">
        <f t="shared" si="39"/>
        <v>0.14362680305793529</v>
      </c>
      <c r="I889" s="177">
        <v>21.073692206214169</v>
      </c>
      <c r="J889" s="177">
        <v>9.6321300343933807</v>
      </c>
      <c r="K889" s="58">
        <f t="shared" si="40"/>
        <v>1.1878537904873046</v>
      </c>
      <c r="L889" s="58">
        <f t="shared" si="41"/>
        <v>3.7286478106650849</v>
      </c>
    </row>
    <row r="890" spans="1:12" x14ac:dyDescent="0.2">
      <c r="A890" s="175" t="s">
        <v>1187</v>
      </c>
      <c r="B890" s="176" t="s">
        <v>2518</v>
      </c>
      <c r="C890" s="175" t="s">
        <v>644</v>
      </c>
      <c r="D890" s="175" t="s">
        <v>614</v>
      </c>
      <c r="E890" s="175" t="s">
        <v>184</v>
      </c>
      <c r="F890" s="177">
        <v>10.44359993</v>
      </c>
      <c r="G890" s="177">
        <v>8.7849786600000002</v>
      </c>
      <c r="H890" s="58">
        <f t="shared" si="39"/>
        <v>0.18880196915583625</v>
      </c>
      <c r="I890" s="177">
        <v>10.454797622664831</v>
      </c>
      <c r="J890" s="177">
        <v>9.6267983578331791</v>
      </c>
      <c r="K890" s="58">
        <f t="shared" si="40"/>
        <v>8.6009827364662783E-2</v>
      </c>
      <c r="L890" s="58">
        <f t="shared" si="41"/>
        <v>1.001072206206661</v>
      </c>
    </row>
    <row r="891" spans="1:12" x14ac:dyDescent="0.2">
      <c r="A891" s="175" t="s">
        <v>1786</v>
      </c>
      <c r="B891" s="176" t="s">
        <v>2435</v>
      </c>
      <c r="C891" s="175" t="s">
        <v>644</v>
      </c>
      <c r="D891" s="175" t="s">
        <v>614</v>
      </c>
      <c r="E891" s="175" t="s">
        <v>184</v>
      </c>
      <c r="F891" s="177">
        <v>7.3993980199999996</v>
      </c>
      <c r="G891" s="177">
        <v>5.7831525700000004</v>
      </c>
      <c r="H891" s="58">
        <f t="shared" si="39"/>
        <v>0.27947480728491292</v>
      </c>
      <c r="I891" s="177">
        <v>13.186937253024285</v>
      </c>
      <c r="J891" s="177">
        <v>9.4612957425092397</v>
      </c>
      <c r="K891" s="58">
        <f t="shared" si="40"/>
        <v>0.39377709057078514</v>
      </c>
      <c r="L891" s="58">
        <f t="shared" si="41"/>
        <v>1.7821635243003573</v>
      </c>
    </row>
    <row r="892" spans="1:12" x14ac:dyDescent="0.2">
      <c r="A892" s="175" t="s">
        <v>2080</v>
      </c>
      <c r="B892" s="176" t="s">
        <v>2065</v>
      </c>
      <c r="C892" s="175" t="s">
        <v>644</v>
      </c>
      <c r="D892" s="175" t="s">
        <v>614</v>
      </c>
      <c r="E892" s="175" t="s">
        <v>713</v>
      </c>
      <c r="F892" s="177">
        <v>2.8134451700000001</v>
      </c>
      <c r="G892" s="177">
        <v>2.8364818500000002</v>
      </c>
      <c r="H892" s="58">
        <f t="shared" si="39"/>
        <v>-8.1215679204857949E-3</v>
      </c>
      <c r="I892" s="177">
        <v>0.82036282000000005</v>
      </c>
      <c r="J892" s="177">
        <v>9.4408749199999988</v>
      </c>
      <c r="K892" s="58">
        <f t="shared" si="40"/>
        <v>-0.91310521249867382</v>
      </c>
      <c r="L892" s="58">
        <f t="shared" si="41"/>
        <v>0.29158656751075052</v>
      </c>
    </row>
    <row r="893" spans="1:12" x14ac:dyDescent="0.2">
      <c r="A893" s="175" t="s">
        <v>1691</v>
      </c>
      <c r="B893" s="176" t="s">
        <v>150</v>
      </c>
      <c r="C893" s="175" t="s">
        <v>644</v>
      </c>
      <c r="D893" s="175" t="s">
        <v>183</v>
      </c>
      <c r="E893" s="175" t="s">
        <v>713</v>
      </c>
      <c r="F893" s="177">
        <v>4.8406595899999996</v>
      </c>
      <c r="G893" s="177">
        <v>3.0330998300000003</v>
      </c>
      <c r="H893" s="58">
        <f t="shared" si="39"/>
        <v>0.59594469727691068</v>
      </c>
      <c r="I893" s="177">
        <v>2.557616241476329</v>
      </c>
      <c r="J893" s="177">
        <v>8.5886992373915074</v>
      </c>
      <c r="K893" s="58">
        <f t="shared" si="40"/>
        <v>-0.70221145591621537</v>
      </c>
      <c r="L893" s="58">
        <f t="shared" si="41"/>
        <v>0.52836110325955177</v>
      </c>
    </row>
    <row r="894" spans="1:12" x14ac:dyDescent="0.2">
      <c r="A894" s="175" t="s">
        <v>1161</v>
      </c>
      <c r="B894" s="176" t="s">
        <v>2428</v>
      </c>
      <c r="C894" s="175" t="s">
        <v>644</v>
      </c>
      <c r="D894" s="175" t="s">
        <v>183</v>
      </c>
      <c r="E894" s="175" t="s">
        <v>184</v>
      </c>
      <c r="F894" s="177">
        <v>8.5160811400000007</v>
      </c>
      <c r="G894" s="177">
        <v>8.7113162300000013</v>
      </c>
      <c r="H894" s="58">
        <f t="shared" si="39"/>
        <v>-2.241166373086656E-2</v>
      </c>
      <c r="I894" s="177">
        <v>4.0759896400000004</v>
      </c>
      <c r="J894" s="177">
        <v>8.3930830179346128</v>
      </c>
      <c r="K894" s="58">
        <f t="shared" si="40"/>
        <v>-0.51436324038612591</v>
      </c>
      <c r="L894" s="58">
        <f t="shared" si="41"/>
        <v>0.47862268724226836</v>
      </c>
    </row>
    <row r="895" spans="1:12" x14ac:dyDescent="0.2">
      <c r="A895" s="175" t="s">
        <v>1192</v>
      </c>
      <c r="B895" s="176" t="s">
        <v>2371</v>
      </c>
      <c r="C895" s="175" t="s">
        <v>644</v>
      </c>
      <c r="D895" s="175" t="s">
        <v>183</v>
      </c>
      <c r="E895" s="175" t="s">
        <v>184</v>
      </c>
      <c r="F895" s="177">
        <v>5.3002932400000002</v>
      </c>
      <c r="G895" s="177">
        <v>7.9805256799999995</v>
      </c>
      <c r="H895" s="58">
        <f t="shared" si="39"/>
        <v>-0.3358466030272832</v>
      </c>
      <c r="I895" s="177">
        <v>2.1354782902451994</v>
      </c>
      <c r="J895" s="177">
        <v>8.0972609966338318</v>
      </c>
      <c r="K895" s="58">
        <f t="shared" si="40"/>
        <v>-0.73627152550313579</v>
      </c>
      <c r="L895" s="58">
        <f t="shared" si="41"/>
        <v>0.40289814045179118</v>
      </c>
    </row>
    <row r="896" spans="1:12" x14ac:dyDescent="0.2">
      <c r="A896" s="175" t="s">
        <v>1236</v>
      </c>
      <c r="B896" s="176" t="s">
        <v>2385</v>
      </c>
      <c r="C896" s="175" t="s">
        <v>644</v>
      </c>
      <c r="D896" s="175" t="s">
        <v>614</v>
      </c>
      <c r="E896" s="175" t="s">
        <v>184</v>
      </c>
      <c r="F896" s="177">
        <v>6.5221053300000005</v>
      </c>
      <c r="G896" s="177">
        <v>7.5367102400000006</v>
      </c>
      <c r="H896" s="58">
        <f t="shared" si="39"/>
        <v>-0.13462172190395894</v>
      </c>
      <c r="I896" s="177">
        <v>6.8300381675703994</v>
      </c>
      <c r="J896" s="177">
        <v>7.9353383949156804</v>
      </c>
      <c r="K896" s="58">
        <f t="shared" si="40"/>
        <v>-0.13928835448951582</v>
      </c>
      <c r="L896" s="58">
        <f t="shared" si="41"/>
        <v>1.0472137173489038</v>
      </c>
    </row>
    <row r="897" spans="1:12" x14ac:dyDescent="0.2">
      <c r="A897" s="175" t="s">
        <v>1869</v>
      </c>
      <c r="B897" s="176" t="s">
        <v>2097</v>
      </c>
      <c r="C897" s="175" t="s">
        <v>644</v>
      </c>
      <c r="D897" s="175" t="s">
        <v>614</v>
      </c>
      <c r="E897" s="175" t="s">
        <v>713</v>
      </c>
      <c r="F897" s="177">
        <v>0.66748445999999995</v>
      </c>
      <c r="G897" s="177">
        <v>1.6689017099999999</v>
      </c>
      <c r="H897" s="58">
        <f t="shared" si="39"/>
        <v>-0.60004567315111679</v>
      </c>
      <c r="I897" s="177">
        <v>1.4112731600000001</v>
      </c>
      <c r="J897" s="177">
        <v>7.8055714400000014</v>
      </c>
      <c r="K897" s="58">
        <f t="shared" si="40"/>
        <v>-0.81919668907674492</v>
      </c>
      <c r="L897" s="58">
        <f t="shared" si="41"/>
        <v>2.1143161295470465</v>
      </c>
    </row>
    <row r="898" spans="1:12" x14ac:dyDescent="0.2">
      <c r="A898" s="175" t="s">
        <v>1216</v>
      </c>
      <c r="B898" s="176" t="s">
        <v>2381</v>
      </c>
      <c r="C898" s="175" t="s">
        <v>644</v>
      </c>
      <c r="D898" s="175" t="s">
        <v>614</v>
      </c>
      <c r="E898" s="175" t="s">
        <v>184</v>
      </c>
      <c r="F898" s="177">
        <v>12.759944560000001</v>
      </c>
      <c r="G898" s="177">
        <v>7.2218607099999996</v>
      </c>
      <c r="H898" s="58">
        <f t="shared" si="39"/>
        <v>0.76684999508942364</v>
      </c>
      <c r="I898" s="177">
        <v>36.74253829317221</v>
      </c>
      <c r="J898" s="177">
        <v>6.7366176493952183</v>
      </c>
      <c r="K898" s="58">
        <f t="shared" si="40"/>
        <v>4.454152247525994</v>
      </c>
      <c r="L898" s="58">
        <f t="shared" si="41"/>
        <v>2.8795217816504532</v>
      </c>
    </row>
    <row r="899" spans="1:12" x14ac:dyDescent="0.2">
      <c r="A899" s="175" t="s">
        <v>1208</v>
      </c>
      <c r="B899" s="176" t="s">
        <v>276</v>
      </c>
      <c r="C899" s="175" t="s">
        <v>644</v>
      </c>
      <c r="D899" s="175" t="s">
        <v>183</v>
      </c>
      <c r="E899" s="175" t="s">
        <v>713</v>
      </c>
      <c r="F899" s="177">
        <v>1.29348855</v>
      </c>
      <c r="G899" s="177">
        <v>2.73272424</v>
      </c>
      <c r="H899" s="58">
        <f t="shared" si="39"/>
        <v>-0.5266670046444204</v>
      </c>
      <c r="I899" s="177">
        <v>4.6094519779365086</v>
      </c>
      <c r="J899" s="177">
        <v>6.7048685626351796</v>
      </c>
      <c r="K899" s="58">
        <f t="shared" si="40"/>
        <v>-0.31252164977192642</v>
      </c>
      <c r="L899" s="58">
        <f t="shared" si="41"/>
        <v>3.5635815855784023</v>
      </c>
    </row>
    <row r="900" spans="1:12" x14ac:dyDescent="0.2">
      <c r="A900" s="175" t="s">
        <v>1204</v>
      </c>
      <c r="B900" s="176" t="s">
        <v>2387</v>
      </c>
      <c r="C900" s="175" t="s">
        <v>644</v>
      </c>
      <c r="D900" s="175" t="s">
        <v>183</v>
      </c>
      <c r="E900" s="175" t="s">
        <v>184</v>
      </c>
      <c r="F900" s="177">
        <v>1.3748754599999999</v>
      </c>
      <c r="G900" s="177">
        <v>0.71404980000000007</v>
      </c>
      <c r="H900" s="58">
        <f t="shared" si="39"/>
        <v>0.92546158545244306</v>
      </c>
      <c r="I900" s="177">
        <v>1.11049189</v>
      </c>
      <c r="J900" s="177">
        <v>6.5439757774183507</v>
      </c>
      <c r="K900" s="58">
        <f t="shared" si="40"/>
        <v>-0.83030317840844792</v>
      </c>
      <c r="L900" s="58">
        <f t="shared" si="41"/>
        <v>0.80770362284304653</v>
      </c>
    </row>
    <row r="901" spans="1:12" x14ac:dyDescent="0.2">
      <c r="A901" s="175" t="s">
        <v>1188</v>
      </c>
      <c r="B901" s="176" t="s">
        <v>2511</v>
      </c>
      <c r="C901" s="175" t="s">
        <v>644</v>
      </c>
      <c r="D901" s="175" t="s">
        <v>614</v>
      </c>
      <c r="E901" s="175" t="s">
        <v>713</v>
      </c>
      <c r="F901" s="177">
        <v>5.6780538499999995</v>
      </c>
      <c r="G901" s="177">
        <v>6.6304256399999995</v>
      </c>
      <c r="H901" s="58">
        <f t="shared" si="39"/>
        <v>-0.14363659917314142</v>
      </c>
      <c r="I901" s="177">
        <v>12.821013500260333</v>
      </c>
      <c r="J901" s="177">
        <v>6.5024208087065505</v>
      </c>
      <c r="K901" s="58">
        <f t="shared" si="40"/>
        <v>0.97172928013108173</v>
      </c>
      <c r="L901" s="58">
        <f t="shared" si="41"/>
        <v>2.2579943478803628</v>
      </c>
    </row>
    <row r="902" spans="1:12" x14ac:dyDescent="0.2">
      <c r="A902" s="175" t="s">
        <v>2272</v>
      </c>
      <c r="B902" s="176" t="s">
        <v>2521</v>
      </c>
      <c r="C902" s="175" t="s">
        <v>644</v>
      </c>
      <c r="D902" s="175" t="s">
        <v>614</v>
      </c>
      <c r="E902" s="175" t="s">
        <v>184</v>
      </c>
      <c r="F902" s="177">
        <v>3.6161194999999999</v>
      </c>
      <c r="G902" s="177">
        <v>4.30710616</v>
      </c>
      <c r="H902" s="58">
        <f t="shared" si="39"/>
        <v>-0.16042944713487162</v>
      </c>
      <c r="I902" s="177">
        <v>124.10526619631071</v>
      </c>
      <c r="J902" s="177">
        <v>6.1143445113943109</v>
      </c>
      <c r="K902" s="58">
        <f t="shared" si="40"/>
        <v>19.297395078905986</v>
      </c>
      <c r="L902" s="58">
        <f t="shared" si="41"/>
        <v>34.320012432197196</v>
      </c>
    </row>
    <row r="903" spans="1:12" x14ac:dyDescent="0.2">
      <c r="A903" s="175" t="s">
        <v>1217</v>
      </c>
      <c r="B903" s="176" t="s">
        <v>2426</v>
      </c>
      <c r="C903" s="175" t="s">
        <v>644</v>
      </c>
      <c r="D903" s="175" t="s">
        <v>183</v>
      </c>
      <c r="E903" s="175" t="s">
        <v>184</v>
      </c>
      <c r="F903" s="177">
        <v>4.7888298799999998</v>
      </c>
      <c r="G903" s="177">
        <v>3.0455761800000003</v>
      </c>
      <c r="H903" s="58">
        <f t="shared" ref="H903:H966" si="42">IF(ISERROR(F903/G903-1),"",IF((F903/G903-1)&gt;10000%,"",F903/G903-1))</f>
        <v>0.57238880164869133</v>
      </c>
      <c r="I903" s="177">
        <v>11.069744080899207</v>
      </c>
      <c r="J903" s="177">
        <v>5.9256329339090774</v>
      </c>
      <c r="K903" s="58">
        <f t="shared" ref="K903:K966" si="43">IF(ISERROR(I903/J903-1),"",IF((I903/J903-1)&gt;10000%,"",I903/J903-1))</f>
        <v>0.86811167758186025</v>
      </c>
      <c r="L903" s="58">
        <f t="shared" ref="L903:L966" si="44">IF(ISERROR(I903/F903),"",IF(I903/F903&gt;10000%,"",I903/F903))</f>
        <v>2.3115759712264423</v>
      </c>
    </row>
    <row r="904" spans="1:12" x14ac:dyDescent="0.2">
      <c r="A904" s="175" t="s">
        <v>1193</v>
      </c>
      <c r="B904" s="176" t="s">
        <v>2431</v>
      </c>
      <c r="C904" s="175" t="s">
        <v>644</v>
      </c>
      <c r="D904" s="175" t="s">
        <v>183</v>
      </c>
      <c r="E904" s="175" t="s">
        <v>184</v>
      </c>
      <c r="F904" s="177">
        <v>1.5951719</v>
      </c>
      <c r="G904" s="177">
        <v>1.73787336</v>
      </c>
      <c r="H904" s="58">
        <f t="shared" si="42"/>
        <v>-8.2112692031829138E-2</v>
      </c>
      <c r="I904" s="177">
        <v>10.377729067053449</v>
      </c>
      <c r="J904" s="177">
        <v>5.8587395999999989</v>
      </c>
      <c r="K904" s="58">
        <f t="shared" si="43"/>
        <v>0.77132451270806635</v>
      </c>
      <c r="L904" s="58">
        <f t="shared" si="44"/>
        <v>6.5057120596554201</v>
      </c>
    </row>
    <row r="905" spans="1:12" x14ac:dyDescent="0.2">
      <c r="A905" s="175" t="s">
        <v>2202</v>
      </c>
      <c r="B905" s="176" t="s">
        <v>2192</v>
      </c>
      <c r="C905" s="175" t="s">
        <v>644</v>
      </c>
      <c r="D905" s="175" t="s">
        <v>183</v>
      </c>
      <c r="E905" s="175" t="s">
        <v>713</v>
      </c>
      <c r="F905" s="177">
        <v>4.05869313</v>
      </c>
      <c r="G905" s="177">
        <v>0.81738736999999995</v>
      </c>
      <c r="H905" s="58">
        <f t="shared" si="42"/>
        <v>3.9654463464489309</v>
      </c>
      <c r="I905" s="177">
        <v>5.0547652127562994</v>
      </c>
      <c r="J905" s="177">
        <v>5.7721079364838106</v>
      </c>
      <c r="K905" s="58">
        <f t="shared" si="43"/>
        <v>-0.12427742717584978</v>
      </c>
      <c r="L905" s="58">
        <f t="shared" si="44"/>
        <v>1.2454169484738304</v>
      </c>
    </row>
    <row r="906" spans="1:12" x14ac:dyDescent="0.2">
      <c r="A906" s="175" t="s">
        <v>1190</v>
      </c>
      <c r="B906" s="176" t="s">
        <v>149</v>
      </c>
      <c r="C906" s="175" t="s">
        <v>644</v>
      </c>
      <c r="D906" s="175" t="s">
        <v>183</v>
      </c>
      <c r="E906" s="175" t="s">
        <v>713</v>
      </c>
      <c r="F906" s="177">
        <v>0.99962790000000001</v>
      </c>
      <c r="G906" s="177">
        <v>2.05796482</v>
      </c>
      <c r="H906" s="58">
        <f t="shared" si="42"/>
        <v>-0.51426385413138398</v>
      </c>
      <c r="I906" s="177">
        <v>57.140869984504775</v>
      </c>
      <c r="J906" s="177">
        <v>5.6299296368256897</v>
      </c>
      <c r="K906" s="58">
        <f t="shared" si="43"/>
        <v>9.1494820842418871</v>
      </c>
      <c r="L906" s="58">
        <f t="shared" si="44"/>
        <v>57.162140016805026</v>
      </c>
    </row>
    <row r="907" spans="1:12" x14ac:dyDescent="0.2">
      <c r="A907" s="175" t="s">
        <v>1287</v>
      </c>
      <c r="B907" s="176" t="s">
        <v>20</v>
      </c>
      <c r="C907" s="175" t="s">
        <v>1266</v>
      </c>
      <c r="D907" s="175" t="s">
        <v>183</v>
      </c>
      <c r="E907" s="175" t="s">
        <v>184</v>
      </c>
      <c r="F907" s="177">
        <v>1.19119668</v>
      </c>
      <c r="G907" s="177">
        <v>0.65403493000000001</v>
      </c>
      <c r="H907" s="58">
        <f t="shared" si="42"/>
        <v>0.82130437589931171</v>
      </c>
      <c r="I907" s="177">
        <v>0</v>
      </c>
      <c r="J907" s="177">
        <v>5.4252399999999996</v>
      </c>
      <c r="K907" s="58">
        <f t="shared" si="43"/>
        <v>-1</v>
      </c>
      <c r="L907" s="58">
        <f t="shared" si="44"/>
        <v>0</v>
      </c>
    </row>
    <row r="908" spans="1:12" x14ac:dyDescent="0.2">
      <c r="A908" s="175" t="s">
        <v>1205</v>
      </c>
      <c r="B908" s="176" t="s">
        <v>148</v>
      </c>
      <c r="C908" s="175" t="s">
        <v>644</v>
      </c>
      <c r="D908" s="175" t="s">
        <v>183</v>
      </c>
      <c r="E908" s="175" t="s">
        <v>713</v>
      </c>
      <c r="F908" s="177">
        <v>10.16764403</v>
      </c>
      <c r="G908" s="177">
        <v>4.7590521399999997</v>
      </c>
      <c r="H908" s="58">
        <f t="shared" si="42"/>
        <v>1.1364851089864296</v>
      </c>
      <c r="I908" s="177">
        <v>8.5371679899999986</v>
      </c>
      <c r="J908" s="177">
        <v>5.4036186099999997</v>
      </c>
      <c r="K908" s="58">
        <f t="shared" si="43"/>
        <v>0.579898324837548</v>
      </c>
      <c r="L908" s="58">
        <f t="shared" si="44"/>
        <v>0.83964072353544017</v>
      </c>
    </row>
    <row r="909" spans="1:12" x14ac:dyDescent="0.2">
      <c r="A909" s="175" t="s">
        <v>1598</v>
      </c>
      <c r="B909" s="176" t="s">
        <v>62</v>
      </c>
      <c r="C909" s="175" t="s">
        <v>642</v>
      </c>
      <c r="D909" s="175" t="s">
        <v>182</v>
      </c>
      <c r="E909" s="175" t="s">
        <v>2321</v>
      </c>
      <c r="F909" s="177">
        <v>0.2082967</v>
      </c>
      <c r="G909" s="177">
        <v>3.0659200000000001E-2</v>
      </c>
      <c r="H909" s="58">
        <f t="shared" si="42"/>
        <v>5.7939378718296624</v>
      </c>
      <c r="I909" s="177">
        <v>0</v>
      </c>
      <c r="J909" s="177">
        <v>5.1147647200000002</v>
      </c>
      <c r="K909" s="58">
        <f t="shared" si="43"/>
        <v>-1</v>
      </c>
      <c r="L909" s="58">
        <f t="shared" si="44"/>
        <v>0</v>
      </c>
    </row>
    <row r="910" spans="1:12" x14ac:dyDescent="0.2">
      <c r="A910" s="175" t="s">
        <v>1206</v>
      </c>
      <c r="B910" s="176" t="s">
        <v>2524</v>
      </c>
      <c r="C910" s="175" t="s">
        <v>644</v>
      </c>
      <c r="D910" s="175" t="s">
        <v>614</v>
      </c>
      <c r="E910" s="175" t="s">
        <v>184</v>
      </c>
      <c r="F910" s="177">
        <v>1.37717646</v>
      </c>
      <c r="G910" s="177">
        <v>1.03255586</v>
      </c>
      <c r="H910" s="58">
        <f t="shared" si="42"/>
        <v>0.33375492150129293</v>
      </c>
      <c r="I910" s="177">
        <v>0.34956329999999997</v>
      </c>
      <c r="J910" s="177">
        <v>4.8080526600000004</v>
      </c>
      <c r="K910" s="58">
        <f t="shared" si="43"/>
        <v>-0.92729628298205868</v>
      </c>
      <c r="L910" s="58">
        <f t="shared" si="44"/>
        <v>0.25382607832259924</v>
      </c>
    </row>
    <row r="911" spans="1:12" x14ac:dyDescent="0.2">
      <c r="A911" s="175" t="s">
        <v>1234</v>
      </c>
      <c r="B911" s="176" t="s">
        <v>2374</v>
      </c>
      <c r="C911" s="175" t="s">
        <v>644</v>
      </c>
      <c r="D911" s="175" t="s">
        <v>183</v>
      </c>
      <c r="E911" s="175" t="s">
        <v>184</v>
      </c>
      <c r="F911" s="177">
        <v>8.2066915999999992</v>
      </c>
      <c r="G911" s="177">
        <v>4.9605949100000002</v>
      </c>
      <c r="H911" s="58">
        <f t="shared" si="42"/>
        <v>0.65437649090358785</v>
      </c>
      <c r="I911" s="177">
        <v>89.331296587753343</v>
      </c>
      <c r="J911" s="177">
        <v>4.7620933399999998</v>
      </c>
      <c r="K911" s="58">
        <f t="shared" si="43"/>
        <v>17.758829407521304</v>
      </c>
      <c r="L911" s="58">
        <f t="shared" si="44"/>
        <v>10.885177723475481</v>
      </c>
    </row>
    <row r="912" spans="1:12" x14ac:dyDescent="0.2">
      <c r="A912" s="175" t="s">
        <v>1226</v>
      </c>
      <c r="B912" s="176" t="s">
        <v>2390</v>
      </c>
      <c r="C912" s="175" t="s">
        <v>644</v>
      </c>
      <c r="D912" s="175" t="s">
        <v>183</v>
      </c>
      <c r="E912" s="175" t="s">
        <v>184</v>
      </c>
      <c r="F912" s="177">
        <v>3.7181465199999999</v>
      </c>
      <c r="G912" s="177">
        <v>1.93946036</v>
      </c>
      <c r="H912" s="58">
        <f t="shared" si="42"/>
        <v>0.91710364216982487</v>
      </c>
      <c r="I912" s="177">
        <v>8.2254044877486105</v>
      </c>
      <c r="J912" s="177">
        <v>4.5834117500000007</v>
      </c>
      <c r="K912" s="58">
        <f t="shared" si="43"/>
        <v>0.7946030023919648</v>
      </c>
      <c r="L912" s="58">
        <f t="shared" si="44"/>
        <v>2.212232477527166</v>
      </c>
    </row>
    <row r="913" spans="1:12" x14ac:dyDescent="0.2">
      <c r="A913" s="175" t="s">
        <v>1253</v>
      </c>
      <c r="B913" s="176" t="s">
        <v>2445</v>
      </c>
      <c r="C913" s="175" t="s">
        <v>644</v>
      </c>
      <c r="D913" s="175" t="s">
        <v>614</v>
      </c>
      <c r="E913" s="175" t="s">
        <v>184</v>
      </c>
      <c r="F913" s="177">
        <v>7.3758600000000007E-2</v>
      </c>
      <c r="G913" s="177">
        <v>4.7453139999999998E-2</v>
      </c>
      <c r="H913" s="58">
        <f t="shared" si="42"/>
        <v>0.5543460348461664</v>
      </c>
      <c r="I913" s="177">
        <v>1.0787693155729499</v>
      </c>
      <c r="J913" s="177">
        <v>4.5401204388852401</v>
      </c>
      <c r="K913" s="58">
        <f t="shared" si="43"/>
        <v>-0.7623919166695442</v>
      </c>
      <c r="L913" s="58">
        <f t="shared" si="44"/>
        <v>14.625675047695452</v>
      </c>
    </row>
    <row r="914" spans="1:12" x14ac:dyDescent="0.2">
      <c r="A914" s="175" t="s">
        <v>1231</v>
      </c>
      <c r="B914" s="176" t="s">
        <v>268</v>
      </c>
      <c r="C914" s="175" t="s">
        <v>644</v>
      </c>
      <c r="D914" s="175" t="s">
        <v>183</v>
      </c>
      <c r="E914" s="175" t="s">
        <v>713</v>
      </c>
      <c r="F914" s="177">
        <v>1.14282266</v>
      </c>
      <c r="G914" s="177">
        <v>1.1381071100000002</v>
      </c>
      <c r="H914" s="58">
        <f t="shared" si="42"/>
        <v>4.1433270722646132E-3</v>
      </c>
      <c r="I914" s="177">
        <v>0.53312374317248001</v>
      </c>
      <c r="J914" s="177">
        <v>4.5337297456311614</v>
      </c>
      <c r="K914" s="58">
        <f t="shared" si="43"/>
        <v>-0.88240945687461536</v>
      </c>
      <c r="L914" s="58">
        <f t="shared" si="44"/>
        <v>0.46649735066723302</v>
      </c>
    </row>
    <row r="915" spans="1:12" x14ac:dyDescent="0.2">
      <c r="A915" s="175" t="s">
        <v>1166</v>
      </c>
      <c r="B915" s="176" t="s">
        <v>2376</v>
      </c>
      <c r="C915" s="175" t="s">
        <v>644</v>
      </c>
      <c r="D915" s="175" t="s">
        <v>183</v>
      </c>
      <c r="E915" s="175" t="s">
        <v>184</v>
      </c>
      <c r="F915" s="177">
        <v>3.9897973700000002</v>
      </c>
      <c r="G915" s="177">
        <v>5.0558517800000002</v>
      </c>
      <c r="H915" s="58">
        <f t="shared" si="42"/>
        <v>-0.21085555043704229</v>
      </c>
      <c r="I915" s="177">
        <v>2.7685315013439991</v>
      </c>
      <c r="J915" s="177">
        <v>4.5024269077854822</v>
      </c>
      <c r="K915" s="58">
        <f t="shared" si="43"/>
        <v>-0.38510239965101378</v>
      </c>
      <c r="L915" s="58">
        <f t="shared" si="44"/>
        <v>0.69390278367545244</v>
      </c>
    </row>
    <row r="916" spans="1:12" x14ac:dyDescent="0.2">
      <c r="A916" s="175" t="s">
        <v>1783</v>
      </c>
      <c r="B916" s="176" t="s">
        <v>2375</v>
      </c>
      <c r="C916" s="175" t="s">
        <v>644</v>
      </c>
      <c r="D916" s="175" t="s">
        <v>183</v>
      </c>
      <c r="E916" s="175" t="s">
        <v>184</v>
      </c>
      <c r="F916" s="177">
        <v>10.0242778</v>
      </c>
      <c r="G916" s="177">
        <v>11.52274325</v>
      </c>
      <c r="H916" s="58">
        <f t="shared" si="42"/>
        <v>-0.13004415853837581</v>
      </c>
      <c r="I916" s="177">
        <v>18.244072030329608</v>
      </c>
      <c r="J916" s="177">
        <v>4.4432022454756304</v>
      </c>
      <c r="K916" s="58">
        <f t="shared" si="43"/>
        <v>3.1060638301817027</v>
      </c>
      <c r="L916" s="58">
        <f t="shared" si="44"/>
        <v>1.8199886709374322</v>
      </c>
    </row>
    <row r="917" spans="1:12" x14ac:dyDescent="0.2">
      <c r="A917" s="175" t="s">
        <v>2049</v>
      </c>
      <c r="B917" s="175" t="s">
        <v>2030</v>
      </c>
      <c r="C917" s="175" t="s">
        <v>2545</v>
      </c>
      <c r="D917" s="175" t="s">
        <v>183</v>
      </c>
      <c r="E917" s="175" t="s">
        <v>713</v>
      </c>
      <c r="F917" s="177">
        <v>7.7880884299999993</v>
      </c>
      <c r="G917" s="177">
        <v>6.2173464000000003</v>
      </c>
      <c r="H917" s="58">
        <f t="shared" si="42"/>
        <v>0.25263865465176583</v>
      </c>
      <c r="I917" s="177">
        <v>21.430034948340708</v>
      </c>
      <c r="J917" s="177">
        <v>4.4367780551747691</v>
      </c>
      <c r="K917" s="58">
        <f t="shared" si="43"/>
        <v>3.8300894662391576</v>
      </c>
      <c r="L917" s="58">
        <f t="shared" si="44"/>
        <v>2.7516424782481201</v>
      </c>
    </row>
    <row r="918" spans="1:12" x14ac:dyDescent="0.2">
      <c r="A918" s="175" t="s">
        <v>2402</v>
      </c>
      <c r="B918" s="176" t="s">
        <v>2398</v>
      </c>
      <c r="C918" s="175" t="s">
        <v>644</v>
      </c>
      <c r="D918" s="175" t="s">
        <v>614</v>
      </c>
      <c r="E918" s="175" t="s">
        <v>184</v>
      </c>
      <c r="F918" s="177">
        <v>8.4239800000000004E-2</v>
      </c>
      <c r="G918" s="177">
        <v>8.1873559999999998E-2</v>
      </c>
      <c r="H918" s="58">
        <f t="shared" si="42"/>
        <v>2.8901149528614667E-2</v>
      </c>
      <c r="I918" s="177">
        <v>2.3568774694415793</v>
      </c>
      <c r="J918" s="177">
        <v>4.3660374699210003</v>
      </c>
      <c r="K918" s="58">
        <f t="shared" si="43"/>
        <v>-0.46017928483691528</v>
      </c>
      <c r="L918" s="58">
        <f t="shared" si="44"/>
        <v>27.978194029919102</v>
      </c>
    </row>
    <row r="919" spans="1:12" x14ac:dyDescent="0.2">
      <c r="A919" s="175" t="s">
        <v>1512</v>
      </c>
      <c r="B919" s="176" t="s">
        <v>146</v>
      </c>
      <c r="C919" s="175" t="s">
        <v>644</v>
      </c>
      <c r="D919" s="175" t="s">
        <v>183</v>
      </c>
      <c r="E919" s="175" t="s">
        <v>713</v>
      </c>
      <c r="F919" s="177">
        <v>9.9408130200000002</v>
      </c>
      <c r="G919" s="177">
        <v>8.3704775399999995</v>
      </c>
      <c r="H919" s="58">
        <f t="shared" si="42"/>
        <v>0.18760404917113016</v>
      </c>
      <c r="I919" s="177">
        <v>9.6505376826020992</v>
      </c>
      <c r="J919" s="177">
        <v>4.3013692420547498</v>
      </c>
      <c r="K919" s="58">
        <f t="shared" si="43"/>
        <v>1.243596664115278</v>
      </c>
      <c r="L919" s="58">
        <f t="shared" si="44"/>
        <v>0.97079963813685122</v>
      </c>
    </row>
    <row r="920" spans="1:12" x14ac:dyDescent="0.2">
      <c r="A920" s="175" t="s">
        <v>1250</v>
      </c>
      <c r="B920" s="176" t="s">
        <v>12</v>
      </c>
      <c r="C920" s="175" t="s">
        <v>644</v>
      </c>
      <c r="D920" s="175" t="s">
        <v>614</v>
      </c>
      <c r="E920" s="175" t="s">
        <v>713</v>
      </c>
      <c r="F920" s="177">
        <v>1.5754726999999999</v>
      </c>
      <c r="G920" s="177">
        <v>8.0117736500000003</v>
      </c>
      <c r="H920" s="58">
        <f t="shared" si="42"/>
        <v>-0.80335531571089758</v>
      </c>
      <c r="I920" s="177">
        <v>7.5526549299999992</v>
      </c>
      <c r="J920" s="177">
        <v>4.2140385299999998</v>
      </c>
      <c r="K920" s="58">
        <f t="shared" si="43"/>
        <v>0.79226053018551768</v>
      </c>
      <c r="L920" s="58">
        <f t="shared" si="44"/>
        <v>4.7938976854375195</v>
      </c>
    </row>
    <row r="921" spans="1:12" x14ac:dyDescent="0.2">
      <c r="A921" s="175" t="s">
        <v>1213</v>
      </c>
      <c r="B921" s="176" t="s">
        <v>11</v>
      </c>
      <c r="C921" s="175" t="s">
        <v>644</v>
      </c>
      <c r="D921" s="175" t="s">
        <v>614</v>
      </c>
      <c r="E921" s="175" t="s">
        <v>713</v>
      </c>
      <c r="F921" s="177">
        <v>1.31184072</v>
      </c>
      <c r="G921" s="177">
        <v>1.19275705</v>
      </c>
      <c r="H921" s="58">
        <f t="shared" si="42"/>
        <v>9.9838999065232858E-2</v>
      </c>
      <c r="I921" s="177">
        <v>0.17506325</v>
      </c>
      <c r="J921" s="177">
        <v>4.0108047999999998</v>
      </c>
      <c r="K921" s="58">
        <f t="shared" si="43"/>
        <v>-0.95635208923655424</v>
      </c>
      <c r="L921" s="58">
        <f t="shared" si="44"/>
        <v>0.13344855616312931</v>
      </c>
    </row>
    <row r="922" spans="1:12" x14ac:dyDescent="0.2">
      <c r="A922" s="175" t="s">
        <v>2739</v>
      </c>
      <c r="B922" s="176" t="s">
        <v>2217</v>
      </c>
      <c r="C922" s="175" t="s">
        <v>515</v>
      </c>
      <c r="D922" s="175" t="s">
        <v>614</v>
      </c>
      <c r="E922" s="175" t="s">
        <v>184</v>
      </c>
      <c r="F922" s="177">
        <v>0.24339351000000001</v>
      </c>
      <c r="G922" s="177">
        <v>0.23147620999999999</v>
      </c>
      <c r="H922" s="58">
        <f t="shared" si="42"/>
        <v>5.1483908432750081E-2</v>
      </c>
      <c r="I922" s="177">
        <v>0.19771453052363999</v>
      </c>
      <c r="J922" s="177">
        <v>3.7939447783268205</v>
      </c>
      <c r="K922" s="58">
        <f t="shared" si="43"/>
        <v>-0.94788681910893946</v>
      </c>
      <c r="L922" s="58">
        <f t="shared" si="44"/>
        <v>0.81232457892422849</v>
      </c>
    </row>
    <row r="923" spans="1:12" x14ac:dyDescent="0.2">
      <c r="A923" s="175" t="s">
        <v>1210</v>
      </c>
      <c r="B923" s="176" t="s">
        <v>270</v>
      </c>
      <c r="C923" s="175" t="s">
        <v>644</v>
      </c>
      <c r="D923" s="175" t="s">
        <v>183</v>
      </c>
      <c r="E923" s="175" t="s">
        <v>713</v>
      </c>
      <c r="F923" s="177">
        <v>8.2511020399999992</v>
      </c>
      <c r="G923" s="177">
        <v>5.9088415999999997</v>
      </c>
      <c r="H923" s="58">
        <f t="shared" si="42"/>
        <v>0.3963992603897184</v>
      </c>
      <c r="I923" s="177">
        <v>6.73683814860496</v>
      </c>
      <c r="J923" s="177">
        <v>3.6605733310842399</v>
      </c>
      <c r="K923" s="58">
        <f t="shared" si="43"/>
        <v>0.84037786960807837</v>
      </c>
      <c r="L923" s="58">
        <f t="shared" si="44"/>
        <v>0.81647737671233078</v>
      </c>
    </row>
    <row r="924" spans="1:12" x14ac:dyDescent="0.2">
      <c r="A924" s="175" t="s">
        <v>2198</v>
      </c>
      <c r="B924" s="176" t="s">
        <v>2188</v>
      </c>
      <c r="C924" s="175" t="s">
        <v>2545</v>
      </c>
      <c r="D924" s="175" t="s">
        <v>614</v>
      </c>
      <c r="E924" s="175" t="s">
        <v>713</v>
      </c>
      <c r="F924" s="177">
        <v>6.0698999999999996E-4</v>
      </c>
      <c r="G924" s="177">
        <v>3.381812E-2</v>
      </c>
      <c r="H924" s="58">
        <f t="shared" si="42"/>
        <v>-0.9820513381583601</v>
      </c>
      <c r="I924" s="177">
        <v>0</v>
      </c>
      <c r="J924" s="177">
        <v>3.3297806099999998</v>
      </c>
      <c r="K924" s="58">
        <f t="shared" si="43"/>
        <v>-1</v>
      </c>
      <c r="L924" s="58">
        <f t="shared" si="44"/>
        <v>0</v>
      </c>
    </row>
    <row r="925" spans="1:12" x14ac:dyDescent="0.2">
      <c r="A925" s="175" t="s">
        <v>2052</v>
      </c>
      <c r="B925" s="175" t="s">
        <v>2033</v>
      </c>
      <c r="C925" s="175" t="s">
        <v>2545</v>
      </c>
      <c r="D925" s="175" t="s">
        <v>183</v>
      </c>
      <c r="E925" s="175" t="s">
        <v>713</v>
      </c>
      <c r="F925" s="177">
        <v>0.59069856999999992</v>
      </c>
      <c r="G925" s="177">
        <v>1.99008556</v>
      </c>
      <c r="H925" s="58">
        <f t="shared" si="42"/>
        <v>-0.70317930953682217</v>
      </c>
      <c r="I925" s="177">
        <v>0.4327257146038499</v>
      </c>
      <c r="J925" s="177">
        <v>3.2997221429842907</v>
      </c>
      <c r="K925" s="58">
        <f t="shared" si="43"/>
        <v>-0.86885995370128655</v>
      </c>
      <c r="L925" s="58">
        <f t="shared" si="44"/>
        <v>0.73256604397036196</v>
      </c>
    </row>
    <row r="926" spans="1:12" x14ac:dyDescent="0.2">
      <c r="A926" s="175" t="s">
        <v>1530</v>
      </c>
      <c r="B926" s="176" t="s">
        <v>1820</v>
      </c>
      <c r="C926" s="175" t="s">
        <v>2545</v>
      </c>
      <c r="D926" s="175" t="s">
        <v>614</v>
      </c>
      <c r="E926" s="175" t="s">
        <v>713</v>
      </c>
      <c r="F926" s="177">
        <v>1.76070112</v>
      </c>
      <c r="G926" s="177">
        <v>2.6243562599999999</v>
      </c>
      <c r="H926" s="58">
        <f t="shared" si="42"/>
        <v>-0.32909218659207495</v>
      </c>
      <c r="I926" s="177">
        <v>4.8479052500000019</v>
      </c>
      <c r="J926" s="177">
        <v>3.1943861499999997</v>
      </c>
      <c r="K926" s="58">
        <f t="shared" si="43"/>
        <v>0.51763281655851223</v>
      </c>
      <c r="L926" s="58">
        <f t="shared" si="44"/>
        <v>2.7533947669664696</v>
      </c>
    </row>
    <row r="927" spans="1:12" x14ac:dyDescent="0.2">
      <c r="A927" s="175" t="s">
        <v>2458</v>
      </c>
      <c r="B927" s="176" t="s">
        <v>2467</v>
      </c>
      <c r="C927" s="175" t="s">
        <v>644</v>
      </c>
      <c r="D927" s="175" t="s">
        <v>614</v>
      </c>
      <c r="E927" s="175" t="s">
        <v>184</v>
      </c>
      <c r="F927" s="177">
        <v>1.63363489</v>
      </c>
      <c r="G927" s="177">
        <v>0.91575238999999997</v>
      </c>
      <c r="H927" s="58">
        <f t="shared" si="42"/>
        <v>0.78392642797252221</v>
      </c>
      <c r="I927" s="177">
        <v>0.79119188000000029</v>
      </c>
      <c r="J927" s="177">
        <v>3.1915677395168207</v>
      </c>
      <c r="K927" s="58">
        <f t="shared" si="43"/>
        <v>-0.75209929897343153</v>
      </c>
      <c r="L927" s="58">
        <f t="shared" si="44"/>
        <v>0.48431377466479081</v>
      </c>
    </row>
    <row r="928" spans="1:12" x14ac:dyDescent="0.2">
      <c r="A928" s="175" t="s">
        <v>1784</v>
      </c>
      <c r="B928" s="176" t="s">
        <v>2432</v>
      </c>
      <c r="C928" s="175" t="s">
        <v>644</v>
      </c>
      <c r="D928" s="175" t="s">
        <v>614</v>
      </c>
      <c r="E928" s="175" t="s">
        <v>184</v>
      </c>
      <c r="F928" s="177">
        <v>12.951593820000001</v>
      </c>
      <c r="G928" s="177">
        <v>4.3064339800000004</v>
      </c>
      <c r="H928" s="58">
        <f t="shared" si="42"/>
        <v>2.0074985196916915</v>
      </c>
      <c r="I928" s="177">
        <v>8.5897288947655301</v>
      </c>
      <c r="J928" s="177">
        <v>3.0745848903643798</v>
      </c>
      <c r="K928" s="58">
        <f t="shared" si="43"/>
        <v>1.7937849176600653</v>
      </c>
      <c r="L928" s="58">
        <f t="shared" si="44"/>
        <v>0.66321790307391904</v>
      </c>
    </row>
    <row r="929" spans="1:12" x14ac:dyDescent="0.2">
      <c r="A929" s="175" t="s">
        <v>1239</v>
      </c>
      <c r="B929" s="176" t="s">
        <v>152</v>
      </c>
      <c r="C929" s="175" t="s">
        <v>644</v>
      </c>
      <c r="D929" s="175" t="s">
        <v>183</v>
      </c>
      <c r="E929" s="175" t="s">
        <v>713</v>
      </c>
      <c r="F929" s="177">
        <v>0.25116856999999998</v>
      </c>
      <c r="G929" s="177">
        <v>0.29471471000000005</v>
      </c>
      <c r="H929" s="58">
        <f t="shared" si="42"/>
        <v>-0.14775692736884449</v>
      </c>
      <c r="I929" s="177">
        <v>9.5903800000000008E-3</v>
      </c>
      <c r="J929" s="177">
        <v>2.9044271990553203</v>
      </c>
      <c r="K929" s="58">
        <f t="shared" si="43"/>
        <v>-0.99669801329393992</v>
      </c>
      <c r="L929" s="58">
        <f t="shared" si="44"/>
        <v>3.8183041771508282E-2</v>
      </c>
    </row>
    <row r="930" spans="1:12" x14ac:dyDescent="0.2">
      <c r="A930" s="175" t="s">
        <v>1261</v>
      </c>
      <c r="B930" s="176" t="s">
        <v>8</v>
      </c>
      <c r="C930" s="175" t="s">
        <v>644</v>
      </c>
      <c r="D930" s="175" t="s">
        <v>614</v>
      </c>
      <c r="E930" s="175" t="s">
        <v>713</v>
      </c>
      <c r="F930" s="177">
        <v>4.25875951</v>
      </c>
      <c r="G930" s="177">
        <v>2.494203E-2</v>
      </c>
      <c r="H930" s="58" t="str">
        <f t="shared" si="42"/>
        <v/>
      </c>
      <c r="I930" s="177">
        <v>1.3729358337659999E-2</v>
      </c>
      <c r="J930" s="177">
        <v>2.8690345506581707</v>
      </c>
      <c r="K930" s="58">
        <f t="shared" si="43"/>
        <v>-0.99521464168686624</v>
      </c>
      <c r="L930" s="58">
        <f t="shared" si="44"/>
        <v>3.2237928216942214E-3</v>
      </c>
    </row>
    <row r="931" spans="1:12" x14ac:dyDescent="0.2">
      <c r="A931" s="175" t="s">
        <v>1803</v>
      </c>
      <c r="B931" s="176" t="s">
        <v>1700</v>
      </c>
      <c r="C931" s="175" t="s">
        <v>644</v>
      </c>
      <c r="D931" s="175" t="s">
        <v>614</v>
      </c>
      <c r="E931" s="175" t="s">
        <v>184</v>
      </c>
      <c r="F931" s="177">
        <v>2.8463999200000001</v>
      </c>
      <c r="G931" s="177">
        <v>2.9061181700000001</v>
      </c>
      <c r="H931" s="58">
        <f t="shared" si="42"/>
        <v>-2.0549147180756289E-2</v>
      </c>
      <c r="I931" s="177">
        <v>8.2194003905103088</v>
      </c>
      <c r="J931" s="177">
        <v>2.7532999476655089</v>
      </c>
      <c r="K931" s="58">
        <f t="shared" si="43"/>
        <v>1.9852905773958422</v>
      </c>
      <c r="L931" s="58">
        <f t="shared" si="44"/>
        <v>2.8876477731598267</v>
      </c>
    </row>
    <row r="932" spans="1:12" x14ac:dyDescent="0.2">
      <c r="A932" s="175" t="s">
        <v>1871</v>
      </c>
      <c r="B932" s="176" t="s">
        <v>2104</v>
      </c>
      <c r="C932" s="175" t="s">
        <v>644</v>
      </c>
      <c r="D932" s="175" t="s">
        <v>614</v>
      </c>
      <c r="E932" s="175" t="s">
        <v>713</v>
      </c>
      <c r="F932" s="177">
        <v>1.2343095399999999</v>
      </c>
      <c r="G932" s="177">
        <v>4.4254999999999997E-3</v>
      </c>
      <c r="H932" s="58" t="str">
        <f t="shared" si="42"/>
        <v/>
      </c>
      <c r="I932" s="177">
        <v>1.6803E-4</v>
      </c>
      <c r="J932" s="177">
        <v>2.74622565</v>
      </c>
      <c r="K932" s="58">
        <f t="shared" si="43"/>
        <v>-0.99993881420487063</v>
      </c>
      <c r="L932" s="58">
        <f t="shared" si="44"/>
        <v>1.3613278886267054E-4</v>
      </c>
    </row>
    <row r="933" spans="1:12" x14ac:dyDescent="0.2">
      <c r="A933" s="175" t="s">
        <v>2266</v>
      </c>
      <c r="B933" s="176" t="s">
        <v>2098</v>
      </c>
      <c r="C933" s="175" t="s">
        <v>644</v>
      </c>
      <c r="D933" s="175" t="s">
        <v>614</v>
      </c>
      <c r="E933" s="175" t="s">
        <v>184</v>
      </c>
      <c r="F933" s="177">
        <v>3.55092513</v>
      </c>
      <c r="G933" s="177">
        <v>2.26551897</v>
      </c>
      <c r="H933" s="58">
        <f t="shared" si="42"/>
        <v>0.56737823740226734</v>
      </c>
      <c r="I933" s="177">
        <v>12.776881642881079</v>
      </c>
      <c r="J933" s="177">
        <v>2.6241529785581696</v>
      </c>
      <c r="K933" s="58">
        <f t="shared" si="43"/>
        <v>3.8689545721154133</v>
      </c>
      <c r="L933" s="58">
        <f t="shared" si="44"/>
        <v>3.5981839028188913</v>
      </c>
    </row>
    <row r="934" spans="1:12" x14ac:dyDescent="0.2">
      <c r="A934" s="175" t="s">
        <v>1199</v>
      </c>
      <c r="B934" s="176" t="s">
        <v>2009</v>
      </c>
      <c r="C934" s="175" t="s">
        <v>644</v>
      </c>
      <c r="D934" s="175" t="s">
        <v>183</v>
      </c>
      <c r="E934" s="175" t="s">
        <v>713</v>
      </c>
      <c r="F934" s="177">
        <v>2.7503606700000001</v>
      </c>
      <c r="G934" s="177">
        <v>2.7652207899999999</v>
      </c>
      <c r="H934" s="58">
        <f t="shared" si="42"/>
        <v>-5.3739361622547888E-3</v>
      </c>
      <c r="I934" s="177">
        <v>2.6917620358633498</v>
      </c>
      <c r="J934" s="177">
        <v>2.3997974044877997</v>
      </c>
      <c r="K934" s="58">
        <f t="shared" si="43"/>
        <v>0.1216621998296834</v>
      </c>
      <c r="L934" s="58">
        <f t="shared" si="44"/>
        <v>0.97869420008225672</v>
      </c>
    </row>
    <row r="935" spans="1:12" x14ac:dyDescent="0.2">
      <c r="A935" s="175" t="s">
        <v>1211</v>
      </c>
      <c r="B935" s="176" t="s">
        <v>2388</v>
      </c>
      <c r="C935" s="175" t="s">
        <v>644</v>
      </c>
      <c r="D935" s="175" t="s">
        <v>183</v>
      </c>
      <c r="E935" s="175" t="s">
        <v>184</v>
      </c>
      <c r="F935" s="177">
        <v>0.4480904</v>
      </c>
      <c r="G935" s="177">
        <v>0.27614078000000003</v>
      </c>
      <c r="H935" s="58">
        <f t="shared" si="42"/>
        <v>0.62268825343362888</v>
      </c>
      <c r="I935" s="177">
        <v>2.5964341110720199</v>
      </c>
      <c r="J935" s="177">
        <v>2.1866154974944201</v>
      </c>
      <c r="K935" s="58">
        <f t="shared" si="43"/>
        <v>0.18742143465424044</v>
      </c>
      <c r="L935" s="58">
        <f t="shared" si="44"/>
        <v>5.7944426193286445</v>
      </c>
    </row>
    <row r="936" spans="1:12" x14ac:dyDescent="0.2">
      <c r="A936" s="175" t="s">
        <v>2490</v>
      </c>
      <c r="B936" s="175" t="s">
        <v>2491</v>
      </c>
      <c r="C936" s="175" t="s">
        <v>644</v>
      </c>
      <c r="D936" s="175" t="s">
        <v>183</v>
      </c>
      <c r="E936" s="175" t="s">
        <v>713</v>
      </c>
      <c r="F936" s="177">
        <v>0.56900120999999992</v>
      </c>
      <c r="G936" s="177">
        <v>0.99845618000000003</v>
      </c>
      <c r="H936" s="58">
        <f t="shared" si="42"/>
        <v>-0.43011899630888162</v>
      </c>
      <c r="I936" s="177">
        <v>0.25673241000000002</v>
      </c>
      <c r="J936" s="177">
        <v>2.1689504800000003</v>
      </c>
      <c r="K936" s="58">
        <f t="shared" si="43"/>
        <v>-0.88163288541285645</v>
      </c>
      <c r="L936" s="58">
        <f t="shared" si="44"/>
        <v>0.45119835509664391</v>
      </c>
    </row>
    <row r="937" spans="1:12" x14ac:dyDescent="0.2">
      <c r="A937" s="175" t="s">
        <v>1225</v>
      </c>
      <c r="B937" s="176" t="s">
        <v>2441</v>
      </c>
      <c r="C937" s="175" t="s">
        <v>644</v>
      </c>
      <c r="D937" s="175" t="s">
        <v>183</v>
      </c>
      <c r="E937" s="175" t="s">
        <v>184</v>
      </c>
      <c r="F937" s="177">
        <v>3.6997247299999998</v>
      </c>
      <c r="G937" s="177">
        <v>3.5869372999999998</v>
      </c>
      <c r="H937" s="58">
        <f t="shared" si="42"/>
        <v>3.1443936865024114E-2</v>
      </c>
      <c r="I937" s="177">
        <v>4.6043153777818038</v>
      </c>
      <c r="J937" s="177">
        <v>2.1443430436624102</v>
      </c>
      <c r="K937" s="58">
        <f t="shared" si="43"/>
        <v>1.1471916032231051</v>
      </c>
      <c r="L937" s="58">
        <f t="shared" si="44"/>
        <v>1.2445021491590278</v>
      </c>
    </row>
    <row r="938" spans="1:12" x14ac:dyDescent="0.2">
      <c r="A938" s="175" t="s">
        <v>1198</v>
      </c>
      <c r="B938" s="176" t="s">
        <v>2529</v>
      </c>
      <c r="C938" s="175" t="s">
        <v>644</v>
      </c>
      <c r="D938" s="175" t="s">
        <v>614</v>
      </c>
      <c r="E938" s="175" t="s">
        <v>184</v>
      </c>
      <c r="F938" s="177">
        <v>0.59231568000000001</v>
      </c>
      <c r="G938" s="177">
        <v>0.20404771999999999</v>
      </c>
      <c r="H938" s="58">
        <f t="shared" si="42"/>
        <v>1.902829200933978</v>
      </c>
      <c r="I938" s="177">
        <v>40.741554000000001</v>
      </c>
      <c r="J938" s="177">
        <v>2.0966807800000002</v>
      </c>
      <c r="K938" s="58">
        <f t="shared" si="43"/>
        <v>18.431452984464329</v>
      </c>
      <c r="L938" s="58">
        <f t="shared" si="44"/>
        <v>68.783514223361436</v>
      </c>
    </row>
    <row r="939" spans="1:12" x14ac:dyDescent="0.2">
      <c r="A939" s="175" t="s">
        <v>1993</v>
      </c>
      <c r="B939" s="176" t="s">
        <v>147</v>
      </c>
      <c r="C939" s="175" t="s">
        <v>644</v>
      </c>
      <c r="D939" s="175" t="s">
        <v>183</v>
      </c>
      <c r="E939" s="175" t="s">
        <v>713</v>
      </c>
      <c r="F939" s="177">
        <v>1.14254923</v>
      </c>
      <c r="G939" s="177">
        <v>0.49308010999999996</v>
      </c>
      <c r="H939" s="58">
        <f t="shared" si="42"/>
        <v>1.317167549102721</v>
      </c>
      <c r="I939" s="177">
        <v>3.5089539870136699</v>
      </c>
      <c r="J939" s="177">
        <v>2.0076148590373504</v>
      </c>
      <c r="K939" s="58">
        <f t="shared" si="43"/>
        <v>0.74782228335180312</v>
      </c>
      <c r="L939" s="58">
        <f t="shared" si="44"/>
        <v>3.0711621826690743</v>
      </c>
    </row>
    <row r="940" spans="1:12" x14ac:dyDescent="0.2">
      <c r="A940" s="175" t="s">
        <v>1232</v>
      </c>
      <c r="B940" s="176" t="s">
        <v>7</v>
      </c>
      <c r="C940" s="175" t="s">
        <v>644</v>
      </c>
      <c r="D940" s="175" t="s">
        <v>614</v>
      </c>
      <c r="E940" s="175" t="s">
        <v>713</v>
      </c>
      <c r="F940" s="177">
        <v>5.8094040400000004</v>
      </c>
      <c r="G940" s="177">
        <v>5.95868544</v>
      </c>
      <c r="H940" s="58">
        <f t="shared" si="42"/>
        <v>-2.5052740491701364E-2</v>
      </c>
      <c r="I940" s="177">
        <v>3.8007356369634793</v>
      </c>
      <c r="J940" s="177">
        <v>1.9605188805856399</v>
      </c>
      <c r="K940" s="58">
        <f t="shared" si="43"/>
        <v>0.93863760997197621</v>
      </c>
      <c r="L940" s="58">
        <f t="shared" si="44"/>
        <v>0.65423847451372641</v>
      </c>
    </row>
    <row r="941" spans="1:12" x14ac:dyDescent="0.2">
      <c r="A941" s="175" t="s">
        <v>1728</v>
      </c>
      <c r="B941" s="176" t="s">
        <v>2106</v>
      </c>
      <c r="C941" s="175" t="s">
        <v>644</v>
      </c>
      <c r="D941" s="175" t="s">
        <v>183</v>
      </c>
      <c r="E941" s="175" t="s">
        <v>713</v>
      </c>
      <c r="F941" s="177">
        <v>5.9182069500000001</v>
      </c>
      <c r="G941" s="177">
        <v>1.09770598</v>
      </c>
      <c r="H941" s="58">
        <f t="shared" si="42"/>
        <v>4.3914318203860017</v>
      </c>
      <c r="I941" s="177">
        <v>9.4888729344732674</v>
      </c>
      <c r="J941" s="177">
        <v>1.95662523</v>
      </c>
      <c r="K941" s="58">
        <f t="shared" si="43"/>
        <v>3.849611866894544</v>
      </c>
      <c r="L941" s="58">
        <f t="shared" si="44"/>
        <v>1.6033357762984728</v>
      </c>
    </row>
    <row r="942" spans="1:12" x14ac:dyDescent="0.2">
      <c r="A942" s="175" t="s">
        <v>2045</v>
      </c>
      <c r="B942" s="176" t="s">
        <v>2026</v>
      </c>
      <c r="C942" s="175" t="s">
        <v>2545</v>
      </c>
      <c r="D942" s="175" t="s">
        <v>183</v>
      </c>
      <c r="E942" s="175" t="s">
        <v>713</v>
      </c>
      <c r="F942" s="177">
        <v>0.52013052999999998</v>
      </c>
      <c r="G942" s="177">
        <v>1.46194728</v>
      </c>
      <c r="H942" s="58">
        <f t="shared" si="42"/>
        <v>-0.64422073414302594</v>
      </c>
      <c r="I942" s="177">
        <v>0.18287151483843997</v>
      </c>
      <c r="J942" s="177">
        <v>1.9271494554210999</v>
      </c>
      <c r="K942" s="58">
        <f t="shared" si="43"/>
        <v>-0.90510776716148311</v>
      </c>
      <c r="L942" s="58">
        <f t="shared" si="44"/>
        <v>0.35158773479118788</v>
      </c>
    </row>
    <row r="943" spans="1:12" x14ac:dyDescent="0.2">
      <c r="A943" s="175" t="s">
        <v>1222</v>
      </c>
      <c r="B943" s="176" t="s">
        <v>2430</v>
      </c>
      <c r="C943" s="175" t="s">
        <v>644</v>
      </c>
      <c r="D943" s="175" t="s">
        <v>614</v>
      </c>
      <c r="E943" s="175" t="s">
        <v>713</v>
      </c>
      <c r="F943" s="177">
        <v>2.13933266</v>
      </c>
      <c r="G943" s="177">
        <v>2.1422164299999999</v>
      </c>
      <c r="H943" s="58">
        <f t="shared" si="42"/>
        <v>-1.3461618348244997E-3</v>
      </c>
      <c r="I943" s="177">
        <v>1.1522123715893602</v>
      </c>
      <c r="J943" s="177">
        <v>1.9079862158298</v>
      </c>
      <c r="K943" s="58">
        <f t="shared" si="43"/>
        <v>-0.39611074648762445</v>
      </c>
      <c r="L943" s="58">
        <f t="shared" si="44"/>
        <v>0.53858494900431253</v>
      </c>
    </row>
    <row r="944" spans="1:12" x14ac:dyDescent="0.2">
      <c r="A944" s="175" t="s">
        <v>1207</v>
      </c>
      <c r="B944" s="176" t="s">
        <v>2446</v>
      </c>
      <c r="C944" s="175" t="s">
        <v>644</v>
      </c>
      <c r="D944" s="175" t="s">
        <v>183</v>
      </c>
      <c r="E944" s="175" t="s">
        <v>713</v>
      </c>
      <c r="F944" s="177">
        <v>2.67991571</v>
      </c>
      <c r="G944" s="177">
        <v>0.68780693000000004</v>
      </c>
      <c r="H944" s="58">
        <f t="shared" si="42"/>
        <v>2.8963197273979193</v>
      </c>
      <c r="I944" s="177">
        <v>0.27493796000000004</v>
      </c>
      <c r="J944" s="177">
        <v>1.9011047999999997</v>
      </c>
      <c r="K944" s="58">
        <f t="shared" si="43"/>
        <v>-0.85537990330675084</v>
      </c>
      <c r="L944" s="58">
        <f t="shared" si="44"/>
        <v>0.10259201771685575</v>
      </c>
    </row>
    <row r="945" spans="1:12" x14ac:dyDescent="0.2">
      <c r="A945" s="175" t="s">
        <v>1228</v>
      </c>
      <c r="B945" s="176" t="s">
        <v>2444</v>
      </c>
      <c r="C945" s="175" t="s">
        <v>644</v>
      </c>
      <c r="D945" s="175" t="s">
        <v>183</v>
      </c>
      <c r="E945" s="175" t="s">
        <v>184</v>
      </c>
      <c r="F945" s="177">
        <v>1.0097936700000001</v>
      </c>
      <c r="G945" s="177">
        <v>0.48396180999999999</v>
      </c>
      <c r="H945" s="58">
        <f t="shared" si="42"/>
        <v>1.0865151942464224</v>
      </c>
      <c r="I945" s="177">
        <v>0.31463949394441004</v>
      </c>
      <c r="J945" s="177">
        <v>1.6284399367103402</v>
      </c>
      <c r="K945" s="58">
        <f t="shared" si="43"/>
        <v>-0.80678471041429833</v>
      </c>
      <c r="L945" s="58">
        <f t="shared" si="44"/>
        <v>0.311587904828528</v>
      </c>
    </row>
    <row r="946" spans="1:12" x14ac:dyDescent="0.2">
      <c r="A946" s="175" t="s">
        <v>2404</v>
      </c>
      <c r="B946" s="176" t="s">
        <v>1989</v>
      </c>
      <c r="C946" s="175" t="s">
        <v>2573</v>
      </c>
      <c r="D946" s="175" t="s">
        <v>183</v>
      </c>
      <c r="E946" s="175" t="s">
        <v>713</v>
      </c>
      <c r="F946" s="177">
        <v>7.4181442400000002</v>
      </c>
      <c r="G946" s="177">
        <v>5.8946874100000004</v>
      </c>
      <c r="H946" s="58">
        <f t="shared" si="42"/>
        <v>0.25844573665018133</v>
      </c>
      <c r="I946" s="177">
        <v>11.813055054821588</v>
      </c>
      <c r="J946" s="177">
        <v>1.6262949882481699</v>
      </c>
      <c r="K946" s="58">
        <f t="shared" si="43"/>
        <v>6.2637837170896669</v>
      </c>
      <c r="L946" s="58">
        <f t="shared" si="44"/>
        <v>1.5924542139695017</v>
      </c>
    </row>
    <row r="947" spans="1:12" x14ac:dyDescent="0.2">
      <c r="A947" s="175" t="s">
        <v>1307</v>
      </c>
      <c r="B947" s="175" t="s">
        <v>1770</v>
      </c>
      <c r="C947" s="175" t="s">
        <v>644</v>
      </c>
      <c r="D947" s="175" t="s">
        <v>183</v>
      </c>
      <c r="E947" s="175" t="s">
        <v>713</v>
      </c>
      <c r="F947" s="177">
        <v>0.17609927</v>
      </c>
      <c r="G947" s="177">
        <v>3.2437197200000001</v>
      </c>
      <c r="H947" s="58">
        <f t="shared" si="42"/>
        <v>-0.94571070092332143</v>
      </c>
      <c r="I947" s="177">
        <v>0.33403317999999999</v>
      </c>
      <c r="J947" s="177">
        <v>1.5915462599999999</v>
      </c>
      <c r="K947" s="58">
        <f t="shared" si="43"/>
        <v>-0.79012034497822259</v>
      </c>
      <c r="L947" s="58">
        <f t="shared" si="44"/>
        <v>1.8968459096962751</v>
      </c>
    </row>
    <row r="948" spans="1:12" x14ac:dyDescent="0.2">
      <c r="A948" s="175" t="s">
        <v>1179</v>
      </c>
      <c r="B948" s="176" t="s">
        <v>2379</v>
      </c>
      <c r="C948" s="175" t="s">
        <v>644</v>
      </c>
      <c r="D948" s="175" t="s">
        <v>183</v>
      </c>
      <c r="E948" s="175" t="s">
        <v>184</v>
      </c>
      <c r="F948" s="177">
        <v>2.5405739700000001</v>
      </c>
      <c r="G948" s="177">
        <v>0.96316018000000003</v>
      </c>
      <c r="H948" s="58">
        <f t="shared" si="42"/>
        <v>1.6377481365560609</v>
      </c>
      <c r="I948" s="177">
        <v>59.74080098763725</v>
      </c>
      <c r="J948" s="177">
        <v>1.5618332220547202</v>
      </c>
      <c r="K948" s="58">
        <f t="shared" si="43"/>
        <v>37.250435542050582</v>
      </c>
      <c r="L948" s="58">
        <f t="shared" si="44"/>
        <v>23.514686717677915</v>
      </c>
    </row>
    <row r="949" spans="1:12" x14ac:dyDescent="0.2">
      <c r="A949" s="175" t="s">
        <v>1129</v>
      </c>
      <c r="B949" s="176" t="s">
        <v>619</v>
      </c>
      <c r="C949" s="175" t="s">
        <v>2545</v>
      </c>
      <c r="D949" s="175" t="s">
        <v>614</v>
      </c>
      <c r="E949" s="175" t="s">
        <v>713</v>
      </c>
      <c r="F949" s="177">
        <v>0.23702620999999999</v>
      </c>
      <c r="G949" s="177">
        <v>5.542764E-2</v>
      </c>
      <c r="H949" s="58">
        <f t="shared" si="42"/>
        <v>3.2763179164763283</v>
      </c>
      <c r="I949" s="177">
        <v>0</v>
      </c>
      <c r="J949" s="177">
        <v>1.5588928121177901</v>
      </c>
      <c r="K949" s="58">
        <f t="shared" si="43"/>
        <v>-1</v>
      </c>
      <c r="L949" s="58">
        <f t="shared" si="44"/>
        <v>0</v>
      </c>
    </row>
    <row r="950" spans="1:12" x14ac:dyDescent="0.2">
      <c r="A950" s="175" t="s">
        <v>1621</v>
      </c>
      <c r="B950" s="176" t="s">
        <v>1622</v>
      </c>
      <c r="C950" s="175" t="s">
        <v>644</v>
      </c>
      <c r="D950" s="175" t="s">
        <v>183</v>
      </c>
      <c r="E950" s="175" t="s">
        <v>184</v>
      </c>
      <c r="F950" s="177">
        <v>1.4545186699999999</v>
      </c>
      <c r="G950" s="177">
        <v>2.49039039</v>
      </c>
      <c r="H950" s="58">
        <f t="shared" si="42"/>
        <v>-0.41594752539982294</v>
      </c>
      <c r="I950" s="177">
        <v>1.0728966630930801</v>
      </c>
      <c r="J950" s="177">
        <v>1.5493735436723293</v>
      </c>
      <c r="K950" s="58">
        <f t="shared" si="43"/>
        <v>-0.30752873154778571</v>
      </c>
      <c r="L950" s="58">
        <f t="shared" si="44"/>
        <v>0.73763003887263967</v>
      </c>
    </row>
    <row r="951" spans="1:12" x14ac:dyDescent="0.2">
      <c r="A951" s="175" t="s">
        <v>1257</v>
      </c>
      <c r="B951" s="176" t="s">
        <v>13</v>
      </c>
      <c r="C951" s="175" t="s">
        <v>644</v>
      </c>
      <c r="D951" s="175" t="s">
        <v>614</v>
      </c>
      <c r="E951" s="175" t="s">
        <v>713</v>
      </c>
      <c r="F951" s="177">
        <v>1.17897652</v>
      </c>
      <c r="G951" s="177">
        <v>2.0993945200000002</v>
      </c>
      <c r="H951" s="58">
        <f t="shared" si="42"/>
        <v>-0.43842069283861906</v>
      </c>
      <c r="I951" s="177">
        <v>1.858829E-2</v>
      </c>
      <c r="J951" s="177">
        <v>1.5169343200000001</v>
      </c>
      <c r="K951" s="58">
        <f t="shared" si="43"/>
        <v>-0.98774614711070685</v>
      </c>
      <c r="L951" s="58">
        <f t="shared" si="44"/>
        <v>1.5766463271041226E-2</v>
      </c>
    </row>
    <row r="952" spans="1:12" x14ac:dyDescent="0.2">
      <c r="A952" s="175" t="s">
        <v>2048</v>
      </c>
      <c r="B952" s="176" t="s">
        <v>2029</v>
      </c>
      <c r="C952" s="175" t="s">
        <v>2545</v>
      </c>
      <c r="D952" s="175" t="s">
        <v>183</v>
      </c>
      <c r="E952" s="175" t="s">
        <v>713</v>
      </c>
      <c r="F952" s="177">
        <v>2.49658449</v>
      </c>
      <c r="G952" s="177">
        <v>2.06430413</v>
      </c>
      <c r="H952" s="58">
        <f t="shared" si="42"/>
        <v>0.20940730278924558</v>
      </c>
      <c r="I952" s="177">
        <v>0.14957987899663996</v>
      </c>
      <c r="J952" s="177">
        <v>1.3656163602231599</v>
      </c>
      <c r="K952" s="58">
        <f t="shared" si="43"/>
        <v>-0.89046713018860102</v>
      </c>
      <c r="L952" s="58">
        <f t="shared" si="44"/>
        <v>5.9913806080177948E-2</v>
      </c>
    </row>
    <row r="953" spans="1:12" x14ac:dyDescent="0.2">
      <c r="A953" s="175" t="s">
        <v>1200</v>
      </c>
      <c r="B953" s="176" t="s">
        <v>2433</v>
      </c>
      <c r="C953" s="175" t="s">
        <v>644</v>
      </c>
      <c r="D953" s="175" t="s">
        <v>614</v>
      </c>
      <c r="E953" s="175" t="s">
        <v>184</v>
      </c>
      <c r="F953" s="177">
        <v>1.0037871</v>
      </c>
      <c r="G953" s="177">
        <v>1.0277563199999999</v>
      </c>
      <c r="H953" s="58">
        <f t="shared" si="42"/>
        <v>-2.3321890153883862E-2</v>
      </c>
      <c r="I953" s="177">
        <v>5.4860759214099115</v>
      </c>
      <c r="J953" s="177">
        <v>1.3344015422453701</v>
      </c>
      <c r="K953" s="58">
        <f t="shared" si="43"/>
        <v>3.1112631750849182</v>
      </c>
      <c r="L953" s="58">
        <f t="shared" si="44"/>
        <v>5.4653779884299283</v>
      </c>
    </row>
    <row r="954" spans="1:12" x14ac:dyDescent="0.2">
      <c r="A954" s="175" t="s">
        <v>2783</v>
      </c>
      <c r="B954" s="176" t="s">
        <v>2330</v>
      </c>
      <c r="C954" s="175" t="s">
        <v>2545</v>
      </c>
      <c r="D954" s="175" t="s">
        <v>614</v>
      </c>
      <c r="E954" s="175" t="s">
        <v>184</v>
      </c>
      <c r="F954" s="177">
        <v>0</v>
      </c>
      <c r="G954" s="177">
        <v>0.20070407999999998</v>
      </c>
      <c r="H954" s="58">
        <f t="shared" si="42"/>
        <v>-1</v>
      </c>
      <c r="I954" s="177">
        <v>0</v>
      </c>
      <c r="J954" s="177">
        <v>1.32553846</v>
      </c>
      <c r="K954" s="58">
        <f t="shared" si="43"/>
        <v>-1</v>
      </c>
      <c r="L954" s="58" t="str">
        <f t="shared" si="44"/>
        <v/>
      </c>
    </row>
    <row r="955" spans="1:12" x14ac:dyDescent="0.2">
      <c r="A955" s="175" t="s">
        <v>2079</v>
      </c>
      <c r="B955" s="175" t="s">
        <v>2108</v>
      </c>
      <c r="C955" s="175" t="s">
        <v>644</v>
      </c>
      <c r="D955" s="175" t="s">
        <v>614</v>
      </c>
      <c r="E955" s="175" t="s">
        <v>713</v>
      </c>
      <c r="F955" s="177">
        <v>2.3480027799999998</v>
      </c>
      <c r="G955" s="177">
        <v>1.6495971599999999</v>
      </c>
      <c r="H955" s="58">
        <f t="shared" si="42"/>
        <v>0.42337949951368725</v>
      </c>
      <c r="I955" s="177">
        <v>1.3162571863714898</v>
      </c>
      <c r="J955" s="177">
        <v>1.2278984726128102</v>
      </c>
      <c r="K955" s="58">
        <f t="shared" si="43"/>
        <v>7.1959299347171379E-2</v>
      </c>
      <c r="L955" s="58">
        <f t="shared" si="44"/>
        <v>0.5605858722073106</v>
      </c>
    </row>
    <row r="956" spans="1:12" x14ac:dyDescent="0.2">
      <c r="A956" s="175" t="s">
        <v>1241</v>
      </c>
      <c r="B956" s="176" t="s">
        <v>2523</v>
      </c>
      <c r="C956" s="175" t="s">
        <v>644</v>
      </c>
      <c r="D956" s="175" t="s">
        <v>183</v>
      </c>
      <c r="E956" s="175" t="s">
        <v>713</v>
      </c>
      <c r="F956" s="177">
        <v>0.35284884999999999</v>
      </c>
      <c r="G956" s="177">
        <v>0.75153464000000003</v>
      </c>
      <c r="H956" s="58">
        <f t="shared" si="42"/>
        <v>-0.53049556039093559</v>
      </c>
      <c r="I956" s="177">
        <v>1.2226521628549101</v>
      </c>
      <c r="J956" s="177">
        <v>1.2012976150451899</v>
      </c>
      <c r="K956" s="58">
        <f t="shared" si="43"/>
        <v>1.7776234250591383E-2</v>
      </c>
      <c r="L956" s="58">
        <f t="shared" si="44"/>
        <v>3.4650875661204794</v>
      </c>
    </row>
    <row r="957" spans="1:12" x14ac:dyDescent="0.2">
      <c r="A957" s="175" t="s">
        <v>1562</v>
      </c>
      <c r="B957" s="176" t="s">
        <v>1821</v>
      </c>
      <c r="C957" s="175" t="s">
        <v>2545</v>
      </c>
      <c r="D957" s="175" t="s">
        <v>183</v>
      </c>
      <c r="E957" s="175" t="s">
        <v>713</v>
      </c>
      <c r="F957" s="177">
        <v>0.49579594999999999</v>
      </c>
      <c r="G957" s="177">
        <v>5.903986E-2</v>
      </c>
      <c r="H957" s="58">
        <f t="shared" si="42"/>
        <v>7.3976477925252535</v>
      </c>
      <c r="I957" s="177">
        <v>0</v>
      </c>
      <c r="J957" s="177">
        <v>1.1649620100000002</v>
      </c>
      <c r="K957" s="58">
        <f t="shared" si="43"/>
        <v>-1</v>
      </c>
      <c r="L957" s="58">
        <f t="shared" si="44"/>
        <v>0</v>
      </c>
    </row>
    <row r="958" spans="1:12" x14ac:dyDescent="0.2">
      <c r="A958" s="175" t="s">
        <v>2488</v>
      </c>
      <c r="B958" s="175" t="s">
        <v>2489</v>
      </c>
      <c r="C958" s="175" t="s">
        <v>644</v>
      </c>
      <c r="D958" s="175" t="s">
        <v>183</v>
      </c>
      <c r="E958" s="175" t="s">
        <v>713</v>
      </c>
      <c r="F958" s="177">
        <v>0.31475621999999998</v>
      </c>
      <c r="G958" s="177">
        <v>0.88017983</v>
      </c>
      <c r="H958" s="58">
        <f t="shared" si="42"/>
        <v>-0.64239555455389152</v>
      </c>
      <c r="I958" s="177">
        <v>3.5354330000000003E-2</v>
      </c>
      <c r="J958" s="177">
        <v>1.0603906699999996</v>
      </c>
      <c r="K958" s="58">
        <f t="shared" si="43"/>
        <v>-0.96665914648230544</v>
      </c>
      <c r="L958" s="58">
        <f t="shared" si="44"/>
        <v>0.11232289547764936</v>
      </c>
    </row>
    <row r="959" spans="1:12" x14ac:dyDescent="0.2">
      <c r="A959" s="175" t="s">
        <v>2403</v>
      </c>
      <c r="B959" s="176" t="s">
        <v>1990</v>
      </c>
      <c r="C959" s="175" t="s">
        <v>2573</v>
      </c>
      <c r="D959" s="175" t="s">
        <v>183</v>
      </c>
      <c r="E959" s="175" t="s">
        <v>713</v>
      </c>
      <c r="F959" s="177">
        <v>10.90087561</v>
      </c>
      <c r="G959" s="177">
        <v>10.466325250000001</v>
      </c>
      <c r="H959" s="58">
        <f t="shared" si="42"/>
        <v>4.1518904641340004E-2</v>
      </c>
      <c r="I959" s="177">
        <v>1.7405652600000001</v>
      </c>
      <c r="J959" s="177">
        <v>1.04320640946603</v>
      </c>
      <c r="K959" s="58">
        <f t="shared" si="43"/>
        <v>0.66847638607868243</v>
      </c>
      <c r="L959" s="58">
        <f t="shared" si="44"/>
        <v>0.15967205959155056</v>
      </c>
    </row>
    <row r="960" spans="1:12" x14ac:dyDescent="0.2">
      <c r="A960" s="175" t="s">
        <v>2709</v>
      </c>
      <c r="B960" s="176" t="s">
        <v>253</v>
      </c>
      <c r="C960" s="175" t="s">
        <v>2536</v>
      </c>
      <c r="D960" s="175" t="s">
        <v>182</v>
      </c>
      <c r="E960" s="175" t="s">
        <v>713</v>
      </c>
      <c r="F960" s="177">
        <v>2.9550391600000001</v>
      </c>
      <c r="G960" s="177">
        <v>1.29335574</v>
      </c>
      <c r="H960" s="58">
        <f t="shared" si="42"/>
        <v>1.2847845094807404</v>
      </c>
      <c r="I960" s="177">
        <v>0</v>
      </c>
      <c r="J960" s="177">
        <v>1.00101236</v>
      </c>
      <c r="K960" s="58">
        <f t="shared" si="43"/>
        <v>-1</v>
      </c>
      <c r="L960" s="58">
        <f t="shared" si="44"/>
        <v>0</v>
      </c>
    </row>
    <row r="961" spans="1:12" x14ac:dyDescent="0.2">
      <c r="A961" s="175" t="s">
        <v>1926</v>
      </c>
      <c r="B961" s="176" t="s">
        <v>160</v>
      </c>
      <c r="C961" s="175" t="s">
        <v>642</v>
      </c>
      <c r="D961" s="175" t="s">
        <v>182</v>
      </c>
      <c r="E961" s="175" t="s">
        <v>713</v>
      </c>
      <c r="F961" s="177">
        <v>8.4683559999999991E-2</v>
      </c>
      <c r="G961" s="177">
        <v>0.16328086999999999</v>
      </c>
      <c r="H961" s="58">
        <f t="shared" si="42"/>
        <v>-0.48136263605160856</v>
      </c>
      <c r="I961" s="177">
        <v>0</v>
      </c>
      <c r="J961" s="177">
        <v>0.99631250000000005</v>
      </c>
      <c r="K961" s="58">
        <f t="shared" si="43"/>
        <v>-1</v>
      </c>
      <c r="L961" s="58">
        <f t="shared" si="44"/>
        <v>0</v>
      </c>
    </row>
    <row r="962" spans="1:12" x14ac:dyDescent="0.2">
      <c r="A962" s="175" t="s">
        <v>1832</v>
      </c>
      <c r="B962" s="176" t="s">
        <v>1828</v>
      </c>
      <c r="C962" s="175" t="s">
        <v>2545</v>
      </c>
      <c r="D962" s="175" t="s">
        <v>183</v>
      </c>
      <c r="E962" s="175" t="s">
        <v>713</v>
      </c>
      <c r="F962" s="177">
        <v>0.22295279999999998</v>
      </c>
      <c r="G962" s="177">
        <v>4.8824480000000003E-2</v>
      </c>
      <c r="H962" s="58">
        <f t="shared" si="42"/>
        <v>3.5664142249953299</v>
      </c>
      <c r="I962" s="177">
        <v>4.3770209999999997E-2</v>
      </c>
      <c r="J962" s="177">
        <v>0.85050320999999995</v>
      </c>
      <c r="K962" s="58">
        <f t="shared" si="43"/>
        <v>-0.94853610252687937</v>
      </c>
      <c r="L962" s="58">
        <f t="shared" si="44"/>
        <v>0.19632052165301356</v>
      </c>
    </row>
    <row r="963" spans="1:12" x14ac:dyDescent="0.2">
      <c r="A963" s="175" t="s">
        <v>2200</v>
      </c>
      <c r="B963" s="176" t="s">
        <v>2190</v>
      </c>
      <c r="C963" s="175" t="s">
        <v>644</v>
      </c>
      <c r="D963" s="175" t="s">
        <v>183</v>
      </c>
      <c r="E963" s="175" t="s">
        <v>713</v>
      </c>
      <c r="F963" s="177">
        <v>1.2800183799999998</v>
      </c>
      <c r="G963" s="177">
        <v>2.1162283199999998</v>
      </c>
      <c r="H963" s="58">
        <f t="shared" si="42"/>
        <v>-0.39514164520773454</v>
      </c>
      <c r="I963" s="177">
        <v>0.68659935766058</v>
      </c>
      <c r="J963" s="177">
        <v>0.84771913040271007</v>
      </c>
      <c r="K963" s="58">
        <f t="shared" si="43"/>
        <v>-0.19006268345694866</v>
      </c>
      <c r="L963" s="58">
        <f t="shared" si="44"/>
        <v>0.53639804583163886</v>
      </c>
    </row>
    <row r="964" spans="1:12" x14ac:dyDescent="0.2">
      <c r="A964" s="175" t="s">
        <v>1885</v>
      </c>
      <c r="B964" s="176" t="s">
        <v>1886</v>
      </c>
      <c r="C964" s="175" t="s">
        <v>2545</v>
      </c>
      <c r="D964" s="175" t="s">
        <v>614</v>
      </c>
      <c r="E964" s="175" t="s">
        <v>713</v>
      </c>
      <c r="F964" s="177">
        <v>2.07175E-2</v>
      </c>
      <c r="G964" s="177">
        <v>0.4599762</v>
      </c>
      <c r="H964" s="58">
        <f t="shared" si="42"/>
        <v>-0.95495962617196284</v>
      </c>
      <c r="I964" s="177">
        <v>0</v>
      </c>
      <c r="J964" s="177">
        <v>0.79640084999999994</v>
      </c>
      <c r="K964" s="58">
        <f t="shared" si="43"/>
        <v>-1</v>
      </c>
      <c r="L964" s="58">
        <f t="shared" si="44"/>
        <v>0</v>
      </c>
    </row>
    <row r="965" spans="1:12" x14ac:dyDescent="0.2">
      <c r="A965" s="175" t="s">
        <v>1215</v>
      </c>
      <c r="B965" s="176" t="s">
        <v>2443</v>
      </c>
      <c r="C965" s="175" t="s">
        <v>644</v>
      </c>
      <c r="D965" s="175" t="s">
        <v>183</v>
      </c>
      <c r="E965" s="175" t="s">
        <v>184</v>
      </c>
      <c r="F965" s="177">
        <v>2.0067299099999998</v>
      </c>
      <c r="G965" s="177">
        <v>0.88071911000000003</v>
      </c>
      <c r="H965" s="58">
        <f t="shared" si="42"/>
        <v>1.2785129642525863</v>
      </c>
      <c r="I965" s="177">
        <v>2.0924885687348098</v>
      </c>
      <c r="J965" s="177">
        <v>0.77085167458485004</v>
      </c>
      <c r="K965" s="58">
        <f t="shared" si="43"/>
        <v>1.7145151755190007</v>
      </c>
      <c r="L965" s="58">
        <f t="shared" si="44"/>
        <v>1.0427355262446902</v>
      </c>
    </row>
    <row r="966" spans="1:12" x14ac:dyDescent="0.2">
      <c r="A966" s="175" t="s">
        <v>1931</v>
      </c>
      <c r="B966" s="176" t="s">
        <v>387</v>
      </c>
      <c r="C966" s="175" t="s">
        <v>642</v>
      </c>
      <c r="D966" s="175" t="s">
        <v>182</v>
      </c>
      <c r="E966" s="175" t="s">
        <v>713</v>
      </c>
      <c r="F966" s="177">
        <v>1.34664977</v>
      </c>
      <c r="G966" s="177">
        <v>7.7523208200000004</v>
      </c>
      <c r="H966" s="58">
        <f t="shared" si="42"/>
        <v>-0.82629075843638788</v>
      </c>
      <c r="I966" s="177">
        <v>0</v>
      </c>
      <c r="J966" s="177">
        <v>0.75767549999999995</v>
      </c>
      <c r="K966" s="58">
        <f t="shared" si="43"/>
        <v>-1</v>
      </c>
      <c r="L966" s="58">
        <f t="shared" si="44"/>
        <v>0</v>
      </c>
    </row>
    <row r="967" spans="1:12" x14ac:dyDescent="0.2">
      <c r="A967" s="175" t="s">
        <v>1544</v>
      </c>
      <c r="B967" s="176" t="s">
        <v>1818</v>
      </c>
      <c r="C967" s="175" t="s">
        <v>2545</v>
      </c>
      <c r="D967" s="175" t="s">
        <v>183</v>
      </c>
      <c r="E967" s="175" t="s">
        <v>713</v>
      </c>
      <c r="F967" s="177">
        <v>0.16017923000000001</v>
      </c>
      <c r="G967" s="177">
        <v>0.69780353000000006</v>
      </c>
      <c r="H967" s="58">
        <f t="shared" ref="H967:H1030" si="45">IF(ISERROR(F967/G967-1),"",IF((F967/G967-1)&gt;10000%,"",F967/G967-1))</f>
        <v>-0.77045225036336518</v>
      </c>
      <c r="I967" s="177">
        <v>3.378359329999999</v>
      </c>
      <c r="J967" s="177">
        <v>0.71536988999999995</v>
      </c>
      <c r="K967" s="58">
        <f t="shared" ref="K967:K1030" si="46">IF(ISERROR(I967/J967-1),"",IF((I967/J967-1)&gt;10000%,"",I967/J967-1))</f>
        <v>3.7225349811689714</v>
      </c>
      <c r="L967" s="58">
        <f t="shared" ref="L967:L1030" si="47">IF(ISERROR(I967/F967),"",IF(I967/F967&gt;10000%,"",I967/F967))</f>
        <v>21.091119803734848</v>
      </c>
    </row>
    <row r="968" spans="1:12" x14ac:dyDescent="0.2">
      <c r="A968" s="175" t="s">
        <v>2291</v>
      </c>
      <c r="B968" s="176" t="s">
        <v>2094</v>
      </c>
      <c r="C968" s="175" t="s">
        <v>644</v>
      </c>
      <c r="D968" s="175" t="s">
        <v>614</v>
      </c>
      <c r="E968" s="175" t="s">
        <v>184</v>
      </c>
      <c r="F968" s="177">
        <v>3.6902858700000003</v>
      </c>
      <c r="G968" s="177">
        <v>1.7218103</v>
      </c>
      <c r="H968" s="58">
        <f t="shared" si="45"/>
        <v>1.1432592603261811</v>
      </c>
      <c r="I968" s="177">
        <v>47.816525256051584</v>
      </c>
      <c r="J968" s="177">
        <v>0.66716537843514001</v>
      </c>
      <c r="K968" s="58">
        <f t="shared" si="46"/>
        <v>70.671172997925851</v>
      </c>
      <c r="L968" s="58">
        <f t="shared" si="47"/>
        <v>12.957404098358261</v>
      </c>
    </row>
    <row r="969" spans="1:12" x14ac:dyDescent="0.2">
      <c r="A969" s="175" t="s">
        <v>1583</v>
      </c>
      <c r="B969" s="176" t="s">
        <v>390</v>
      </c>
      <c r="C969" s="175" t="s">
        <v>642</v>
      </c>
      <c r="D969" s="175" t="s">
        <v>182</v>
      </c>
      <c r="E969" s="175" t="s">
        <v>2321</v>
      </c>
      <c r="F969" s="177">
        <v>0.74943541000000002</v>
      </c>
      <c r="G969" s="177">
        <v>1.2941253700000002</v>
      </c>
      <c r="H969" s="58">
        <f t="shared" si="45"/>
        <v>-0.42089427549048053</v>
      </c>
      <c r="I969" s="177">
        <v>0.13292610999999999</v>
      </c>
      <c r="J969" s="177">
        <v>0.65668177000000005</v>
      </c>
      <c r="K969" s="58">
        <f t="shared" si="46"/>
        <v>-0.7975791074571783</v>
      </c>
      <c r="L969" s="58">
        <f t="shared" si="47"/>
        <v>0.17736833385014458</v>
      </c>
    </row>
    <row r="970" spans="1:12" x14ac:dyDescent="0.2">
      <c r="A970" s="175" t="s">
        <v>1229</v>
      </c>
      <c r="B970" s="176" t="s">
        <v>153</v>
      </c>
      <c r="C970" s="175" t="s">
        <v>644</v>
      </c>
      <c r="D970" s="175" t="s">
        <v>183</v>
      </c>
      <c r="E970" s="175" t="s">
        <v>713</v>
      </c>
      <c r="F970" s="177">
        <v>6.9591364900000006</v>
      </c>
      <c r="G970" s="177">
        <v>3.3037060299999998</v>
      </c>
      <c r="H970" s="58">
        <f t="shared" si="45"/>
        <v>1.1064635977917203</v>
      </c>
      <c r="I970" s="177">
        <v>18.677145735728093</v>
      </c>
      <c r="J970" s="177">
        <v>0.57606466757134001</v>
      </c>
      <c r="K970" s="58">
        <f t="shared" si="46"/>
        <v>31.421960219275398</v>
      </c>
      <c r="L970" s="58">
        <f t="shared" si="47"/>
        <v>2.6838309268062783</v>
      </c>
    </row>
    <row r="971" spans="1:12" x14ac:dyDescent="0.2">
      <c r="A971" s="175" t="s">
        <v>2203</v>
      </c>
      <c r="B971" s="176" t="s">
        <v>2193</v>
      </c>
      <c r="C971" s="175" t="s">
        <v>644</v>
      </c>
      <c r="D971" s="175" t="s">
        <v>183</v>
      </c>
      <c r="E971" s="175" t="s">
        <v>713</v>
      </c>
      <c r="F971" s="177">
        <v>3.6171876600000004</v>
      </c>
      <c r="G971" s="177">
        <v>2.5348089300000001</v>
      </c>
      <c r="H971" s="58">
        <f t="shared" si="45"/>
        <v>0.42700604262112973</v>
      </c>
      <c r="I971" s="177">
        <v>2.1999530473129605</v>
      </c>
      <c r="J971" s="177">
        <v>0.55612736868690993</v>
      </c>
      <c r="K971" s="58">
        <f t="shared" si="46"/>
        <v>2.955843878907344</v>
      </c>
      <c r="L971" s="58">
        <f t="shared" si="47"/>
        <v>0.60819433606963047</v>
      </c>
    </row>
    <row r="972" spans="1:12" x14ac:dyDescent="0.2">
      <c r="A972" s="175" t="s">
        <v>1555</v>
      </c>
      <c r="B972" s="176" t="s">
        <v>1827</v>
      </c>
      <c r="C972" s="175" t="s">
        <v>2545</v>
      </c>
      <c r="D972" s="175" t="s">
        <v>183</v>
      </c>
      <c r="E972" s="175" t="s">
        <v>713</v>
      </c>
      <c r="F972" s="177">
        <v>4.6834279999999999E-2</v>
      </c>
      <c r="G972" s="177">
        <v>0.37957766999999998</v>
      </c>
      <c r="H972" s="58">
        <f t="shared" si="45"/>
        <v>-0.87661476503609914</v>
      </c>
      <c r="I972" s="177">
        <v>1.8625310000000003E-2</v>
      </c>
      <c r="J972" s="177">
        <v>0.53952471000000013</v>
      </c>
      <c r="K972" s="58">
        <f t="shared" si="46"/>
        <v>-0.96547830033586413</v>
      </c>
      <c r="L972" s="58">
        <f t="shared" si="47"/>
        <v>0.39768541333399388</v>
      </c>
    </row>
    <row r="973" spans="1:12" x14ac:dyDescent="0.2">
      <c r="A973" s="175" t="s">
        <v>3003</v>
      </c>
      <c r="B973" s="176" t="s">
        <v>3004</v>
      </c>
      <c r="C973" s="176" t="s">
        <v>699</v>
      </c>
      <c r="D973" s="175" t="s">
        <v>182</v>
      </c>
      <c r="E973" s="175" t="s">
        <v>713</v>
      </c>
      <c r="F973" s="177">
        <v>3.3916599999999998E-2</v>
      </c>
      <c r="G973" s="177">
        <v>0.11714688000000001</v>
      </c>
      <c r="H973" s="58">
        <f t="shared" si="45"/>
        <v>-0.71047799138995427</v>
      </c>
      <c r="I973" s="177">
        <v>0</v>
      </c>
      <c r="J973" s="177">
        <v>0.51250116000000001</v>
      </c>
      <c r="K973" s="58">
        <f t="shared" si="46"/>
        <v>-1</v>
      </c>
      <c r="L973" s="58">
        <f t="shared" si="47"/>
        <v>0</v>
      </c>
    </row>
    <row r="974" spans="1:12" x14ac:dyDescent="0.2">
      <c r="A974" s="175" t="s">
        <v>1668</v>
      </c>
      <c r="B974" s="176" t="s">
        <v>1013</v>
      </c>
      <c r="C974" s="175" t="s">
        <v>645</v>
      </c>
      <c r="D974" s="175" t="s">
        <v>183</v>
      </c>
      <c r="E974" s="175" t="s">
        <v>713</v>
      </c>
      <c r="F974" s="177">
        <v>0</v>
      </c>
      <c r="G974" s="177">
        <v>2.0249279999999998E-2</v>
      </c>
      <c r="H974" s="58">
        <f t="shared" si="45"/>
        <v>-1</v>
      </c>
      <c r="I974" s="177">
        <v>0</v>
      </c>
      <c r="J974" s="177">
        <v>0.46905441999999997</v>
      </c>
      <c r="K974" s="58">
        <f t="shared" si="46"/>
        <v>-1</v>
      </c>
      <c r="L974" s="58" t="str">
        <f t="shared" si="47"/>
        <v/>
      </c>
    </row>
    <row r="975" spans="1:12" x14ac:dyDescent="0.2">
      <c r="A975" s="175" t="s">
        <v>2199</v>
      </c>
      <c r="B975" s="176" t="s">
        <v>2189</v>
      </c>
      <c r="C975" s="175" t="s">
        <v>644</v>
      </c>
      <c r="D975" s="175" t="s">
        <v>183</v>
      </c>
      <c r="E975" s="175" t="s">
        <v>713</v>
      </c>
      <c r="F975" s="177">
        <v>0.71850208999999998</v>
      </c>
      <c r="G975" s="177">
        <v>0.77960096999999995</v>
      </c>
      <c r="H975" s="58">
        <f t="shared" si="45"/>
        <v>-7.8371990737774455E-2</v>
      </c>
      <c r="I975" s="177">
        <v>4.6963160000000004E-2</v>
      </c>
      <c r="J975" s="177">
        <v>0.44550443362719006</v>
      </c>
      <c r="K975" s="58">
        <f t="shared" si="46"/>
        <v>-0.8945843038695771</v>
      </c>
      <c r="L975" s="58">
        <f t="shared" si="47"/>
        <v>6.5362593447710088E-2</v>
      </c>
    </row>
    <row r="976" spans="1:12" x14ac:dyDescent="0.2">
      <c r="A976" s="175" t="s">
        <v>1565</v>
      </c>
      <c r="B976" s="176" t="s">
        <v>1566</v>
      </c>
      <c r="C976" s="175" t="s">
        <v>644</v>
      </c>
      <c r="D976" s="175" t="s">
        <v>183</v>
      </c>
      <c r="E976" s="175" t="s">
        <v>713</v>
      </c>
      <c r="F976" s="177">
        <v>0.74048043000000008</v>
      </c>
      <c r="G976" s="177">
        <v>0.54837130000000001</v>
      </c>
      <c r="H976" s="58">
        <f t="shared" si="45"/>
        <v>0.35032674029439548</v>
      </c>
      <c r="I976" s="177">
        <v>7.3090309999999992E-2</v>
      </c>
      <c r="J976" s="177">
        <v>0.38418489999999994</v>
      </c>
      <c r="K976" s="58">
        <f t="shared" si="46"/>
        <v>-0.80975225731151845</v>
      </c>
      <c r="L976" s="58">
        <f t="shared" si="47"/>
        <v>9.8706605926101226E-2</v>
      </c>
    </row>
    <row r="977" spans="1:12" x14ac:dyDescent="0.2">
      <c r="A977" s="175" t="s">
        <v>1308</v>
      </c>
      <c r="B977" s="175" t="s">
        <v>1769</v>
      </c>
      <c r="C977" s="175" t="s">
        <v>644</v>
      </c>
      <c r="D977" s="175" t="s">
        <v>183</v>
      </c>
      <c r="E977" s="175" t="s">
        <v>713</v>
      </c>
      <c r="F977" s="177">
        <v>0.66022011000000003</v>
      </c>
      <c r="G977" s="177">
        <v>0.56033171999999998</v>
      </c>
      <c r="H977" s="58">
        <f t="shared" si="45"/>
        <v>0.17826652754907402</v>
      </c>
      <c r="I977" s="177">
        <v>1.0236697878375998</v>
      </c>
      <c r="J977" s="177">
        <v>0.37778314000000002</v>
      </c>
      <c r="K977" s="58">
        <f t="shared" si="46"/>
        <v>1.7096756828205719</v>
      </c>
      <c r="L977" s="58">
        <f t="shared" si="47"/>
        <v>1.5504977390609924</v>
      </c>
    </row>
    <row r="978" spans="1:12" x14ac:dyDescent="0.2">
      <c r="A978" s="175" t="s">
        <v>2047</v>
      </c>
      <c r="B978" s="176" t="s">
        <v>2028</v>
      </c>
      <c r="C978" s="175" t="s">
        <v>2545</v>
      </c>
      <c r="D978" s="175" t="s">
        <v>183</v>
      </c>
      <c r="E978" s="175" t="s">
        <v>713</v>
      </c>
      <c r="F978" s="177">
        <v>1.4584934899999999</v>
      </c>
      <c r="G978" s="177">
        <v>2.2528094300000001</v>
      </c>
      <c r="H978" s="58">
        <f t="shared" si="45"/>
        <v>-0.35258905144053843</v>
      </c>
      <c r="I978" s="177">
        <v>0.38526251191616995</v>
      </c>
      <c r="J978" s="177">
        <v>0.37109614508784</v>
      </c>
      <c r="K978" s="58">
        <f t="shared" si="46"/>
        <v>3.8174384228585101E-2</v>
      </c>
      <c r="L978" s="58">
        <f t="shared" si="47"/>
        <v>0.26415099865558533</v>
      </c>
    </row>
    <row r="979" spans="1:12" x14ac:dyDescent="0.2">
      <c r="A979" s="175" t="s">
        <v>1221</v>
      </c>
      <c r="B979" s="176" t="s">
        <v>2449</v>
      </c>
      <c r="C979" s="175" t="s">
        <v>644</v>
      </c>
      <c r="D979" s="175" t="s">
        <v>614</v>
      </c>
      <c r="E979" s="175" t="s">
        <v>184</v>
      </c>
      <c r="F979" s="177">
        <v>0.46994389000000003</v>
      </c>
      <c r="G979" s="177">
        <v>9.2228179999999993E-2</v>
      </c>
      <c r="H979" s="58">
        <f t="shared" si="45"/>
        <v>4.0954479422666701</v>
      </c>
      <c r="I979" s="177">
        <v>0</v>
      </c>
      <c r="J979" s="177">
        <v>0.35538185569164005</v>
      </c>
      <c r="K979" s="58">
        <f t="shared" si="46"/>
        <v>-1</v>
      </c>
      <c r="L979" s="58">
        <f t="shared" si="47"/>
        <v>0</v>
      </c>
    </row>
    <row r="980" spans="1:12" x14ac:dyDescent="0.2">
      <c r="A980" s="175" t="s">
        <v>1797</v>
      </c>
      <c r="B980" s="176" t="s">
        <v>2442</v>
      </c>
      <c r="C980" s="175" t="s">
        <v>644</v>
      </c>
      <c r="D980" s="175" t="s">
        <v>614</v>
      </c>
      <c r="E980" s="175" t="s">
        <v>184</v>
      </c>
      <c r="F980" s="177">
        <v>1.51416902</v>
      </c>
      <c r="G980" s="177">
        <v>0.82716068000000009</v>
      </c>
      <c r="H980" s="58">
        <f t="shared" si="45"/>
        <v>0.83056213455407457</v>
      </c>
      <c r="I980" s="177">
        <v>1.3203939743368001</v>
      </c>
      <c r="J980" s="177">
        <v>0.34421813125253997</v>
      </c>
      <c r="K980" s="58">
        <f t="shared" si="46"/>
        <v>2.8359222087812577</v>
      </c>
      <c r="L980" s="58">
        <f t="shared" si="47"/>
        <v>0.87202548519768297</v>
      </c>
    </row>
    <row r="981" spans="1:12" x14ac:dyDescent="0.2">
      <c r="A981" s="175" t="s">
        <v>1235</v>
      </c>
      <c r="B981" s="176" t="s">
        <v>2425</v>
      </c>
      <c r="C981" s="175" t="s">
        <v>644</v>
      </c>
      <c r="D981" s="175" t="s">
        <v>183</v>
      </c>
      <c r="E981" s="175" t="s">
        <v>184</v>
      </c>
      <c r="F981" s="177">
        <v>4.2923338200000005</v>
      </c>
      <c r="G981" s="177">
        <v>2.26644859</v>
      </c>
      <c r="H981" s="58">
        <f t="shared" si="45"/>
        <v>0.89385889401532848</v>
      </c>
      <c r="I981" s="177">
        <v>8.0074121300000005</v>
      </c>
      <c r="J981" s="177">
        <v>0.33691805000000002</v>
      </c>
      <c r="K981" s="58">
        <f t="shared" si="46"/>
        <v>22.766646310579087</v>
      </c>
      <c r="L981" s="58">
        <f t="shared" si="47"/>
        <v>1.8655147679077764</v>
      </c>
    </row>
    <row r="982" spans="1:12" x14ac:dyDescent="0.2">
      <c r="A982" s="175" t="s">
        <v>2224</v>
      </c>
      <c r="B982" s="176" t="s">
        <v>2216</v>
      </c>
      <c r="C982" s="175" t="s">
        <v>644</v>
      </c>
      <c r="D982" s="175" t="s">
        <v>183</v>
      </c>
      <c r="E982" s="175" t="s">
        <v>713</v>
      </c>
      <c r="F982" s="177">
        <v>4.3627690000000004E-2</v>
      </c>
      <c r="G982" s="177">
        <v>0.23619597000000001</v>
      </c>
      <c r="H982" s="58">
        <f t="shared" si="45"/>
        <v>-0.8152902862821918</v>
      </c>
      <c r="I982" s="177">
        <v>7.1217620387849997E-2</v>
      </c>
      <c r="J982" s="177">
        <v>0.31420243160100997</v>
      </c>
      <c r="K982" s="58">
        <f t="shared" si="46"/>
        <v>-0.77333841744965959</v>
      </c>
      <c r="L982" s="58">
        <f t="shared" si="47"/>
        <v>1.6323949397240605</v>
      </c>
    </row>
    <row r="983" spans="1:12" x14ac:dyDescent="0.2">
      <c r="A983" s="175" t="s">
        <v>2456</v>
      </c>
      <c r="B983" s="176" t="s">
        <v>2464</v>
      </c>
      <c r="C983" s="175" t="s">
        <v>1914</v>
      </c>
      <c r="D983" s="175" t="s">
        <v>614</v>
      </c>
      <c r="E983" s="175" t="s">
        <v>713</v>
      </c>
      <c r="F983" s="177">
        <v>0.18260000000000001</v>
      </c>
      <c r="G983" s="177">
        <v>0.5415508</v>
      </c>
      <c r="H983" s="58">
        <f t="shared" si="45"/>
        <v>-0.66282018233561835</v>
      </c>
      <c r="I983" s="177">
        <v>0</v>
      </c>
      <c r="J983" s="177">
        <v>0.30226585</v>
      </c>
      <c r="K983" s="58">
        <f t="shared" si="46"/>
        <v>-1</v>
      </c>
      <c r="L983" s="58">
        <f t="shared" si="47"/>
        <v>0</v>
      </c>
    </row>
    <row r="984" spans="1:12" x14ac:dyDescent="0.2">
      <c r="A984" s="175" t="s">
        <v>2618</v>
      </c>
      <c r="B984" s="176" t="s">
        <v>1365</v>
      </c>
      <c r="C984" s="175" t="s">
        <v>515</v>
      </c>
      <c r="D984" s="175" t="s">
        <v>182</v>
      </c>
      <c r="E984" s="175" t="s">
        <v>184</v>
      </c>
      <c r="F984" s="177">
        <v>0</v>
      </c>
      <c r="G984" s="177">
        <v>0.2400264</v>
      </c>
      <c r="H984" s="58">
        <f t="shared" si="45"/>
        <v>-1</v>
      </c>
      <c r="I984" s="177">
        <v>0</v>
      </c>
      <c r="J984" s="177">
        <v>0.29040929999999998</v>
      </c>
      <c r="K984" s="58">
        <f t="shared" si="46"/>
        <v>-1</v>
      </c>
      <c r="L984" s="58" t="str">
        <f t="shared" si="47"/>
        <v/>
      </c>
    </row>
    <row r="985" spans="1:12" x14ac:dyDescent="0.2">
      <c r="A985" s="175" t="s">
        <v>1543</v>
      </c>
      <c r="B985" s="176" t="s">
        <v>1829</v>
      </c>
      <c r="C985" s="175" t="s">
        <v>2545</v>
      </c>
      <c r="D985" s="175" t="s">
        <v>183</v>
      </c>
      <c r="E985" s="175" t="s">
        <v>713</v>
      </c>
      <c r="F985" s="177">
        <v>9.2860300000000007E-3</v>
      </c>
      <c r="G985" s="177">
        <v>0</v>
      </c>
      <c r="H985" s="58" t="str">
        <f t="shared" si="45"/>
        <v/>
      </c>
      <c r="I985" s="177">
        <v>0</v>
      </c>
      <c r="J985" s="177">
        <v>0.28360173999999999</v>
      </c>
      <c r="K985" s="58">
        <f t="shared" si="46"/>
        <v>-1</v>
      </c>
      <c r="L985" s="58">
        <f t="shared" si="47"/>
        <v>0</v>
      </c>
    </row>
    <row r="986" spans="1:12" x14ac:dyDescent="0.2">
      <c r="A986" s="175" t="s">
        <v>2401</v>
      </c>
      <c r="B986" s="176" t="s">
        <v>2397</v>
      </c>
      <c r="C986" s="175" t="s">
        <v>644</v>
      </c>
      <c r="D986" s="175" t="s">
        <v>183</v>
      </c>
      <c r="E986" s="175" t="s">
        <v>713</v>
      </c>
      <c r="F986" s="177">
        <v>2.0813205699999999</v>
      </c>
      <c r="G986" s="177">
        <v>3.2728375299999999</v>
      </c>
      <c r="H986" s="58">
        <f t="shared" si="45"/>
        <v>-0.36406236150683591</v>
      </c>
      <c r="I986" s="177">
        <v>4.8676009700000007</v>
      </c>
      <c r="J986" s="177">
        <v>0.27661629000000004</v>
      </c>
      <c r="K986" s="58">
        <f t="shared" si="46"/>
        <v>16.596942573410988</v>
      </c>
      <c r="L986" s="58">
        <f t="shared" si="47"/>
        <v>2.3387079530953758</v>
      </c>
    </row>
    <row r="987" spans="1:12" x14ac:dyDescent="0.2">
      <c r="A987" s="175" t="s">
        <v>1549</v>
      </c>
      <c r="B987" s="176" t="s">
        <v>1826</v>
      </c>
      <c r="C987" s="175" t="s">
        <v>2545</v>
      </c>
      <c r="D987" s="175" t="s">
        <v>183</v>
      </c>
      <c r="E987" s="175" t="s">
        <v>713</v>
      </c>
      <c r="F987" s="177">
        <v>2.73447E-2</v>
      </c>
      <c r="G987" s="177">
        <v>0.22298885000000002</v>
      </c>
      <c r="H987" s="58">
        <f t="shared" si="45"/>
        <v>-0.87737189550060468</v>
      </c>
      <c r="I987" s="177">
        <v>0.15534371000000002</v>
      </c>
      <c r="J987" s="177">
        <v>0.27251693999999999</v>
      </c>
      <c r="K987" s="58">
        <f t="shared" si="46"/>
        <v>-0.42996677564337826</v>
      </c>
      <c r="L987" s="58">
        <f t="shared" si="47"/>
        <v>5.6809440220591201</v>
      </c>
    </row>
    <row r="988" spans="1:12" x14ac:dyDescent="0.2">
      <c r="A988" s="175" t="s">
        <v>1866</v>
      </c>
      <c r="B988" s="176" t="s">
        <v>2450</v>
      </c>
      <c r="C988" s="175" t="s">
        <v>644</v>
      </c>
      <c r="D988" s="175" t="s">
        <v>614</v>
      </c>
      <c r="E988" s="175" t="s">
        <v>184</v>
      </c>
      <c r="F988" s="177">
        <v>0.66293234000000001</v>
      </c>
      <c r="G988" s="177">
        <v>0.40353128999999999</v>
      </c>
      <c r="H988" s="58">
        <f t="shared" si="45"/>
        <v>0.64282759832577052</v>
      </c>
      <c r="I988" s="177">
        <v>1.4116999999999998E-4</v>
      </c>
      <c r="J988" s="177">
        <v>0.26522584999999999</v>
      </c>
      <c r="K988" s="58">
        <f t="shared" si="46"/>
        <v>-0.99946773664784183</v>
      </c>
      <c r="L988" s="58">
        <f t="shared" si="47"/>
        <v>2.1294782511289156E-4</v>
      </c>
    </row>
    <row r="989" spans="1:12" x14ac:dyDescent="0.2">
      <c r="A989" s="175" t="s">
        <v>1932</v>
      </c>
      <c r="B989" s="176" t="s">
        <v>1872</v>
      </c>
      <c r="C989" s="175" t="s">
        <v>642</v>
      </c>
      <c r="D989" s="175" t="s">
        <v>182</v>
      </c>
      <c r="E989" s="175" t="s">
        <v>713</v>
      </c>
      <c r="F989" s="177">
        <v>0</v>
      </c>
      <c r="G989" s="177">
        <v>4.84974E-3</v>
      </c>
      <c r="H989" s="58">
        <f t="shared" si="45"/>
        <v>-1</v>
      </c>
      <c r="I989" s="177">
        <v>0.65785510999999997</v>
      </c>
      <c r="J989" s="177">
        <v>0.25217675999999994</v>
      </c>
      <c r="K989" s="58">
        <f t="shared" si="46"/>
        <v>1.6087063296395754</v>
      </c>
      <c r="L989" s="58" t="str">
        <f t="shared" si="47"/>
        <v/>
      </c>
    </row>
    <row r="990" spans="1:12" x14ac:dyDescent="0.2">
      <c r="A990" s="175" t="s">
        <v>1251</v>
      </c>
      <c r="B990" s="176" t="s">
        <v>5</v>
      </c>
      <c r="C990" s="175" t="s">
        <v>644</v>
      </c>
      <c r="D990" s="175" t="s">
        <v>614</v>
      </c>
      <c r="E990" s="175" t="s">
        <v>713</v>
      </c>
      <c r="F990" s="177">
        <v>0.16634688</v>
      </c>
      <c r="G990" s="177">
        <v>0.24758026</v>
      </c>
      <c r="H990" s="58">
        <f t="shared" si="45"/>
        <v>-0.32810927656348687</v>
      </c>
      <c r="I990" s="177">
        <v>0.31938222294899998</v>
      </c>
      <c r="J990" s="177">
        <v>0.21482557672544</v>
      </c>
      <c r="K990" s="58">
        <f t="shared" si="46"/>
        <v>0.48670483197254333</v>
      </c>
      <c r="L990" s="58">
        <f t="shared" si="47"/>
        <v>1.919977236417058</v>
      </c>
    </row>
    <row r="991" spans="1:12" x14ac:dyDescent="0.2">
      <c r="A991" s="175" t="s">
        <v>1256</v>
      </c>
      <c r="B991" s="176" t="s">
        <v>2447</v>
      </c>
      <c r="C991" s="175" t="s">
        <v>644</v>
      </c>
      <c r="D991" s="175" t="s">
        <v>614</v>
      </c>
      <c r="E991" s="175" t="s">
        <v>184</v>
      </c>
      <c r="F991" s="177">
        <v>8.308966000000001E-2</v>
      </c>
      <c r="G991" s="177">
        <v>0.32558858000000002</v>
      </c>
      <c r="H991" s="58">
        <f t="shared" si="45"/>
        <v>-0.74480167578359158</v>
      </c>
      <c r="I991" s="177">
        <v>5.0901740875850011E-2</v>
      </c>
      <c r="J991" s="177">
        <v>0.19638818293824997</v>
      </c>
      <c r="K991" s="58">
        <f t="shared" si="46"/>
        <v>-0.74081057162255548</v>
      </c>
      <c r="L991" s="58">
        <f t="shared" si="47"/>
        <v>0.61261221764356721</v>
      </c>
    </row>
    <row r="992" spans="1:12" x14ac:dyDescent="0.2">
      <c r="A992" s="175" t="s">
        <v>1249</v>
      </c>
      <c r="B992" s="176" t="s">
        <v>2421</v>
      </c>
      <c r="C992" s="175" t="s">
        <v>644</v>
      </c>
      <c r="D992" s="175" t="s">
        <v>614</v>
      </c>
      <c r="E992" s="175" t="s">
        <v>184</v>
      </c>
      <c r="F992" s="177">
        <v>0.94670049000000001</v>
      </c>
      <c r="G992" s="177">
        <v>0.75231397</v>
      </c>
      <c r="H992" s="58">
        <f t="shared" si="45"/>
        <v>0.25838483366193499</v>
      </c>
      <c r="I992" s="177">
        <v>3.3903139999999998E-2</v>
      </c>
      <c r="J992" s="177">
        <v>0.19333975</v>
      </c>
      <c r="K992" s="58">
        <f t="shared" si="46"/>
        <v>-0.82464475101472923</v>
      </c>
      <c r="L992" s="58">
        <f t="shared" si="47"/>
        <v>3.5811896537626169E-2</v>
      </c>
    </row>
    <row r="993" spans="1:12" x14ac:dyDescent="0.2">
      <c r="A993" s="175" t="s">
        <v>1917</v>
      </c>
      <c r="B993" s="175" t="s">
        <v>164</v>
      </c>
      <c r="C993" s="175" t="s">
        <v>642</v>
      </c>
      <c r="D993" s="175" t="s">
        <v>182</v>
      </c>
      <c r="E993" s="175" t="s">
        <v>713</v>
      </c>
      <c r="F993" s="177">
        <v>8.0687910000000002E-2</v>
      </c>
      <c r="G993" s="177">
        <v>0</v>
      </c>
      <c r="H993" s="58" t="str">
        <f t="shared" si="45"/>
        <v/>
      </c>
      <c r="I993" s="177">
        <v>0</v>
      </c>
      <c r="J993" s="177">
        <v>0.17337104</v>
      </c>
      <c r="K993" s="58">
        <f t="shared" si="46"/>
        <v>-1</v>
      </c>
      <c r="L993" s="58">
        <f t="shared" si="47"/>
        <v>0</v>
      </c>
    </row>
    <row r="994" spans="1:12" x14ac:dyDescent="0.2">
      <c r="A994" s="175" t="s">
        <v>2020</v>
      </c>
      <c r="B994" s="176" t="s">
        <v>2021</v>
      </c>
      <c r="C994" s="175" t="s">
        <v>644</v>
      </c>
      <c r="D994" s="175" t="s">
        <v>183</v>
      </c>
      <c r="E994" s="175" t="s">
        <v>713</v>
      </c>
      <c r="F994" s="177">
        <v>3.3841338100000002</v>
      </c>
      <c r="G994" s="177">
        <v>0.9602343000000001</v>
      </c>
      <c r="H994" s="58">
        <f t="shared" si="45"/>
        <v>2.5242792410144066</v>
      </c>
      <c r="I994" s="177">
        <v>9.7440247407880001E-2</v>
      </c>
      <c r="J994" s="177">
        <v>0.16506554744994004</v>
      </c>
      <c r="K994" s="58">
        <f t="shared" si="46"/>
        <v>-0.40968755192581285</v>
      </c>
      <c r="L994" s="58">
        <f t="shared" si="47"/>
        <v>2.8793260810180552E-2</v>
      </c>
    </row>
    <row r="995" spans="1:12" x14ac:dyDescent="0.2">
      <c r="A995" s="175" t="s">
        <v>1985</v>
      </c>
      <c r="B995" s="176" t="s">
        <v>1986</v>
      </c>
      <c r="C995" s="175" t="s">
        <v>1914</v>
      </c>
      <c r="D995" s="175" t="s">
        <v>183</v>
      </c>
      <c r="E995" s="175" t="s">
        <v>184</v>
      </c>
      <c r="F995" s="177">
        <v>0.14164629999999998</v>
      </c>
      <c r="G995" s="177">
        <v>0.15945777</v>
      </c>
      <c r="H995" s="58">
        <f t="shared" si="45"/>
        <v>-0.11170023260704087</v>
      </c>
      <c r="I995" s="177">
        <v>0</v>
      </c>
      <c r="J995" s="177">
        <v>0.14693340471092101</v>
      </c>
      <c r="K995" s="58">
        <f t="shared" si="46"/>
        <v>-1</v>
      </c>
      <c r="L995" s="58">
        <f t="shared" si="47"/>
        <v>0</v>
      </c>
    </row>
    <row r="996" spans="1:12" x14ac:dyDescent="0.2">
      <c r="A996" s="175" t="s">
        <v>1248</v>
      </c>
      <c r="B996" s="176" t="s">
        <v>2448</v>
      </c>
      <c r="C996" s="175" t="s">
        <v>644</v>
      </c>
      <c r="D996" s="175" t="s">
        <v>614</v>
      </c>
      <c r="E996" s="175" t="s">
        <v>184</v>
      </c>
      <c r="F996" s="177">
        <v>0.25381376999999999</v>
      </c>
      <c r="G996" s="177">
        <v>1.3799440000000001E-2</v>
      </c>
      <c r="H996" s="58">
        <f t="shared" si="45"/>
        <v>17.393048558492225</v>
      </c>
      <c r="I996" s="177">
        <v>0.42110041795407999</v>
      </c>
      <c r="J996" s="177">
        <v>0.12267478037656</v>
      </c>
      <c r="K996" s="58">
        <f t="shared" si="46"/>
        <v>2.4326567910819055</v>
      </c>
      <c r="L996" s="58">
        <f t="shared" si="47"/>
        <v>1.6590920892671819</v>
      </c>
    </row>
    <row r="997" spans="1:12" x14ac:dyDescent="0.2">
      <c r="A997" s="175" t="s">
        <v>1240</v>
      </c>
      <c r="B997" s="176" t="s">
        <v>2436</v>
      </c>
      <c r="C997" s="175" t="s">
        <v>644</v>
      </c>
      <c r="D997" s="175" t="s">
        <v>183</v>
      </c>
      <c r="E997" s="175" t="s">
        <v>184</v>
      </c>
      <c r="F997" s="177">
        <v>0.7982286999999999</v>
      </c>
      <c r="G997" s="177">
        <v>3.3882224700000001</v>
      </c>
      <c r="H997" s="58">
        <f t="shared" si="45"/>
        <v>-0.76441077672210822</v>
      </c>
      <c r="I997" s="177">
        <v>0.86902747999999996</v>
      </c>
      <c r="J997" s="177">
        <v>0.11793037999999999</v>
      </c>
      <c r="K997" s="58">
        <f t="shared" si="46"/>
        <v>6.3689873635614509</v>
      </c>
      <c r="L997" s="58">
        <f t="shared" si="47"/>
        <v>1.0886948564991463</v>
      </c>
    </row>
    <row r="998" spans="1:12" x14ac:dyDescent="0.2">
      <c r="A998" s="175" t="s">
        <v>1230</v>
      </c>
      <c r="B998" s="176" t="s">
        <v>2440</v>
      </c>
      <c r="C998" s="175" t="s">
        <v>644</v>
      </c>
      <c r="D998" s="175" t="s">
        <v>183</v>
      </c>
      <c r="E998" s="175" t="s">
        <v>184</v>
      </c>
      <c r="F998" s="177">
        <v>1.52547834</v>
      </c>
      <c r="G998" s="177">
        <v>0.37128727</v>
      </c>
      <c r="H998" s="58">
        <f t="shared" si="45"/>
        <v>3.1086200989330983</v>
      </c>
      <c r="I998" s="177">
        <v>1.6705823168049999E-2</v>
      </c>
      <c r="J998" s="177">
        <v>9.5385447351200012E-2</v>
      </c>
      <c r="K998" s="58">
        <f t="shared" si="46"/>
        <v>-0.82485983310912436</v>
      </c>
      <c r="L998" s="58">
        <f t="shared" si="47"/>
        <v>1.0951203127571118E-2</v>
      </c>
    </row>
    <row r="999" spans="1:12" x14ac:dyDescent="0.2">
      <c r="A999" s="175" t="s">
        <v>1912</v>
      </c>
      <c r="B999" s="176" t="s">
        <v>1913</v>
      </c>
      <c r="C999" s="175" t="s">
        <v>1914</v>
      </c>
      <c r="D999" s="175" t="s">
        <v>614</v>
      </c>
      <c r="E999" s="175" t="s">
        <v>184</v>
      </c>
      <c r="F999" s="177">
        <v>0.64977198000000003</v>
      </c>
      <c r="G999" s="177">
        <v>0.12550295</v>
      </c>
      <c r="H999" s="58">
        <f t="shared" si="45"/>
        <v>4.1773442775647904</v>
      </c>
      <c r="I999" s="177">
        <v>0</v>
      </c>
      <c r="J999" s="177">
        <v>7.0794130000000011E-2</v>
      </c>
      <c r="K999" s="58">
        <f t="shared" si="46"/>
        <v>-1</v>
      </c>
      <c r="L999" s="58">
        <f t="shared" si="47"/>
        <v>0</v>
      </c>
    </row>
    <row r="1000" spans="1:12" x14ac:dyDescent="0.2">
      <c r="A1000" s="175" t="s">
        <v>1927</v>
      </c>
      <c r="B1000" s="176" t="s">
        <v>161</v>
      </c>
      <c r="C1000" s="175" t="s">
        <v>642</v>
      </c>
      <c r="D1000" s="175" t="s">
        <v>182</v>
      </c>
      <c r="E1000" s="175" t="s">
        <v>713</v>
      </c>
      <c r="F1000" s="177">
        <v>9.9749999999999991E-4</v>
      </c>
      <c r="G1000" s="177">
        <v>3.394279E-2</v>
      </c>
      <c r="H1000" s="58">
        <f t="shared" si="45"/>
        <v>-0.97061231560516981</v>
      </c>
      <c r="I1000" s="177">
        <v>0</v>
      </c>
      <c r="J1000" s="177">
        <v>6.918160000000001E-2</v>
      </c>
      <c r="K1000" s="58">
        <f t="shared" si="46"/>
        <v>-1</v>
      </c>
      <c r="L1000" s="58">
        <f t="shared" si="47"/>
        <v>0</v>
      </c>
    </row>
    <row r="1001" spans="1:12" x14ac:dyDescent="0.2">
      <c r="A1001" s="175" t="s">
        <v>1983</v>
      </c>
      <c r="B1001" s="176" t="s">
        <v>1984</v>
      </c>
      <c r="C1001" s="175" t="s">
        <v>1914</v>
      </c>
      <c r="D1001" s="175" t="s">
        <v>614</v>
      </c>
      <c r="E1001" s="175" t="s">
        <v>184</v>
      </c>
      <c r="F1001" s="177">
        <v>0.16396657000000001</v>
      </c>
      <c r="G1001" s="177">
        <v>0.26248090000000002</v>
      </c>
      <c r="H1001" s="58">
        <f t="shared" si="45"/>
        <v>-0.37531999471199617</v>
      </c>
      <c r="I1001" s="177">
        <v>0</v>
      </c>
      <c r="J1001" s="177">
        <v>6.3180349999999996E-2</v>
      </c>
      <c r="K1001" s="58">
        <f t="shared" si="46"/>
        <v>-1</v>
      </c>
      <c r="L1001" s="58">
        <f t="shared" si="47"/>
        <v>0</v>
      </c>
    </row>
    <row r="1002" spans="1:12" x14ac:dyDescent="0.2">
      <c r="A1002" s="175" t="s">
        <v>1966</v>
      </c>
      <c r="B1002" s="176" t="s">
        <v>1967</v>
      </c>
      <c r="C1002" s="175" t="s">
        <v>644</v>
      </c>
      <c r="D1002" s="175" t="s">
        <v>614</v>
      </c>
      <c r="E1002" s="175" t="s">
        <v>713</v>
      </c>
      <c r="F1002" s="177">
        <v>0.48993332000000001</v>
      </c>
      <c r="G1002" s="177">
        <v>0.45551190000000003</v>
      </c>
      <c r="H1002" s="58">
        <f t="shared" si="45"/>
        <v>7.5566456112343028E-2</v>
      </c>
      <c r="I1002" s="177">
        <v>0.27168140825752002</v>
      </c>
      <c r="J1002" s="177">
        <v>5.772119858207999E-2</v>
      </c>
      <c r="K1002" s="58">
        <f t="shared" si="46"/>
        <v>3.7067873663639705</v>
      </c>
      <c r="L1002" s="58">
        <f t="shared" si="47"/>
        <v>0.55452731456909277</v>
      </c>
    </row>
    <row r="1003" spans="1:12" x14ac:dyDescent="0.2">
      <c r="A1003" s="175" t="s">
        <v>2775</v>
      </c>
      <c r="B1003" s="176" t="s">
        <v>2326</v>
      </c>
      <c r="C1003" s="175" t="s">
        <v>2545</v>
      </c>
      <c r="D1003" s="175" t="s">
        <v>614</v>
      </c>
      <c r="E1003" s="175" t="s">
        <v>184</v>
      </c>
      <c r="F1003" s="177">
        <v>5.74633E-3</v>
      </c>
      <c r="G1003" s="177">
        <v>3.28986E-2</v>
      </c>
      <c r="H1003" s="58">
        <f t="shared" si="45"/>
        <v>-0.82533208100040734</v>
      </c>
      <c r="I1003" s="177">
        <v>0</v>
      </c>
      <c r="J1003" s="177">
        <v>5.5982879999999999E-2</v>
      </c>
      <c r="K1003" s="58">
        <f t="shared" si="46"/>
        <v>-1</v>
      </c>
      <c r="L1003" s="58">
        <f t="shared" si="47"/>
        <v>0</v>
      </c>
    </row>
    <row r="1004" spans="1:12" x14ac:dyDescent="0.2">
      <c r="A1004" s="175" t="s">
        <v>2837</v>
      </c>
      <c r="B1004" s="176" t="s">
        <v>2838</v>
      </c>
      <c r="C1004" s="175" t="s">
        <v>2663</v>
      </c>
      <c r="D1004" s="175" t="s">
        <v>183</v>
      </c>
      <c r="E1004" s="175" t="s">
        <v>713</v>
      </c>
      <c r="F1004" s="177">
        <v>5.7801459999999999E-2</v>
      </c>
      <c r="G1004" s="177">
        <v>2.78313E-2</v>
      </c>
      <c r="H1004" s="58">
        <f t="shared" si="45"/>
        <v>1.0768508837172535</v>
      </c>
      <c r="I1004" s="177">
        <v>0</v>
      </c>
      <c r="J1004" s="177">
        <v>5.2881410000000004E-2</v>
      </c>
      <c r="K1004" s="58">
        <f t="shared" si="46"/>
        <v>-1</v>
      </c>
      <c r="L1004" s="58">
        <f t="shared" si="47"/>
        <v>0</v>
      </c>
    </row>
    <row r="1005" spans="1:12" x14ac:dyDescent="0.2">
      <c r="A1005" s="175" t="s">
        <v>1874</v>
      </c>
      <c r="B1005" s="176" t="s">
        <v>2107</v>
      </c>
      <c r="C1005" s="175" t="s">
        <v>644</v>
      </c>
      <c r="D1005" s="175" t="s">
        <v>614</v>
      </c>
      <c r="E1005" s="175" t="s">
        <v>184</v>
      </c>
      <c r="F1005" s="177">
        <v>1.12297837</v>
      </c>
      <c r="G1005" s="177">
        <v>2.1221068700000001</v>
      </c>
      <c r="H1005" s="58">
        <f t="shared" si="45"/>
        <v>-0.47081912514613367</v>
      </c>
      <c r="I1005" s="177">
        <v>1.391354E-2</v>
      </c>
      <c r="J1005" s="177">
        <v>5.0634490000000004E-2</v>
      </c>
      <c r="K1005" s="58">
        <f t="shared" si="46"/>
        <v>-0.72521615207341883</v>
      </c>
      <c r="L1005" s="58">
        <f t="shared" si="47"/>
        <v>1.2389855736936411E-2</v>
      </c>
    </row>
    <row r="1006" spans="1:12" x14ac:dyDescent="0.2">
      <c r="A1006" s="175" t="s">
        <v>1548</v>
      </c>
      <c r="B1006" s="176" t="s">
        <v>1825</v>
      </c>
      <c r="C1006" s="175" t="s">
        <v>2545</v>
      </c>
      <c r="D1006" s="175" t="s">
        <v>183</v>
      </c>
      <c r="E1006" s="175" t="s">
        <v>713</v>
      </c>
      <c r="F1006" s="177">
        <v>0.32253069000000001</v>
      </c>
      <c r="G1006" s="177">
        <v>0.65675751000000004</v>
      </c>
      <c r="H1006" s="58">
        <f t="shared" si="45"/>
        <v>-0.50890445089847547</v>
      </c>
      <c r="I1006" s="177">
        <v>1.2238768600000001</v>
      </c>
      <c r="J1006" s="177">
        <v>5.0541500000000003E-2</v>
      </c>
      <c r="K1006" s="58">
        <f t="shared" si="46"/>
        <v>23.215285656341816</v>
      </c>
      <c r="L1006" s="58">
        <f t="shared" si="47"/>
        <v>3.7946059024646619</v>
      </c>
    </row>
    <row r="1007" spans="1:12" x14ac:dyDescent="0.2">
      <c r="A1007" s="175" t="s">
        <v>2723</v>
      </c>
      <c r="B1007" s="176" t="s">
        <v>2323</v>
      </c>
      <c r="C1007" s="175" t="s">
        <v>2545</v>
      </c>
      <c r="D1007" s="175" t="s">
        <v>614</v>
      </c>
      <c r="E1007" s="175" t="s">
        <v>184</v>
      </c>
      <c r="F1007" s="177">
        <v>0.27550425000000001</v>
      </c>
      <c r="G1007" s="177">
        <v>2.2137500000000001E-2</v>
      </c>
      <c r="H1007" s="58">
        <f t="shared" si="45"/>
        <v>11.445138339920948</v>
      </c>
      <c r="I1007" s="177">
        <v>0</v>
      </c>
      <c r="J1007" s="177">
        <v>4.4283330000000003E-2</v>
      </c>
      <c r="K1007" s="58">
        <f t="shared" si="46"/>
        <v>-1</v>
      </c>
      <c r="L1007" s="58">
        <f t="shared" si="47"/>
        <v>0</v>
      </c>
    </row>
    <row r="1008" spans="1:12" x14ac:dyDescent="0.2">
      <c r="A1008" s="175" t="s">
        <v>2405</v>
      </c>
      <c r="B1008" s="176" t="s">
        <v>2162</v>
      </c>
      <c r="C1008" s="175" t="s">
        <v>2573</v>
      </c>
      <c r="D1008" s="175" t="s">
        <v>183</v>
      </c>
      <c r="E1008" s="175" t="s">
        <v>713</v>
      </c>
      <c r="F1008" s="177">
        <v>3.5837067299999998</v>
      </c>
      <c r="G1008" s="177">
        <v>0.93469838000000005</v>
      </c>
      <c r="H1008" s="58">
        <f t="shared" si="45"/>
        <v>2.8340782509968614</v>
      </c>
      <c r="I1008" s="177">
        <v>4.5372080000000002E-2</v>
      </c>
      <c r="J1008" s="177">
        <v>4.1429690000000005E-2</v>
      </c>
      <c r="K1008" s="58">
        <f t="shared" si="46"/>
        <v>9.5158568649680753E-2</v>
      </c>
      <c r="L1008" s="58">
        <f t="shared" si="47"/>
        <v>1.2660656526434015E-2</v>
      </c>
    </row>
    <row r="1009" spans="1:12" x14ac:dyDescent="0.2">
      <c r="A1009" s="175" t="s">
        <v>2302</v>
      </c>
      <c r="B1009" s="176" t="s">
        <v>613</v>
      </c>
      <c r="C1009" s="175" t="s">
        <v>2322</v>
      </c>
      <c r="D1009" s="175" t="s">
        <v>182</v>
      </c>
      <c r="E1009" s="175" t="s">
        <v>713</v>
      </c>
      <c r="F1009" s="177">
        <v>0.27643857999999999</v>
      </c>
      <c r="G1009" s="177">
        <v>1.2237100000000001E-2</v>
      </c>
      <c r="H1009" s="58">
        <f t="shared" si="45"/>
        <v>21.590203561301287</v>
      </c>
      <c r="I1009" s="177">
        <v>0</v>
      </c>
      <c r="J1009" s="177">
        <v>3.8651629999999999E-2</v>
      </c>
      <c r="K1009" s="58">
        <f t="shared" si="46"/>
        <v>-1</v>
      </c>
      <c r="L1009" s="58">
        <f t="shared" si="47"/>
        <v>0</v>
      </c>
    </row>
    <row r="1010" spans="1:12" x14ac:dyDescent="0.2">
      <c r="A1010" s="175" t="s">
        <v>2122</v>
      </c>
      <c r="B1010" s="176" t="s">
        <v>2126</v>
      </c>
      <c r="C1010" s="175" t="s">
        <v>1369</v>
      </c>
      <c r="D1010" s="175" t="s">
        <v>182</v>
      </c>
      <c r="E1010" s="175" t="s">
        <v>713</v>
      </c>
      <c r="F1010" s="177">
        <v>0.54825626000000005</v>
      </c>
      <c r="G1010" s="177">
        <v>0.24421898</v>
      </c>
      <c r="H1010" s="58">
        <f t="shared" si="45"/>
        <v>1.2449371461628416</v>
      </c>
      <c r="I1010" s="177">
        <v>0</v>
      </c>
      <c r="J1010" s="177">
        <v>3.8332669999999999E-2</v>
      </c>
      <c r="K1010" s="58">
        <f t="shared" si="46"/>
        <v>-1</v>
      </c>
      <c r="L1010" s="58">
        <f t="shared" si="47"/>
        <v>0</v>
      </c>
    </row>
    <row r="1011" spans="1:12" ht="11.25" customHeight="1" x14ac:dyDescent="0.2">
      <c r="A1011" s="175" t="s">
        <v>1975</v>
      </c>
      <c r="B1011" s="176" t="s">
        <v>1976</v>
      </c>
      <c r="C1011" s="175" t="s">
        <v>644</v>
      </c>
      <c r="D1011" s="175" t="s">
        <v>614</v>
      </c>
      <c r="E1011" s="175" t="s">
        <v>713</v>
      </c>
      <c r="F1011" s="177">
        <v>2.6291568199999999</v>
      </c>
      <c r="G1011" s="177">
        <v>0.33420003999999998</v>
      </c>
      <c r="H1011" s="58">
        <f t="shared" si="45"/>
        <v>6.8670152762399432</v>
      </c>
      <c r="I1011" s="177">
        <v>3.0708579999999999E-2</v>
      </c>
      <c r="J1011" s="177">
        <v>3.5590770000000001E-2</v>
      </c>
      <c r="K1011" s="58">
        <f t="shared" si="46"/>
        <v>-0.13717573404565286</v>
      </c>
      <c r="L1011" s="58">
        <f t="shared" si="47"/>
        <v>1.1680010780034033E-2</v>
      </c>
    </row>
    <row r="1012" spans="1:12" x14ac:dyDescent="0.2">
      <c r="A1012" s="175" t="s">
        <v>2904</v>
      </c>
      <c r="B1012" s="176" t="s">
        <v>2347</v>
      </c>
      <c r="C1012" s="175" t="s">
        <v>515</v>
      </c>
      <c r="D1012" s="175" t="s">
        <v>183</v>
      </c>
      <c r="E1012" s="175" t="s">
        <v>184</v>
      </c>
      <c r="F1012" s="177">
        <v>0.17037929000000002</v>
      </c>
      <c r="G1012" s="177">
        <v>0.30247021999999996</v>
      </c>
      <c r="H1012" s="58">
        <f t="shared" si="45"/>
        <v>-0.43670722360700487</v>
      </c>
      <c r="I1012" s="177">
        <v>0</v>
      </c>
      <c r="J1012" s="177">
        <v>3.1921909999999998E-2</v>
      </c>
      <c r="K1012" s="58">
        <f t="shared" si="46"/>
        <v>-1</v>
      </c>
      <c r="L1012" s="58">
        <f t="shared" si="47"/>
        <v>0</v>
      </c>
    </row>
    <row r="1013" spans="1:12" x14ac:dyDescent="0.2">
      <c r="A1013" s="175" t="s">
        <v>1546</v>
      </c>
      <c r="B1013" s="176" t="s">
        <v>67</v>
      </c>
      <c r="C1013" s="175" t="s">
        <v>2617</v>
      </c>
      <c r="D1013" s="175" t="s">
        <v>183</v>
      </c>
      <c r="E1013" s="175" t="s">
        <v>184</v>
      </c>
      <c r="F1013" s="177">
        <v>8.0900039999999993E-2</v>
      </c>
      <c r="G1013" s="177">
        <v>0.15868211999999998</v>
      </c>
      <c r="H1013" s="58">
        <f t="shared" si="45"/>
        <v>-0.49017545265969475</v>
      </c>
      <c r="I1013" s="177">
        <v>0</v>
      </c>
      <c r="J1013" s="177">
        <v>2.9721250000000001E-2</v>
      </c>
      <c r="K1013" s="58">
        <f t="shared" si="46"/>
        <v>-1</v>
      </c>
      <c r="L1013" s="58">
        <f t="shared" si="47"/>
        <v>0</v>
      </c>
    </row>
    <row r="1014" spans="1:12" s="131" customFormat="1" x14ac:dyDescent="0.2">
      <c r="A1014" s="175" t="s">
        <v>1934</v>
      </c>
      <c r="B1014" s="176" t="s">
        <v>1876</v>
      </c>
      <c r="C1014" s="175" t="s">
        <v>642</v>
      </c>
      <c r="D1014" s="175" t="s">
        <v>182</v>
      </c>
      <c r="E1014" s="175" t="s">
        <v>713</v>
      </c>
      <c r="F1014" s="177">
        <v>0.12911791</v>
      </c>
      <c r="G1014" s="177">
        <v>0.32805519</v>
      </c>
      <c r="H1014" s="58">
        <f t="shared" si="45"/>
        <v>-0.6064140609999189</v>
      </c>
      <c r="I1014" s="177">
        <v>1.072977E-2</v>
      </c>
      <c r="J1014" s="177">
        <v>2.7193099999999998E-2</v>
      </c>
      <c r="K1014" s="58">
        <f t="shared" si="46"/>
        <v>-0.60542306688093661</v>
      </c>
      <c r="L1014" s="58">
        <f t="shared" si="47"/>
        <v>8.310055514374419E-2</v>
      </c>
    </row>
    <row r="1015" spans="1:12" s="131" customFormat="1" x14ac:dyDescent="0.2">
      <c r="A1015" s="175" t="s">
        <v>1556</v>
      </c>
      <c r="B1015" s="176" t="s">
        <v>1824</v>
      </c>
      <c r="C1015" s="175" t="s">
        <v>2545</v>
      </c>
      <c r="D1015" s="175" t="s">
        <v>183</v>
      </c>
      <c r="E1015" s="175" t="s">
        <v>713</v>
      </c>
      <c r="F1015" s="177">
        <v>8.0274479999999995E-2</v>
      </c>
      <c r="G1015" s="177">
        <v>0.15872638</v>
      </c>
      <c r="H1015" s="58">
        <f t="shared" si="45"/>
        <v>-0.49425873632347694</v>
      </c>
      <c r="I1015" s="177">
        <v>0.33822958000000003</v>
      </c>
      <c r="J1015" s="177">
        <v>2.609152E-2</v>
      </c>
      <c r="K1015" s="58">
        <f t="shared" si="46"/>
        <v>11.963199537627553</v>
      </c>
      <c r="L1015" s="58">
        <f t="shared" si="47"/>
        <v>4.2134135281847982</v>
      </c>
    </row>
    <row r="1016" spans="1:12" s="131" customFormat="1" x14ac:dyDescent="0.2">
      <c r="A1016" s="175" t="s">
        <v>1620</v>
      </c>
      <c r="B1016" s="176" t="s">
        <v>2526</v>
      </c>
      <c r="C1016" s="175" t="s">
        <v>644</v>
      </c>
      <c r="D1016" s="175" t="s">
        <v>614</v>
      </c>
      <c r="E1016" s="175" t="s">
        <v>713</v>
      </c>
      <c r="F1016" s="177">
        <v>0.54637840000000004</v>
      </c>
      <c r="G1016" s="177">
        <v>4.9013379999999995E-2</v>
      </c>
      <c r="H1016" s="58">
        <f t="shared" si="45"/>
        <v>10.14753563210699</v>
      </c>
      <c r="I1016" s="177">
        <v>0.10046234301383999</v>
      </c>
      <c r="J1016" s="177">
        <v>2.56709E-2</v>
      </c>
      <c r="K1016" s="58">
        <f t="shared" si="46"/>
        <v>2.9134717915554185</v>
      </c>
      <c r="L1016" s="58">
        <f t="shared" si="47"/>
        <v>0.18386953622954347</v>
      </c>
    </row>
    <row r="1017" spans="1:12" s="131" customFormat="1" x14ac:dyDescent="0.2">
      <c r="A1017" s="175" t="s">
        <v>1539</v>
      </c>
      <c r="B1017" s="176" t="s">
        <v>70</v>
      </c>
      <c r="C1017" s="175" t="s">
        <v>2617</v>
      </c>
      <c r="D1017" s="175" t="s">
        <v>183</v>
      </c>
      <c r="E1017" s="175" t="s">
        <v>184</v>
      </c>
      <c r="F1017" s="177">
        <v>8.8710000000000004E-3</v>
      </c>
      <c r="G1017" s="177">
        <v>7.4110700000000002E-2</v>
      </c>
      <c r="H1017" s="58">
        <f t="shared" si="45"/>
        <v>-0.88030068532614048</v>
      </c>
      <c r="I1017" s="177">
        <v>0</v>
      </c>
      <c r="J1017" s="177">
        <v>2.519271E-2</v>
      </c>
      <c r="K1017" s="58">
        <f t="shared" si="46"/>
        <v>-1</v>
      </c>
      <c r="L1017" s="58">
        <f t="shared" si="47"/>
        <v>0</v>
      </c>
    </row>
    <row r="1018" spans="1:12" s="131" customFormat="1" x14ac:dyDescent="0.2">
      <c r="A1018" s="175" t="s">
        <v>1260</v>
      </c>
      <c r="B1018" s="176" t="s">
        <v>2528</v>
      </c>
      <c r="C1018" s="175" t="s">
        <v>644</v>
      </c>
      <c r="D1018" s="175" t="s">
        <v>614</v>
      </c>
      <c r="E1018" s="175" t="s">
        <v>184</v>
      </c>
      <c r="F1018" s="177">
        <v>9.8549999999999992E-3</v>
      </c>
      <c r="G1018" s="177">
        <v>1.34439368</v>
      </c>
      <c r="H1018" s="58">
        <f t="shared" si="45"/>
        <v>-0.99266955792294409</v>
      </c>
      <c r="I1018" s="177">
        <v>2.2611599999999999E-3</v>
      </c>
      <c r="J1018" s="177">
        <v>2.5135510000000003E-2</v>
      </c>
      <c r="K1018" s="58">
        <f t="shared" si="46"/>
        <v>-0.91004121261116244</v>
      </c>
      <c r="L1018" s="58">
        <f t="shared" si="47"/>
        <v>0.22944292237442923</v>
      </c>
    </row>
    <row r="1019" spans="1:12" s="131" customFormat="1" x14ac:dyDescent="0.2">
      <c r="A1019" s="175" t="s">
        <v>2051</v>
      </c>
      <c r="B1019" s="176" t="s">
        <v>2032</v>
      </c>
      <c r="C1019" s="175" t="s">
        <v>2545</v>
      </c>
      <c r="D1019" s="175" t="s">
        <v>183</v>
      </c>
      <c r="E1019" s="175" t="s">
        <v>713</v>
      </c>
      <c r="F1019" s="177">
        <v>1.81943802</v>
      </c>
      <c r="G1019" s="177">
        <v>1.1810529599999999</v>
      </c>
      <c r="H1019" s="58">
        <f t="shared" si="45"/>
        <v>0.54052195932009695</v>
      </c>
      <c r="I1019" s="177">
        <v>1.7786310586926</v>
      </c>
      <c r="J1019" s="177">
        <v>2.30596618895E-2</v>
      </c>
      <c r="K1019" s="58">
        <f t="shared" si="46"/>
        <v>76.131705886046959</v>
      </c>
      <c r="L1019" s="58">
        <f t="shared" si="47"/>
        <v>0.97757166726272982</v>
      </c>
    </row>
    <row r="1020" spans="1:12" s="131" customFormat="1" x14ac:dyDescent="0.2">
      <c r="A1020" s="175" t="s">
        <v>2867</v>
      </c>
      <c r="B1020" s="176" t="s">
        <v>2868</v>
      </c>
      <c r="C1020" s="175" t="s">
        <v>2171</v>
      </c>
      <c r="D1020" s="175" t="s">
        <v>614</v>
      </c>
      <c r="E1020" s="175" t="s">
        <v>713</v>
      </c>
      <c r="F1020" s="177">
        <v>2.9359549999999998E-2</v>
      </c>
      <c r="G1020" s="177">
        <v>4.2899099999999996E-2</v>
      </c>
      <c r="H1020" s="58">
        <f t="shared" si="45"/>
        <v>-0.31561384737675147</v>
      </c>
      <c r="I1020" s="177">
        <v>0</v>
      </c>
      <c r="J1020" s="177">
        <v>1.9099999999999999E-2</v>
      </c>
      <c r="K1020" s="58">
        <f t="shared" si="46"/>
        <v>-1</v>
      </c>
      <c r="L1020" s="58">
        <f t="shared" si="47"/>
        <v>0</v>
      </c>
    </row>
    <row r="1021" spans="1:12" s="131" customFormat="1" x14ac:dyDescent="0.2">
      <c r="A1021" s="175" t="s">
        <v>1906</v>
      </c>
      <c r="B1021" s="176" t="s">
        <v>1907</v>
      </c>
      <c r="C1021" s="175" t="s">
        <v>1914</v>
      </c>
      <c r="D1021" s="175" t="s">
        <v>183</v>
      </c>
      <c r="E1021" s="175" t="s">
        <v>184</v>
      </c>
      <c r="F1021" s="177">
        <v>0.33572215999999999</v>
      </c>
      <c r="G1021" s="177">
        <v>0.55962964000000004</v>
      </c>
      <c r="H1021" s="58">
        <f t="shared" si="45"/>
        <v>-0.40009939430656327</v>
      </c>
      <c r="I1021" s="177">
        <v>0</v>
      </c>
      <c r="J1021" s="177">
        <v>1.8935400000000002E-2</v>
      </c>
      <c r="K1021" s="58">
        <f t="shared" si="46"/>
        <v>-1</v>
      </c>
      <c r="L1021" s="58">
        <f t="shared" si="47"/>
        <v>0</v>
      </c>
    </row>
    <row r="1022" spans="1:12" s="131" customFormat="1" x14ac:dyDescent="0.2">
      <c r="A1022" s="175" t="s">
        <v>2046</v>
      </c>
      <c r="B1022" s="175" t="s">
        <v>2027</v>
      </c>
      <c r="C1022" s="175" t="s">
        <v>2545</v>
      </c>
      <c r="D1022" s="175" t="s">
        <v>183</v>
      </c>
      <c r="E1022" s="175" t="s">
        <v>713</v>
      </c>
      <c r="F1022" s="177">
        <v>0.73824665</v>
      </c>
      <c r="G1022" s="177">
        <v>1.0090818699999999</v>
      </c>
      <c r="H1022" s="58">
        <f t="shared" si="45"/>
        <v>-0.2683976672774826</v>
      </c>
      <c r="I1022" s="177">
        <v>1.0806999999999999E-4</v>
      </c>
      <c r="J1022" s="177">
        <v>1.7823790000000003E-2</v>
      </c>
      <c r="K1022" s="58">
        <f t="shared" si="46"/>
        <v>-0.99393675531410552</v>
      </c>
      <c r="L1022" s="58">
        <f t="shared" si="47"/>
        <v>1.4638738963461599E-4</v>
      </c>
    </row>
    <row r="1023" spans="1:12" s="131" customFormat="1" x14ac:dyDescent="0.2">
      <c r="A1023" s="175" t="s">
        <v>2285</v>
      </c>
      <c r="B1023" s="175" t="s">
        <v>481</v>
      </c>
      <c r="C1023" s="175" t="s">
        <v>1369</v>
      </c>
      <c r="D1023" s="175" t="s">
        <v>182</v>
      </c>
      <c r="E1023" s="175" t="s">
        <v>713</v>
      </c>
      <c r="F1023" s="177">
        <v>1.06068E-2</v>
      </c>
      <c r="G1023" s="177">
        <v>4.3256949999999995E-2</v>
      </c>
      <c r="H1023" s="58">
        <f t="shared" si="45"/>
        <v>-0.75479547217267973</v>
      </c>
      <c r="I1023" s="177">
        <v>0</v>
      </c>
      <c r="J1023" s="177">
        <v>1.768695E-2</v>
      </c>
      <c r="K1023" s="58">
        <f t="shared" si="46"/>
        <v>-1</v>
      </c>
      <c r="L1023" s="58">
        <f t="shared" si="47"/>
        <v>0</v>
      </c>
    </row>
    <row r="1024" spans="1:12" s="131" customFormat="1" x14ac:dyDescent="0.2">
      <c r="A1024" s="175" t="s">
        <v>1247</v>
      </c>
      <c r="B1024" s="176" t="s">
        <v>2525</v>
      </c>
      <c r="C1024" s="175" t="s">
        <v>644</v>
      </c>
      <c r="D1024" s="175" t="s">
        <v>614</v>
      </c>
      <c r="E1024" s="175" t="s">
        <v>184</v>
      </c>
      <c r="F1024" s="177">
        <v>2.71725554</v>
      </c>
      <c r="G1024" s="177">
        <v>2.7394367900000001</v>
      </c>
      <c r="H1024" s="58">
        <f t="shared" si="45"/>
        <v>-8.0970110648181937E-3</v>
      </c>
      <c r="I1024" s="177">
        <v>3.8054422335539996E-2</v>
      </c>
      <c r="J1024" s="177">
        <v>1.4198009232230002E-2</v>
      </c>
      <c r="K1024" s="58">
        <f t="shared" si="46"/>
        <v>1.6802646563403454</v>
      </c>
      <c r="L1024" s="58">
        <f t="shared" si="47"/>
        <v>1.4004727113571364E-2</v>
      </c>
    </row>
    <row r="1025" spans="1:12" s="131" customFormat="1" x14ac:dyDescent="0.2">
      <c r="A1025" s="175" t="s">
        <v>1244</v>
      </c>
      <c r="B1025" s="176" t="s">
        <v>2386</v>
      </c>
      <c r="C1025" s="175" t="s">
        <v>644</v>
      </c>
      <c r="D1025" s="175" t="s">
        <v>183</v>
      </c>
      <c r="E1025" s="175" t="s">
        <v>184</v>
      </c>
      <c r="F1025" s="177">
        <v>3.5469210000000001E-2</v>
      </c>
      <c r="G1025" s="177">
        <v>0.42273529999999998</v>
      </c>
      <c r="H1025" s="58">
        <f t="shared" si="45"/>
        <v>-0.91609593521052057</v>
      </c>
      <c r="I1025" s="177">
        <v>4.4105028158829995E-2</v>
      </c>
      <c r="J1025" s="177">
        <v>1.0206060257729998E-2</v>
      </c>
      <c r="K1025" s="58">
        <f t="shared" si="46"/>
        <v>3.321454806758088</v>
      </c>
      <c r="L1025" s="58">
        <f t="shared" si="47"/>
        <v>1.2434736538769822</v>
      </c>
    </row>
    <row r="1026" spans="1:12" s="131" customFormat="1" x14ac:dyDescent="0.2">
      <c r="A1026" s="175" t="s">
        <v>1238</v>
      </c>
      <c r="B1026" s="176" t="s">
        <v>267</v>
      </c>
      <c r="C1026" s="175" t="s">
        <v>644</v>
      </c>
      <c r="D1026" s="175" t="s">
        <v>183</v>
      </c>
      <c r="E1026" s="175" t="s">
        <v>713</v>
      </c>
      <c r="F1026" s="177">
        <v>0.12457718</v>
      </c>
      <c r="G1026" s="177">
        <v>3.1564519999999999E-2</v>
      </c>
      <c r="H1026" s="58">
        <f t="shared" si="45"/>
        <v>2.9467471705573218</v>
      </c>
      <c r="I1026" s="177">
        <v>0.13117363984272998</v>
      </c>
      <c r="J1026" s="177">
        <v>5.9743699999999997E-3</v>
      </c>
      <c r="K1026" s="58">
        <f t="shared" si="46"/>
        <v>20.956062286522258</v>
      </c>
      <c r="L1026" s="58">
        <f t="shared" si="47"/>
        <v>1.0529507879591591</v>
      </c>
    </row>
    <row r="1027" spans="1:12" s="131" customFormat="1" x14ac:dyDescent="0.2">
      <c r="A1027" s="175" t="s">
        <v>1557</v>
      </c>
      <c r="B1027" s="176" t="s">
        <v>71</v>
      </c>
      <c r="C1027" s="175" t="s">
        <v>2617</v>
      </c>
      <c r="D1027" s="175" t="s">
        <v>183</v>
      </c>
      <c r="E1027" s="175" t="s">
        <v>184</v>
      </c>
      <c r="F1027" s="177">
        <v>6.4408939999999998E-2</v>
      </c>
      <c r="G1027" s="177">
        <v>0.37314767999999998</v>
      </c>
      <c r="H1027" s="58">
        <f t="shared" si="45"/>
        <v>-0.82739021719229233</v>
      </c>
      <c r="I1027" s="177">
        <v>0</v>
      </c>
      <c r="J1027" s="177">
        <v>5.7084199999999996E-3</v>
      </c>
      <c r="K1027" s="58">
        <f t="shared" si="46"/>
        <v>-1</v>
      </c>
      <c r="L1027" s="58">
        <f t="shared" si="47"/>
        <v>0</v>
      </c>
    </row>
    <row r="1028" spans="1:12" s="131" customFormat="1" x14ac:dyDescent="0.2">
      <c r="A1028" s="175" t="s">
        <v>1960</v>
      </c>
      <c r="B1028" s="176" t="s">
        <v>2451</v>
      </c>
      <c r="C1028" s="175" t="s">
        <v>644</v>
      </c>
      <c r="D1028" s="175" t="s">
        <v>183</v>
      </c>
      <c r="E1028" s="175" t="s">
        <v>184</v>
      </c>
      <c r="F1028" s="177">
        <v>3.2862280000000001E-2</v>
      </c>
      <c r="G1028" s="177">
        <v>1.1415100000000001E-3</v>
      </c>
      <c r="H1028" s="58">
        <f t="shared" si="45"/>
        <v>27.788429361109404</v>
      </c>
      <c r="I1028" s="177">
        <v>1.8616320774799998E-3</v>
      </c>
      <c r="J1028" s="177">
        <v>2.6607499999999999E-3</v>
      </c>
      <c r="K1028" s="58">
        <f t="shared" si="46"/>
        <v>-0.30033559053650294</v>
      </c>
      <c r="L1028" s="58">
        <f t="shared" si="47"/>
        <v>5.6649510547655241E-2</v>
      </c>
    </row>
    <row r="1029" spans="1:12" s="131" customFormat="1" x14ac:dyDescent="0.2">
      <c r="A1029" s="175" t="s">
        <v>1275</v>
      </c>
      <c r="B1029" s="176" t="s">
        <v>28</v>
      </c>
      <c r="C1029" s="175" t="s">
        <v>1266</v>
      </c>
      <c r="D1029" s="175" t="s">
        <v>183</v>
      </c>
      <c r="E1029" s="175" t="s">
        <v>184</v>
      </c>
      <c r="F1029" s="177">
        <v>1.0678719299999999</v>
      </c>
      <c r="G1029" s="177">
        <v>1.236192E-2</v>
      </c>
      <c r="H1029" s="58">
        <f t="shared" si="45"/>
        <v>85.383986468121449</v>
      </c>
      <c r="I1029" s="177">
        <v>5.9853295968E-4</v>
      </c>
      <c r="J1029" s="177">
        <v>2.4331184217899998E-3</v>
      </c>
      <c r="K1029" s="58">
        <f t="shared" si="46"/>
        <v>-0.75400582465703803</v>
      </c>
      <c r="L1029" s="58">
        <f t="shared" si="47"/>
        <v>5.6049133127789963E-4</v>
      </c>
    </row>
    <row r="1030" spans="1:12" s="131" customFormat="1" x14ac:dyDescent="0.2">
      <c r="A1030" s="175" t="s">
        <v>2728</v>
      </c>
      <c r="B1030" s="176" t="s">
        <v>99</v>
      </c>
      <c r="C1030" s="175" t="s">
        <v>515</v>
      </c>
      <c r="D1030" s="175" t="s">
        <v>614</v>
      </c>
      <c r="E1030" s="175" t="s">
        <v>184</v>
      </c>
      <c r="F1030" s="177">
        <v>0.4054487</v>
      </c>
      <c r="G1030" s="177">
        <v>0.86049901000000006</v>
      </c>
      <c r="H1030" s="58">
        <f t="shared" si="45"/>
        <v>-0.52882142188635406</v>
      </c>
      <c r="I1030" s="177">
        <v>0</v>
      </c>
      <c r="J1030" s="177">
        <v>2.4229E-3</v>
      </c>
      <c r="K1030" s="58">
        <f t="shared" si="46"/>
        <v>-1</v>
      </c>
      <c r="L1030" s="58">
        <f t="shared" si="47"/>
        <v>0</v>
      </c>
    </row>
    <row r="1031" spans="1:12" s="131" customFormat="1" x14ac:dyDescent="0.2">
      <c r="A1031" s="175" t="s">
        <v>2173</v>
      </c>
      <c r="B1031" s="176" t="s">
        <v>2164</v>
      </c>
      <c r="C1031" s="175" t="s">
        <v>642</v>
      </c>
      <c r="D1031" s="175" t="s">
        <v>182</v>
      </c>
      <c r="E1031" s="175" t="s">
        <v>713</v>
      </c>
      <c r="F1031" s="177">
        <v>8.1744990000000003E-2</v>
      </c>
      <c r="G1031" s="177">
        <v>0.16338786999999999</v>
      </c>
      <c r="H1031" s="58">
        <f t="shared" ref="H1031:H1094" si="48">IF(ISERROR(F1031/G1031-1),"",IF((F1031/G1031-1)&gt;10000%,"",F1031/G1031-1))</f>
        <v>-0.49968752270287864</v>
      </c>
      <c r="I1031" s="177">
        <v>0</v>
      </c>
      <c r="J1031" s="177">
        <v>2.39025E-3</v>
      </c>
      <c r="K1031" s="58">
        <f t="shared" ref="K1031:K1094" si="49">IF(ISERROR(I1031/J1031-1),"",IF((I1031/J1031-1)&gt;10000%,"",I1031/J1031-1))</f>
        <v>-1</v>
      </c>
      <c r="L1031" s="58">
        <f t="shared" ref="L1031:L1094" si="50">IF(ISERROR(I1031/F1031),"",IF(I1031/F1031&gt;10000%,"",I1031/F1031))</f>
        <v>0</v>
      </c>
    </row>
    <row r="1032" spans="1:12" s="131" customFormat="1" x14ac:dyDescent="0.2">
      <c r="A1032" s="175" t="s">
        <v>1868</v>
      </c>
      <c r="B1032" s="176" t="s">
        <v>2105</v>
      </c>
      <c r="C1032" s="175" t="s">
        <v>644</v>
      </c>
      <c r="D1032" s="175" t="s">
        <v>614</v>
      </c>
      <c r="E1032" s="175" t="s">
        <v>713</v>
      </c>
      <c r="F1032" s="177">
        <v>0.54955168999999993</v>
      </c>
      <c r="G1032" s="177">
        <v>0.12915900999999999</v>
      </c>
      <c r="H1032" s="58">
        <f t="shared" si="48"/>
        <v>3.2548459453196488</v>
      </c>
      <c r="I1032" s="177">
        <v>0.10996603999999999</v>
      </c>
      <c r="J1032" s="177">
        <v>2.1934899999999998E-3</v>
      </c>
      <c r="K1032" s="58">
        <f t="shared" si="49"/>
        <v>49.132911478967308</v>
      </c>
      <c r="L1032" s="58">
        <f t="shared" si="50"/>
        <v>0.20010135898226425</v>
      </c>
    </row>
    <row r="1033" spans="1:12" s="131" customFormat="1" x14ac:dyDescent="0.2">
      <c r="A1033" s="175" t="s">
        <v>2906</v>
      </c>
      <c r="B1033" s="176" t="s">
        <v>2361</v>
      </c>
      <c r="C1033" s="175" t="s">
        <v>515</v>
      </c>
      <c r="D1033" s="175" t="s">
        <v>614</v>
      </c>
      <c r="E1033" s="175" t="s">
        <v>184</v>
      </c>
      <c r="F1033" s="177">
        <v>7.1558199999999994E-3</v>
      </c>
      <c r="G1033" s="177">
        <v>0.33602968</v>
      </c>
      <c r="H1033" s="58">
        <f t="shared" si="48"/>
        <v>-0.97870479774286601</v>
      </c>
      <c r="I1033" s="177">
        <v>0</v>
      </c>
      <c r="J1033" s="177">
        <v>1.60008E-3</v>
      </c>
      <c r="K1033" s="58">
        <f t="shared" si="49"/>
        <v>-1</v>
      </c>
      <c r="L1033" s="58">
        <f t="shared" si="50"/>
        <v>0</v>
      </c>
    </row>
    <row r="1034" spans="1:12" s="131" customFormat="1" x14ac:dyDescent="0.2">
      <c r="A1034" s="175" t="s">
        <v>2486</v>
      </c>
      <c r="B1034" s="175" t="s">
        <v>2487</v>
      </c>
      <c r="C1034" s="175" t="s">
        <v>642</v>
      </c>
      <c r="D1034" s="175" t="s">
        <v>182</v>
      </c>
      <c r="E1034" s="175" t="s">
        <v>713</v>
      </c>
      <c r="F1034" s="177">
        <v>0.13236417</v>
      </c>
      <c r="G1034" s="177">
        <v>1.0140919999999999E-2</v>
      </c>
      <c r="H1034" s="58">
        <f t="shared" si="48"/>
        <v>12.052481431664978</v>
      </c>
      <c r="I1034" s="177">
        <v>0</v>
      </c>
      <c r="J1034" s="177">
        <v>1.55364E-3</v>
      </c>
      <c r="K1034" s="58">
        <f t="shared" si="49"/>
        <v>-1</v>
      </c>
      <c r="L1034" s="58">
        <f t="shared" si="50"/>
        <v>0</v>
      </c>
    </row>
    <row r="1035" spans="1:12" s="131" customFormat="1" x14ac:dyDescent="0.2">
      <c r="A1035" s="175" t="s">
        <v>1592</v>
      </c>
      <c r="B1035" s="176" t="s">
        <v>176</v>
      </c>
      <c r="C1035" s="175" t="s">
        <v>642</v>
      </c>
      <c r="D1035" s="175" t="s">
        <v>182</v>
      </c>
      <c r="E1035" s="175" t="s">
        <v>2321</v>
      </c>
      <c r="F1035" s="177">
        <v>0.40988875000000002</v>
      </c>
      <c r="G1035" s="177">
        <v>2.6340519999999999E-2</v>
      </c>
      <c r="H1035" s="58">
        <f t="shared" si="48"/>
        <v>14.561148754846148</v>
      </c>
      <c r="I1035" s="177">
        <v>0</v>
      </c>
      <c r="J1035" s="177">
        <v>1.2828800000000001E-3</v>
      </c>
      <c r="K1035" s="58">
        <f t="shared" si="49"/>
        <v>-1</v>
      </c>
      <c r="L1035" s="58">
        <f t="shared" si="50"/>
        <v>0</v>
      </c>
    </row>
    <row r="1036" spans="1:12" s="131" customFormat="1" x14ac:dyDescent="0.2">
      <c r="A1036" s="175" t="s">
        <v>2053</v>
      </c>
      <c r="B1036" s="176" t="s">
        <v>2034</v>
      </c>
      <c r="C1036" s="175" t="s">
        <v>2545</v>
      </c>
      <c r="D1036" s="175" t="s">
        <v>183</v>
      </c>
      <c r="E1036" s="175" t="s">
        <v>713</v>
      </c>
      <c r="F1036" s="177">
        <v>4.8896702899999998</v>
      </c>
      <c r="G1036" s="177">
        <v>3.3668297300000001</v>
      </c>
      <c r="H1036" s="58">
        <f t="shared" si="48"/>
        <v>0.45230697187647784</v>
      </c>
      <c r="I1036" s="177">
        <v>0.47183480000000005</v>
      </c>
      <c r="J1036" s="177">
        <v>1.1735000000000001E-3</v>
      </c>
      <c r="K1036" s="58" t="str">
        <f t="shared" si="49"/>
        <v/>
      </c>
      <c r="L1036" s="58">
        <f t="shared" si="50"/>
        <v>9.6496240444874676E-2</v>
      </c>
    </row>
    <row r="1037" spans="1:12" s="131" customFormat="1" x14ac:dyDescent="0.2">
      <c r="A1037" s="175" t="s">
        <v>1268</v>
      </c>
      <c r="B1037" s="176" t="s">
        <v>220</v>
      </c>
      <c r="C1037" s="175" t="s">
        <v>1266</v>
      </c>
      <c r="D1037" s="175" t="s">
        <v>183</v>
      </c>
      <c r="E1037" s="175" t="s">
        <v>184</v>
      </c>
      <c r="F1037" s="177">
        <v>1.131733E-2</v>
      </c>
      <c r="G1037" s="177">
        <v>4.4575169999999997E-2</v>
      </c>
      <c r="H1037" s="58">
        <f t="shared" si="48"/>
        <v>-0.74610685724810466</v>
      </c>
      <c r="I1037" s="177">
        <v>8.0206852495110004E-2</v>
      </c>
      <c r="J1037" s="177">
        <v>4.637E-4</v>
      </c>
      <c r="K1037" s="58" t="str">
        <f t="shared" si="49"/>
        <v/>
      </c>
      <c r="L1037" s="58">
        <f t="shared" si="50"/>
        <v>7.0870825976718894</v>
      </c>
    </row>
    <row r="1038" spans="1:12" s="131" customFormat="1" x14ac:dyDescent="0.2">
      <c r="A1038" s="175" t="s">
        <v>2219</v>
      </c>
      <c r="B1038" s="176" t="s">
        <v>2211</v>
      </c>
      <c r="C1038" s="175" t="s">
        <v>2538</v>
      </c>
      <c r="D1038" s="175" t="s">
        <v>183</v>
      </c>
      <c r="E1038" s="175" t="s">
        <v>713</v>
      </c>
      <c r="F1038" s="177">
        <v>9.858E-4</v>
      </c>
      <c r="G1038" s="177">
        <v>1.5357000000000001E-2</v>
      </c>
      <c r="H1038" s="58">
        <f t="shared" si="48"/>
        <v>-0.93580777495604606</v>
      </c>
      <c r="I1038" s="177">
        <v>0</v>
      </c>
      <c r="J1038" s="177">
        <v>3.1380000000000004E-4</v>
      </c>
      <c r="K1038" s="58">
        <f t="shared" si="49"/>
        <v>-1</v>
      </c>
      <c r="L1038" s="58">
        <f t="shared" si="50"/>
        <v>0</v>
      </c>
    </row>
    <row r="1039" spans="1:12" s="131" customFormat="1" x14ac:dyDescent="0.2">
      <c r="A1039" s="175" t="s">
        <v>1255</v>
      </c>
      <c r="B1039" s="176" t="s">
        <v>2527</v>
      </c>
      <c r="C1039" s="175" t="s">
        <v>644</v>
      </c>
      <c r="D1039" s="175" t="s">
        <v>614</v>
      </c>
      <c r="E1039" s="175" t="s">
        <v>184</v>
      </c>
      <c r="F1039" s="177">
        <v>0</v>
      </c>
      <c r="G1039" s="177">
        <v>2.9304719700000001</v>
      </c>
      <c r="H1039" s="58">
        <f t="shared" si="48"/>
        <v>-1</v>
      </c>
      <c r="I1039" s="177">
        <v>2.9118999999999998E-4</v>
      </c>
      <c r="J1039" s="177">
        <v>2.8976000000000002E-4</v>
      </c>
      <c r="K1039" s="58">
        <f t="shared" si="49"/>
        <v>4.9351187189397017E-3</v>
      </c>
      <c r="L1039" s="58" t="str">
        <f t="shared" si="50"/>
        <v/>
      </c>
    </row>
    <row r="1040" spans="1:12" s="131" customFormat="1" x14ac:dyDescent="0.2">
      <c r="A1040" s="175" t="s">
        <v>1227</v>
      </c>
      <c r="B1040" s="176" t="s">
        <v>2391</v>
      </c>
      <c r="C1040" s="175" t="s">
        <v>644</v>
      </c>
      <c r="D1040" s="175" t="s">
        <v>183</v>
      </c>
      <c r="E1040" s="175" t="s">
        <v>184</v>
      </c>
      <c r="F1040" s="177">
        <v>9.2999299999999997E-3</v>
      </c>
      <c r="G1040" s="177">
        <v>1.3505E-4</v>
      </c>
      <c r="H1040" s="58">
        <f t="shared" si="48"/>
        <v>67.862865605331351</v>
      </c>
      <c r="I1040" s="177">
        <v>5.4759999999999997E-5</v>
      </c>
      <c r="J1040" s="177">
        <v>5.3979999999999995E-5</v>
      </c>
      <c r="K1040" s="58">
        <f t="shared" si="49"/>
        <v>1.4449796220822542E-2</v>
      </c>
      <c r="L1040" s="58">
        <f t="shared" si="50"/>
        <v>5.8882163629188607E-3</v>
      </c>
    </row>
    <row r="1041" spans="1:12" s="131" customFormat="1" x14ac:dyDescent="0.2">
      <c r="A1041" s="175" t="s">
        <v>1955</v>
      </c>
      <c r="B1041" s="176" t="s">
        <v>1568</v>
      </c>
      <c r="C1041" s="175" t="s">
        <v>515</v>
      </c>
      <c r="D1041" s="175" t="s">
        <v>614</v>
      </c>
      <c r="E1041" s="175" t="s">
        <v>713</v>
      </c>
      <c r="F1041" s="177">
        <v>0.21519945999999998</v>
      </c>
      <c r="G1041" s="177">
        <v>0.40688511999999999</v>
      </c>
      <c r="H1041" s="58">
        <f t="shared" si="48"/>
        <v>-0.47110511192938198</v>
      </c>
      <c r="I1041" s="177">
        <v>0</v>
      </c>
      <c r="J1041" s="177">
        <v>2.6979999999999999E-5</v>
      </c>
      <c r="K1041" s="58">
        <f t="shared" si="49"/>
        <v>-1</v>
      </c>
      <c r="L1041" s="58">
        <f t="shared" si="50"/>
        <v>0</v>
      </c>
    </row>
    <row r="1042" spans="1:12" s="131" customFormat="1" x14ac:dyDescent="0.2">
      <c r="A1042" s="175" t="s">
        <v>2869</v>
      </c>
      <c r="B1042" s="176" t="s">
        <v>2870</v>
      </c>
      <c r="C1042" s="175" t="s">
        <v>644</v>
      </c>
      <c r="D1042" s="175" t="s">
        <v>183</v>
      </c>
      <c r="E1042" s="175" t="s">
        <v>2871</v>
      </c>
      <c r="F1042" s="177">
        <v>3.1204327699999999</v>
      </c>
      <c r="G1042" s="177">
        <v>2.8286481400000003</v>
      </c>
      <c r="H1042" s="58">
        <f t="shared" si="48"/>
        <v>0.10315338478259783</v>
      </c>
      <c r="I1042" s="177">
        <v>0</v>
      </c>
      <c r="J1042" s="177">
        <v>0</v>
      </c>
      <c r="K1042" s="58" t="str">
        <f t="shared" si="49"/>
        <v/>
      </c>
      <c r="L1042" s="58">
        <f t="shared" si="50"/>
        <v>0</v>
      </c>
    </row>
    <row r="1043" spans="1:12" s="131" customFormat="1" x14ac:dyDescent="0.2">
      <c r="A1043" s="175" t="s">
        <v>1584</v>
      </c>
      <c r="B1043" s="176" t="s">
        <v>692</v>
      </c>
      <c r="C1043" s="175" t="s">
        <v>642</v>
      </c>
      <c r="D1043" s="175" t="s">
        <v>182</v>
      </c>
      <c r="E1043" s="175" t="s">
        <v>2321</v>
      </c>
      <c r="F1043" s="177">
        <v>0.4143019</v>
      </c>
      <c r="G1043" s="177">
        <v>0.99817932999999992</v>
      </c>
      <c r="H1043" s="58">
        <f t="shared" si="48"/>
        <v>-0.58494241711056061</v>
      </c>
      <c r="I1043" s="177">
        <v>0</v>
      </c>
      <c r="J1043" s="177">
        <v>0</v>
      </c>
      <c r="K1043" s="58" t="str">
        <f t="shared" si="49"/>
        <v/>
      </c>
      <c r="L1043" s="58">
        <f t="shared" si="50"/>
        <v>0</v>
      </c>
    </row>
    <row r="1044" spans="1:12" s="131" customFormat="1" x14ac:dyDescent="0.2">
      <c r="A1044" s="175" t="s">
        <v>2831</v>
      </c>
      <c r="B1044" s="176" t="s">
        <v>2832</v>
      </c>
      <c r="C1044" s="175" t="s">
        <v>644</v>
      </c>
      <c r="D1044" s="175" t="s">
        <v>614</v>
      </c>
      <c r="E1044" s="175" t="s">
        <v>713</v>
      </c>
      <c r="F1044" s="177">
        <v>9.6216821999999986</v>
      </c>
      <c r="G1044" s="177">
        <v>10.268581339999999</v>
      </c>
      <c r="H1044" s="58">
        <f t="shared" si="48"/>
        <v>-6.2997907751880411E-2</v>
      </c>
      <c r="I1044" s="177">
        <v>0</v>
      </c>
      <c r="J1044" s="177">
        <v>0</v>
      </c>
      <c r="K1044" s="58" t="str">
        <f t="shared" si="49"/>
        <v/>
      </c>
      <c r="L1044" s="58">
        <f t="shared" si="50"/>
        <v>0</v>
      </c>
    </row>
    <row r="1045" spans="1:12" s="131" customFormat="1" x14ac:dyDescent="0.2">
      <c r="A1045" s="175" t="s">
        <v>2057</v>
      </c>
      <c r="B1045" s="175" t="s">
        <v>2039</v>
      </c>
      <c r="C1045" s="175" t="s">
        <v>645</v>
      </c>
      <c r="D1045" s="175" t="s">
        <v>182</v>
      </c>
      <c r="E1045" s="175" t="s">
        <v>713</v>
      </c>
      <c r="F1045" s="177">
        <v>0</v>
      </c>
      <c r="G1045" s="177">
        <v>0</v>
      </c>
      <c r="H1045" s="58" t="str">
        <f t="shared" si="48"/>
        <v/>
      </c>
      <c r="I1045" s="177">
        <v>0</v>
      </c>
      <c r="J1045" s="177">
        <v>0</v>
      </c>
      <c r="K1045" s="58" t="str">
        <f t="shared" si="49"/>
        <v/>
      </c>
      <c r="L1045" s="58" t="str">
        <f t="shared" si="50"/>
        <v/>
      </c>
    </row>
    <row r="1046" spans="1:12" s="131" customFormat="1" x14ac:dyDescent="0.2">
      <c r="A1046" s="175" t="s">
        <v>1805</v>
      </c>
      <c r="B1046" s="176" t="s">
        <v>172</v>
      </c>
      <c r="C1046" s="175" t="s">
        <v>642</v>
      </c>
      <c r="D1046" s="175" t="s">
        <v>182</v>
      </c>
      <c r="E1046" s="175" t="s">
        <v>2321</v>
      </c>
      <c r="F1046" s="177">
        <v>1.8091008799999999</v>
      </c>
      <c r="G1046" s="177">
        <v>0.38645868999999999</v>
      </c>
      <c r="H1046" s="58">
        <f t="shared" si="48"/>
        <v>3.6812270672448841</v>
      </c>
      <c r="I1046" s="177">
        <v>0</v>
      </c>
      <c r="J1046" s="177">
        <v>0</v>
      </c>
      <c r="K1046" s="58" t="str">
        <f t="shared" si="49"/>
        <v/>
      </c>
      <c r="L1046" s="58">
        <f t="shared" si="50"/>
        <v>0</v>
      </c>
    </row>
    <row r="1047" spans="1:12" s="131" customFormat="1" x14ac:dyDescent="0.2">
      <c r="A1047" s="175" t="s">
        <v>2914</v>
      </c>
      <c r="B1047" s="175" t="s">
        <v>2910</v>
      </c>
      <c r="C1047" s="175" t="s">
        <v>644</v>
      </c>
      <c r="D1047" s="175" t="s">
        <v>614</v>
      </c>
      <c r="E1047" s="175" t="s">
        <v>713</v>
      </c>
      <c r="F1047" s="177">
        <v>3.5745930399999999</v>
      </c>
      <c r="G1047" s="177">
        <v>1.40098086</v>
      </c>
      <c r="H1047" s="58">
        <f t="shared" si="48"/>
        <v>1.5514931303201385</v>
      </c>
      <c r="I1047" s="177">
        <v>0</v>
      </c>
      <c r="J1047" s="177">
        <v>0</v>
      </c>
      <c r="K1047" s="58" t="str">
        <f t="shared" si="49"/>
        <v/>
      </c>
      <c r="L1047" s="58">
        <f t="shared" si="50"/>
        <v>0</v>
      </c>
    </row>
    <row r="1048" spans="1:12" s="131" customFormat="1" x14ac:dyDescent="0.2">
      <c r="A1048" s="175" t="s">
        <v>2125</v>
      </c>
      <c r="B1048" s="176" t="s">
        <v>2117</v>
      </c>
      <c r="C1048" s="175" t="s">
        <v>1914</v>
      </c>
      <c r="D1048" s="175" t="s">
        <v>614</v>
      </c>
      <c r="E1048" s="175" t="s">
        <v>184</v>
      </c>
      <c r="F1048" s="177">
        <v>0.23568225000000001</v>
      </c>
      <c r="G1048" s="177">
        <v>0.75232420999999994</v>
      </c>
      <c r="H1048" s="58">
        <f t="shared" si="48"/>
        <v>-0.68672781379719261</v>
      </c>
      <c r="I1048" s="177">
        <v>0</v>
      </c>
      <c r="J1048" s="177">
        <v>0</v>
      </c>
      <c r="K1048" s="58" t="str">
        <f t="shared" si="49"/>
        <v/>
      </c>
      <c r="L1048" s="58">
        <f t="shared" si="50"/>
        <v>0</v>
      </c>
    </row>
    <row r="1049" spans="1:12" s="131" customFormat="1" x14ac:dyDescent="0.2">
      <c r="A1049" s="175" t="s">
        <v>2317</v>
      </c>
      <c r="B1049" s="176" t="s">
        <v>2166</v>
      </c>
      <c r="C1049" s="175" t="s">
        <v>2157</v>
      </c>
      <c r="D1049" s="175" t="s">
        <v>614</v>
      </c>
      <c r="E1049" s="175" t="s">
        <v>184</v>
      </c>
      <c r="F1049" s="177">
        <v>0.22330735000000002</v>
      </c>
      <c r="G1049" s="177">
        <v>0</v>
      </c>
      <c r="H1049" s="58" t="str">
        <f t="shared" si="48"/>
        <v/>
      </c>
      <c r="I1049" s="177">
        <v>0</v>
      </c>
      <c r="J1049" s="177">
        <v>0</v>
      </c>
      <c r="K1049" s="58" t="str">
        <f t="shared" si="49"/>
        <v/>
      </c>
      <c r="L1049" s="58">
        <f t="shared" si="50"/>
        <v>0</v>
      </c>
    </row>
    <row r="1050" spans="1:12" s="131" customFormat="1" x14ac:dyDescent="0.2">
      <c r="A1050" s="175" t="s">
        <v>1243</v>
      </c>
      <c r="B1050" s="176" t="s">
        <v>4</v>
      </c>
      <c r="C1050" s="175" t="s">
        <v>644</v>
      </c>
      <c r="D1050" s="175" t="s">
        <v>183</v>
      </c>
      <c r="E1050" s="175" t="s">
        <v>713</v>
      </c>
      <c r="F1050" s="177">
        <v>9.7331710000000002E-2</v>
      </c>
      <c r="G1050" s="177">
        <v>0</v>
      </c>
      <c r="H1050" s="58" t="str">
        <f t="shared" si="48"/>
        <v/>
      </c>
      <c r="I1050" s="177">
        <v>0.10161055343472</v>
      </c>
      <c r="J1050" s="177">
        <v>0</v>
      </c>
      <c r="K1050" s="58" t="str">
        <f t="shared" si="49"/>
        <v/>
      </c>
      <c r="L1050" s="58">
        <f t="shared" si="50"/>
        <v>1.0439614534124593</v>
      </c>
    </row>
    <row r="1051" spans="1:12" s="131" customFormat="1" x14ac:dyDescent="0.2">
      <c r="A1051" s="175" t="s">
        <v>2825</v>
      </c>
      <c r="B1051" s="176" t="s">
        <v>2826</v>
      </c>
      <c r="C1051" s="175" t="s">
        <v>644</v>
      </c>
      <c r="D1051" s="175" t="s">
        <v>614</v>
      </c>
      <c r="E1051" s="175" t="s">
        <v>713</v>
      </c>
      <c r="F1051" s="177">
        <v>2.3141344400000001</v>
      </c>
      <c r="G1051" s="177">
        <v>2.8166356299999999</v>
      </c>
      <c r="H1051" s="58">
        <f t="shared" si="48"/>
        <v>-0.1784047551794975</v>
      </c>
      <c r="I1051" s="177">
        <v>0</v>
      </c>
      <c r="J1051" s="177">
        <v>0</v>
      </c>
      <c r="K1051" s="58" t="str">
        <f t="shared" si="49"/>
        <v/>
      </c>
      <c r="L1051" s="58">
        <f t="shared" si="50"/>
        <v>0</v>
      </c>
    </row>
    <row r="1052" spans="1:12" s="131" customFormat="1" x14ac:dyDescent="0.2">
      <c r="A1052" s="175" t="s">
        <v>2951</v>
      </c>
      <c r="B1052" s="175" t="s">
        <v>2967</v>
      </c>
      <c r="C1052" s="175" t="s">
        <v>2617</v>
      </c>
      <c r="D1052" s="175" t="s">
        <v>614</v>
      </c>
      <c r="E1052" s="175" t="s">
        <v>2871</v>
      </c>
      <c r="F1052" s="177">
        <v>0.11253811999999999</v>
      </c>
      <c r="G1052" s="177">
        <v>0.24556123000000002</v>
      </c>
      <c r="H1052" s="58">
        <f t="shared" si="48"/>
        <v>-0.54171055422714742</v>
      </c>
      <c r="I1052" s="177">
        <v>0</v>
      </c>
      <c r="J1052" s="177">
        <v>0</v>
      </c>
      <c r="K1052" s="58" t="str">
        <f t="shared" si="49"/>
        <v/>
      </c>
      <c r="L1052" s="58">
        <f t="shared" si="50"/>
        <v>0</v>
      </c>
    </row>
    <row r="1053" spans="1:12" s="131" customFormat="1" x14ac:dyDescent="0.2">
      <c r="A1053" s="175" t="s">
        <v>2089</v>
      </c>
      <c r="B1053" s="175" t="s">
        <v>2074</v>
      </c>
      <c r="C1053" s="175" t="s">
        <v>2538</v>
      </c>
      <c r="D1053" s="175" t="s">
        <v>183</v>
      </c>
      <c r="E1053" s="175" t="s">
        <v>184</v>
      </c>
      <c r="F1053" s="177">
        <v>0</v>
      </c>
      <c r="G1053" s="177">
        <v>0</v>
      </c>
      <c r="H1053" s="58" t="str">
        <f t="shared" si="48"/>
        <v/>
      </c>
      <c r="I1053" s="177">
        <v>0</v>
      </c>
      <c r="J1053" s="177">
        <v>0</v>
      </c>
      <c r="K1053" s="58" t="str">
        <f t="shared" si="49"/>
        <v/>
      </c>
      <c r="L1053" s="58" t="str">
        <f t="shared" si="50"/>
        <v/>
      </c>
    </row>
    <row r="1054" spans="1:12" s="131" customFormat="1" x14ac:dyDescent="0.2">
      <c r="A1054" s="175" t="s">
        <v>2829</v>
      </c>
      <c r="B1054" s="176" t="s">
        <v>2830</v>
      </c>
      <c r="C1054" s="175" t="s">
        <v>644</v>
      </c>
      <c r="D1054" s="175" t="s">
        <v>614</v>
      </c>
      <c r="E1054" s="175" t="s">
        <v>713</v>
      </c>
      <c r="F1054" s="177">
        <v>3.6016035499999997</v>
      </c>
      <c r="G1054" s="177">
        <v>2.49374429</v>
      </c>
      <c r="H1054" s="58">
        <f t="shared" si="48"/>
        <v>0.44425535707191521</v>
      </c>
      <c r="I1054" s="177">
        <v>0</v>
      </c>
      <c r="J1054" s="177">
        <v>0</v>
      </c>
      <c r="K1054" s="58" t="str">
        <f t="shared" si="49"/>
        <v/>
      </c>
      <c r="L1054" s="58">
        <f t="shared" si="50"/>
        <v>0</v>
      </c>
    </row>
    <row r="1055" spans="1:12" s="131" customFormat="1" x14ac:dyDescent="0.2">
      <c r="A1055" s="175" t="s">
        <v>1313</v>
      </c>
      <c r="B1055" s="176" t="s">
        <v>1314</v>
      </c>
      <c r="C1055" s="175" t="s">
        <v>238</v>
      </c>
      <c r="D1055" s="175" t="s">
        <v>183</v>
      </c>
      <c r="E1055" s="175" t="s">
        <v>184</v>
      </c>
      <c r="F1055" s="177">
        <v>0.29004750000000001</v>
      </c>
      <c r="G1055" s="177">
        <v>0.29699821000000004</v>
      </c>
      <c r="H1055" s="58">
        <f t="shared" si="48"/>
        <v>-2.340320502268356E-2</v>
      </c>
      <c r="I1055" s="177">
        <v>0</v>
      </c>
      <c r="J1055" s="177">
        <v>0</v>
      </c>
      <c r="K1055" s="58" t="str">
        <f t="shared" si="49"/>
        <v/>
      </c>
      <c r="L1055" s="58">
        <f t="shared" si="50"/>
        <v>0</v>
      </c>
    </row>
    <row r="1056" spans="1:12" s="131" customFormat="1" x14ac:dyDescent="0.2">
      <c r="A1056" s="175" t="s">
        <v>2452</v>
      </c>
      <c r="B1056" s="176" t="s">
        <v>2459</v>
      </c>
      <c r="C1056" s="175" t="s">
        <v>2171</v>
      </c>
      <c r="D1056" s="175" t="s">
        <v>614</v>
      </c>
      <c r="E1056" s="175" t="s">
        <v>713</v>
      </c>
      <c r="F1056" s="177">
        <v>4.6260000000000002E-4</v>
      </c>
      <c r="G1056" s="177">
        <v>0</v>
      </c>
      <c r="H1056" s="58" t="str">
        <f t="shared" si="48"/>
        <v/>
      </c>
      <c r="I1056" s="177">
        <v>0</v>
      </c>
      <c r="J1056" s="177">
        <v>0</v>
      </c>
      <c r="K1056" s="58" t="str">
        <f t="shared" si="49"/>
        <v/>
      </c>
      <c r="L1056" s="58">
        <f t="shared" si="50"/>
        <v>0</v>
      </c>
    </row>
    <row r="1057" spans="1:12" s="131" customFormat="1" x14ac:dyDescent="0.2">
      <c r="A1057" s="175" t="s">
        <v>2711</v>
      </c>
      <c r="B1057" s="176" t="s">
        <v>223</v>
      </c>
      <c r="C1057" s="175" t="s">
        <v>238</v>
      </c>
      <c r="D1057" s="175" t="s">
        <v>183</v>
      </c>
      <c r="E1057" s="175" t="s">
        <v>184</v>
      </c>
      <c r="F1057" s="177">
        <v>0.52426788999999996</v>
      </c>
      <c r="G1057" s="177">
        <v>0.10196514</v>
      </c>
      <c r="H1057" s="58">
        <f t="shared" si="48"/>
        <v>4.1416385050812465</v>
      </c>
      <c r="I1057" s="177">
        <v>0</v>
      </c>
      <c r="J1057" s="177">
        <v>0</v>
      </c>
      <c r="K1057" s="58" t="str">
        <f t="shared" si="49"/>
        <v/>
      </c>
      <c r="L1057" s="58">
        <f t="shared" si="50"/>
        <v>0</v>
      </c>
    </row>
    <row r="1058" spans="1:12" s="131" customFormat="1" x14ac:dyDescent="0.2">
      <c r="A1058" s="175" t="s">
        <v>1321</v>
      </c>
      <c r="B1058" s="176" t="s">
        <v>1322</v>
      </c>
      <c r="C1058" s="175" t="s">
        <v>238</v>
      </c>
      <c r="D1058" s="175" t="s">
        <v>183</v>
      </c>
      <c r="E1058" s="175" t="s">
        <v>184</v>
      </c>
      <c r="F1058" s="177">
        <v>0.18878919</v>
      </c>
      <c r="G1058" s="177">
        <v>0.43770088000000001</v>
      </c>
      <c r="H1058" s="58">
        <f t="shared" si="48"/>
        <v>-0.56867989390380025</v>
      </c>
      <c r="I1058" s="177">
        <v>0</v>
      </c>
      <c r="J1058" s="177">
        <v>0</v>
      </c>
      <c r="K1058" s="58" t="str">
        <f t="shared" si="49"/>
        <v/>
      </c>
      <c r="L1058" s="58">
        <f t="shared" si="50"/>
        <v>0</v>
      </c>
    </row>
    <row r="1059" spans="1:12" s="131" customFormat="1" x14ac:dyDescent="0.2">
      <c r="A1059" s="175" t="s">
        <v>1590</v>
      </c>
      <c r="B1059" s="176" t="s">
        <v>175</v>
      </c>
      <c r="C1059" s="175" t="s">
        <v>642</v>
      </c>
      <c r="D1059" s="175" t="s">
        <v>182</v>
      </c>
      <c r="E1059" s="175" t="s">
        <v>2321</v>
      </c>
      <c r="F1059" s="177">
        <v>0.58384418000000005</v>
      </c>
      <c r="G1059" s="177">
        <v>3.8363319999999999E-2</v>
      </c>
      <c r="H1059" s="58">
        <f t="shared" si="48"/>
        <v>14.218812657507225</v>
      </c>
      <c r="I1059" s="177">
        <v>0</v>
      </c>
      <c r="J1059" s="177">
        <v>0</v>
      </c>
      <c r="K1059" s="58" t="str">
        <f t="shared" si="49"/>
        <v/>
      </c>
      <c r="L1059" s="58">
        <f t="shared" si="50"/>
        <v>0</v>
      </c>
    </row>
    <row r="1060" spans="1:12" s="131" customFormat="1" x14ac:dyDescent="0.2">
      <c r="A1060" s="175" t="s">
        <v>2827</v>
      </c>
      <c r="B1060" s="176" t="s">
        <v>2828</v>
      </c>
      <c r="C1060" s="175" t="s">
        <v>644</v>
      </c>
      <c r="D1060" s="175" t="s">
        <v>614</v>
      </c>
      <c r="E1060" s="175" t="s">
        <v>713</v>
      </c>
      <c r="F1060" s="177">
        <v>1.0993307299999999</v>
      </c>
      <c r="G1060" s="177">
        <v>1.18159715</v>
      </c>
      <c r="H1060" s="58">
        <f t="shared" si="48"/>
        <v>-6.9623069080693045E-2</v>
      </c>
      <c r="I1060" s="177">
        <v>0</v>
      </c>
      <c r="J1060" s="177">
        <v>0</v>
      </c>
      <c r="K1060" s="58" t="str">
        <f t="shared" si="49"/>
        <v/>
      </c>
      <c r="L1060" s="58">
        <f t="shared" si="50"/>
        <v>0</v>
      </c>
    </row>
    <row r="1061" spans="1:12" s="131" customFormat="1" x14ac:dyDescent="0.2">
      <c r="A1061" s="175" t="s">
        <v>1262</v>
      </c>
      <c r="B1061" s="176" t="s">
        <v>2530</v>
      </c>
      <c r="C1061" s="175" t="s">
        <v>644</v>
      </c>
      <c r="D1061" s="175" t="s">
        <v>614</v>
      </c>
      <c r="E1061" s="175" t="s">
        <v>184</v>
      </c>
      <c r="F1061" s="177">
        <v>0</v>
      </c>
      <c r="G1061" s="177">
        <v>4.8176694600000003</v>
      </c>
      <c r="H1061" s="58">
        <f t="shared" si="48"/>
        <v>-1</v>
      </c>
      <c r="I1061" s="177">
        <v>0</v>
      </c>
      <c r="J1061" s="177">
        <v>0</v>
      </c>
      <c r="K1061" s="58" t="str">
        <f t="shared" si="49"/>
        <v/>
      </c>
      <c r="L1061" s="58" t="str">
        <f t="shared" si="50"/>
        <v/>
      </c>
    </row>
    <row r="1062" spans="1:12" s="131" customFormat="1" x14ac:dyDescent="0.2">
      <c r="A1062" s="175" t="s">
        <v>1536</v>
      </c>
      <c r="B1062" s="176" t="s">
        <v>1823</v>
      </c>
      <c r="C1062" s="175" t="s">
        <v>2545</v>
      </c>
      <c r="D1062" s="175" t="s">
        <v>183</v>
      </c>
      <c r="E1062" s="175" t="s">
        <v>713</v>
      </c>
      <c r="F1062" s="177">
        <v>5.9322220000000002E-2</v>
      </c>
      <c r="G1062" s="177">
        <v>5.5688700000000001E-3</v>
      </c>
      <c r="H1062" s="58">
        <f t="shared" si="48"/>
        <v>9.6524698906600435</v>
      </c>
      <c r="I1062" s="177">
        <v>1.5542E-4</v>
      </c>
      <c r="J1062" s="177">
        <v>0</v>
      </c>
      <c r="K1062" s="58" t="str">
        <f t="shared" si="49"/>
        <v/>
      </c>
      <c r="L1062" s="58">
        <f t="shared" si="50"/>
        <v>2.6199289237658335E-3</v>
      </c>
    </row>
    <row r="1063" spans="1:12" s="131" customFormat="1" x14ac:dyDescent="0.2">
      <c r="A1063" s="175" t="s">
        <v>1311</v>
      </c>
      <c r="B1063" s="176" t="s">
        <v>1312</v>
      </c>
      <c r="C1063" s="175" t="s">
        <v>238</v>
      </c>
      <c r="D1063" s="175" t="s">
        <v>183</v>
      </c>
      <c r="E1063" s="175" t="s">
        <v>184</v>
      </c>
      <c r="F1063" s="177">
        <v>0.13987256000000001</v>
      </c>
      <c r="G1063" s="177">
        <v>8.2991640000000005E-2</v>
      </c>
      <c r="H1063" s="58">
        <f t="shared" si="48"/>
        <v>0.68538132274527896</v>
      </c>
      <c r="I1063" s="177">
        <v>0</v>
      </c>
      <c r="J1063" s="177">
        <v>0</v>
      </c>
      <c r="K1063" s="58" t="str">
        <f t="shared" si="49"/>
        <v/>
      </c>
      <c r="L1063" s="58">
        <f t="shared" si="50"/>
        <v>0</v>
      </c>
    </row>
    <row r="1064" spans="1:12" s="131" customFormat="1" x14ac:dyDescent="0.2">
      <c r="A1064" s="175" t="s">
        <v>2055</v>
      </c>
      <c r="B1064" s="176" t="s">
        <v>2037</v>
      </c>
      <c r="C1064" s="175" t="s">
        <v>645</v>
      </c>
      <c r="D1064" s="175" t="s">
        <v>182</v>
      </c>
      <c r="E1064" s="175" t="s">
        <v>713</v>
      </c>
      <c r="F1064" s="177">
        <v>0</v>
      </c>
      <c r="G1064" s="177">
        <v>0</v>
      </c>
      <c r="H1064" s="58" t="str">
        <f t="shared" si="48"/>
        <v/>
      </c>
      <c r="I1064" s="177">
        <v>0</v>
      </c>
      <c r="J1064" s="177">
        <v>0</v>
      </c>
      <c r="K1064" s="58" t="str">
        <f t="shared" si="49"/>
        <v/>
      </c>
      <c r="L1064" s="58" t="str">
        <f t="shared" si="50"/>
        <v/>
      </c>
    </row>
    <row r="1065" spans="1:12" s="131" customFormat="1" x14ac:dyDescent="0.2">
      <c r="A1065" s="175" t="s">
        <v>2956</v>
      </c>
      <c r="B1065" s="154" t="s">
        <v>2972</v>
      </c>
      <c r="C1065" s="175" t="s">
        <v>645</v>
      </c>
      <c r="D1065" s="175" t="s">
        <v>182</v>
      </c>
      <c r="E1065" s="175" t="s">
        <v>713</v>
      </c>
      <c r="F1065" s="177">
        <v>0.95112173</v>
      </c>
      <c r="G1065" s="177">
        <v>0.30809878999999996</v>
      </c>
      <c r="H1065" s="58">
        <f t="shared" si="48"/>
        <v>2.087067398090074</v>
      </c>
      <c r="I1065" s="177">
        <v>0</v>
      </c>
      <c r="J1065" s="177">
        <v>0</v>
      </c>
      <c r="K1065" s="58" t="str">
        <f t="shared" si="49"/>
        <v/>
      </c>
      <c r="L1065" s="58">
        <f t="shared" si="50"/>
        <v>0</v>
      </c>
    </row>
    <row r="1066" spans="1:12" s="131" customFormat="1" x14ac:dyDescent="0.2">
      <c r="A1066" s="175" t="s">
        <v>2768</v>
      </c>
      <c r="B1066" s="149" t="s">
        <v>447</v>
      </c>
      <c r="C1066" s="175" t="s">
        <v>645</v>
      </c>
      <c r="D1066" s="175" t="s">
        <v>182</v>
      </c>
      <c r="E1066" s="175" t="s">
        <v>713</v>
      </c>
      <c r="F1066" s="177">
        <v>8.1902279999999994E-2</v>
      </c>
      <c r="G1066" s="177">
        <v>0.18327114999999999</v>
      </c>
      <c r="H1066" s="58">
        <f t="shared" si="48"/>
        <v>-0.55310871351000968</v>
      </c>
      <c r="I1066" s="177">
        <v>2.5835799999999998E-3</v>
      </c>
      <c r="J1066" s="177">
        <v>0</v>
      </c>
      <c r="K1066" s="58" t="str">
        <f t="shared" si="49"/>
        <v/>
      </c>
      <c r="L1066" s="58">
        <f t="shared" si="50"/>
        <v>3.1544665179040192E-2</v>
      </c>
    </row>
    <row r="1067" spans="1:12" s="131" customFormat="1" x14ac:dyDescent="0.2">
      <c r="A1067" s="175" t="s">
        <v>1627</v>
      </c>
      <c r="B1067" s="149" t="s">
        <v>1628</v>
      </c>
      <c r="C1067" s="175" t="s">
        <v>642</v>
      </c>
      <c r="D1067" s="175" t="s">
        <v>182</v>
      </c>
      <c r="E1067" s="175" t="s">
        <v>2321</v>
      </c>
      <c r="F1067" s="177">
        <v>5.3674359999999997E-2</v>
      </c>
      <c r="G1067" s="177">
        <v>0.14301773000000001</v>
      </c>
      <c r="H1067" s="58">
        <f t="shared" si="48"/>
        <v>-0.6247013569576304</v>
      </c>
      <c r="I1067" s="177">
        <v>0</v>
      </c>
      <c r="J1067" s="177">
        <v>0</v>
      </c>
      <c r="K1067" s="58" t="str">
        <f t="shared" si="49"/>
        <v/>
      </c>
      <c r="L1067" s="58">
        <f t="shared" si="50"/>
        <v>0</v>
      </c>
    </row>
    <row r="1068" spans="1:12" s="131" customFormat="1" x14ac:dyDescent="0.2">
      <c r="A1068" s="175" t="s">
        <v>1705</v>
      </c>
      <c r="B1068" s="149" t="s">
        <v>1707</v>
      </c>
      <c r="C1068" s="175" t="s">
        <v>2536</v>
      </c>
      <c r="D1068" s="175" t="s">
        <v>182</v>
      </c>
      <c r="E1068" s="175" t="s">
        <v>713</v>
      </c>
      <c r="F1068" s="177">
        <v>2.3197483399999999</v>
      </c>
      <c r="G1068" s="177">
        <v>3.2488095000000001</v>
      </c>
      <c r="H1068" s="58">
        <f t="shared" si="48"/>
        <v>-0.28596972521780684</v>
      </c>
      <c r="I1068" s="177">
        <v>0</v>
      </c>
      <c r="J1068" s="177">
        <v>0</v>
      </c>
      <c r="K1068" s="58" t="str">
        <f t="shared" si="49"/>
        <v/>
      </c>
      <c r="L1068" s="58">
        <f t="shared" si="50"/>
        <v>0</v>
      </c>
    </row>
    <row r="1069" spans="1:12" s="131" customFormat="1" x14ac:dyDescent="0.2">
      <c r="A1069" s="175" t="s">
        <v>1288</v>
      </c>
      <c r="B1069" s="149" t="s">
        <v>1289</v>
      </c>
      <c r="C1069" s="175" t="s">
        <v>2538</v>
      </c>
      <c r="D1069" s="175" t="s">
        <v>183</v>
      </c>
      <c r="E1069" s="175" t="s">
        <v>184</v>
      </c>
      <c r="F1069" s="177">
        <v>0.31841990999999997</v>
      </c>
      <c r="G1069" s="177">
        <v>0.37190928000000001</v>
      </c>
      <c r="H1069" s="58">
        <f t="shared" si="48"/>
        <v>-0.14382370345800466</v>
      </c>
      <c r="I1069" s="177">
        <v>0</v>
      </c>
      <c r="J1069" s="177">
        <v>0</v>
      </c>
      <c r="K1069" s="58" t="str">
        <f t="shared" si="49"/>
        <v/>
      </c>
      <c r="L1069" s="58">
        <f t="shared" si="50"/>
        <v>0</v>
      </c>
    </row>
    <row r="1070" spans="1:12" s="131" customFormat="1" x14ac:dyDescent="0.2">
      <c r="A1070" s="175" t="s">
        <v>1290</v>
      </c>
      <c r="B1070" s="149" t="s">
        <v>1291</v>
      </c>
      <c r="C1070" s="175" t="s">
        <v>2538</v>
      </c>
      <c r="D1070" s="175" t="s">
        <v>183</v>
      </c>
      <c r="E1070" s="175" t="s">
        <v>184</v>
      </c>
      <c r="F1070" s="177">
        <v>3.9370910000000002E-2</v>
      </c>
      <c r="G1070" s="177">
        <v>0.35073604999999997</v>
      </c>
      <c r="H1070" s="58">
        <f t="shared" si="48"/>
        <v>-0.8877477521914271</v>
      </c>
      <c r="I1070" s="177">
        <v>0</v>
      </c>
      <c r="J1070" s="177">
        <v>0</v>
      </c>
      <c r="K1070" s="58" t="str">
        <f t="shared" si="49"/>
        <v/>
      </c>
      <c r="L1070" s="58">
        <f t="shared" si="50"/>
        <v>0</v>
      </c>
    </row>
    <row r="1071" spans="1:12" s="131" customFormat="1" x14ac:dyDescent="0.2">
      <c r="A1071" s="175" t="s">
        <v>2833</v>
      </c>
      <c r="B1071" s="149" t="s">
        <v>2834</v>
      </c>
      <c r="C1071" s="175" t="s">
        <v>2663</v>
      </c>
      <c r="D1071" s="175" t="s">
        <v>182</v>
      </c>
      <c r="E1071" s="175" t="s">
        <v>713</v>
      </c>
      <c r="F1071" s="177">
        <v>0.35430933000000003</v>
      </c>
      <c r="G1071" s="177">
        <v>1.5674230000000001E-2</v>
      </c>
      <c r="H1071" s="58">
        <f t="shared" si="48"/>
        <v>21.604576428953767</v>
      </c>
      <c r="I1071" s="177">
        <v>0</v>
      </c>
      <c r="J1071" s="177">
        <v>0</v>
      </c>
      <c r="K1071" s="58" t="str">
        <f t="shared" si="49"/>
        <v/>
      </c>
      <c r="L1071" s="58">
        <f t="shared" si="50"/>
        <v>0</v>
      </c>
    </row>
    <row r="1072" spans="1:12" s="131" customFormat="1" x14ac:dyDescent="0.2">
      <c r="A1072" s="175" t="s">
        <v>2296</v>
      </c>
      <c r="B1072" s="149" t="s">
        <v>696</v>
      </c>
      <c r="C1072" s="175" t="s">
        <v>1369</v>
      </c>
      <c r="D1072" s="175" t="s">
        <v>182</v>
      </c>
      <c r="E1072" s="175" t="s">
        <v>713</v>
      </c>
      <c r="F1072" s="177">
        <v>3.006696E-2</v>
      </c>
      <c r="G1072" s="177">
        <v>0.10555649</v>
      </c>
      <c r="H1072" s="58">
        <f t="shared" si="48"/>
        <v>-0.71515763739396787</v>
      </c>
      <c r="I1072" s="177">
        <v>0</v>
      </c>
      <c r="J1072" s="177">
        <v>0</v>
      </c>
      <c r="K1072" s="58" t="str">
        <f t="shared" si="49"/>
        <v/>
      </c>
      <c r="L1072" s="58">
        <f t="shared" si="50"/>
        <v>0</v>
      </c>
    </row>
    <row r="1073" spans="1:12" x14ac:dyDescent="0.2">
      <c r="A1073" s="175" t="s">
        <v>1112</v>
      </c>
      <c r="B1073" s="176" t="s">
        <v>1080</v>
      </c>
      <c r="C1073" s="175" t="s">
        <v>2545</v>
      </c>
      <c r="D1073" s="175" t="s">
        <v>183</v>
      </c>
      <c r="E1073" s="175" t="s">
        <v>184</v>
      </c>
      <c r="F1073" s="177">
        <v>1.9479009999999998E-2</v>
      </c>
      <c r="G1073" s="177">
        <v>0</v>
      </c>
      <c r="H1073" s="58" t="str">
        <f t="shared" si="48"/>
        <v/>
      </c>
      <c r="I1073" s="177">
        <v>0</v>
      </c>
      <c r="J1073" s="177">
        <v>0</v>
      </c>
      <c r="K1073" s="58" t="str">
        <f t="shared" si="49"/>
        <v/>
      </c>
      <c r="L1073" s="58">
        <f t="shared" si="50"/>
        <v>0</v>
      </c>
    </row>
    <row r="1074" spans="1:12" s="131" customFormat="1" x14ac:dyDescent="0.2">
      <c r="A1074" s="175" t="s">
        <v>1617</v>
      </c>
      <c r="B1074" s="197" t="s">
        <v>1611</v>
      </c>
      <c r="C1074" s="175" t="s">
        <v>2536</v>
      </c>
      <c r="D1074" s="175" t="s">
        <v>183</v>
      </c>
      <c r="E1074" s="175" t="s">
        <v>713</v>
      </c>
      <c r="F1074" s="177">
        <v>1.2452999899999999</v>
      </c>
      <c r="G1074" s="177">
        <v>0.12635833999999999</v>
      </c>
      <c r="H1074" s="58">
        <f t="shared" si="48"/>
        <v>8.8553050791898666</v>
      </c>
      <c r="I1074" s="177">
        <v>0</v>
      </c>
      <c r="J1074" s="177">
        <v>0</v>
      </c>
      <c r="K1074" s="58" t="str">
        <f t="shared" si="49"/>
        <v/>
      </c>
      <c r="L1074" s="58">
        <f t="shared" si="50"/>
        <v>0</v>
      </c>
    </row>
    <row r="1075" spans="1:12" s="131" customFormat="1" x14ac:dyDescent="0.2">
      <c r="A1075" s="175" t="s">
        <v>2913</v>
      </c>
      <c r="B1075" s="154" t="s">
        <v>2908</v>
      </c>
      <c r="C1075" s="175" t="s">
        <v>644</v>
      </c>
      <c r="D1075" s="175" t="s">
        <v>614</v>
      </c>
      <c r="E1075" s="175" t="s">
        <v>713</v>
      </c>
      <c r="F1075" s="177">
        <v>2.0577786799999997</v>
      </c>
      <c r="G1075" s="177">
        <v>1.30245509</v>
      </c>
      <c r="H1075" s="58">
        <f t="shared" si="48"/>
        <v>0.5799229438306388</v>
      </c>
      <c r="I1075" s="177">
        <v>0</v>
      </c>
      <c r="J1075" s="177">
        <v>0</v>
      </c>
      <c r="K1075" s="58" t="str">
        <f t="shared" si="49"/>
        <v/>
      </c>
      <c r="L1075" s="58">
        <f t="shared" si="50"/>
        <v>0</v>
      </c>
    </row>
    <row r="1076" spans="1:12" s="131" customFormat="1" x14ac:dyDescent="0.2">
      <c r="A1076" s="175" t="s">
        <v>2929</v>
      </c>
      <c r="B1076" s="154" t="s">
        <v>2909</v>
      </c>
      <c r="C1076" s="175" t="s">
        <v>644</v>
      </c>
      <c r="D1076" s="175" t="s">
        <v>614</v>
      </c>
      <c r="E1076" s="175" t="s">
        <v>713</v>
      </c>
      <c r="F1076" s="177">
        <v>0.29345223999999998</v>
      </c>
      <c r="G1076" s="177">
        <v>3.1794000000000003E-2</v>
      </c>
      <c r="H1076" s="58">
        <f t="shared" si="48"/>
        <v>8.2297993332075219</v>
      </c>
      <c r="I1076" s="177">
        <v>0</v>
      </c>
      <c r="J1076" s="177">
        <v>0</v>
      </c>
      <c r="K1076" s="58" t="str">
        <f t="shared" si="49"/>
        <v/>
      </c>
      <c r="L1076" s="58">
        <f t="shared" si="50"/>
        <v>0</v>
      </c>
    </row>
    <row r="1077" spans="1:12" s="131" customFormat="1" x14ac:dyDescent="0.2">
      <c r="A1077" s="175" t="s">
        <v>2780</v>
      </c>
      <c r="B1077" s="149" t="s">
        <v>2161</v>
      </c>
      <c r="C1077" s="175" t="s">
        <v>1914</v>
      </c>
      <c r="D1077" s="175" t="s">
        <v>614</v>
      </c>
      <c r="E1077" s="175" t="s">
        <v>713</v>
      </c>
      <c r="F1077" s="177">
        <v>0.30827320000000002</v>
      </c>
      <c r="G1077" s="177">
        <v>6.2068199999999997E-2</v>
      </c>
      <c r="H1077" s="58">
        <f t="shared" si="48"/>
        <v>3.9666850335598589</v>
      </c>
      <c r="I1077" s="177">
        <v>0</v>
      </c>
      <c r="J1077" s="177">
        <v>0</v>
      </c>
      <c r="K1077" s="58" t="str">
        <f t="shared" si="49"/>
        <v/>
      </c>
      <c r="L1077" s="58">
        <f t="shared" si="50"/>
        <v>0</v>
      </c>
    </row>
    <row r="1078" spans="1:12" s="131" customFormat="1" x14ac:dyDescent="0.2">
      <c r="A1078" s="175" t="s">
        <v>2990</v>
      </c>
      <c r="B1078" s="149" t="s">
        <v>2993</v>
      </c>
      <c r="C1078" s="175" t="s">
        <v>2663</v>
      </c>
      <c r="D1078" s="175" t="s">
        <v>183</v>
      </c>
      <c r="E1078" s="175" t="s">
        <v>713</v>
      </c>
      <c r="F1078" s="177">
        <v>3.4987799999999999E-2</v>
      </c>
      <c r="G1078" s="177">
        <v>3.63635E-3</v>
      </c>
      <c r="H1078" s="58">
        <f t="shared" si="48"/>
        <v>8.6216810813040539</v>
      </c>
      <c r="I1078" s="177">
        <v>0</v>
      </c>
      <c r="J1078" s="177">
        <v>0</v>
      </c>
      <c r="K1078" s="58" t="str">
        <f t="shared" si="49"/>
        <v/>
      </c>
      <c r="L1078" s="58">
        <f t="shared" si="50"/>
        <v>0</v>
      </c>
    </row>
    <row r="1079" spans="1:12" s="131" customFormat="1" x14ac:dyDescent="0.2">
      <c r="A1079" s="175" t="s">
        <v>2991</v>
      </c>
      <c r="B1079" s="149" t="s">
        <v>2994</v>
      </c>
      <c r="C1079" s="175" t="s">
        <v>2663</v>
      </c>
      <c r="D1079" s="175" t="s">
        <v>182</v>
      </c>
      <c r="E1079" s="175" t="s">
        <v>713</v>
      </c>
      <c r="F1079" s="177">
        <v>7.2921630000000001E-2</v>
      </c>
      <c r="G1079" s="177">
        <v>3.1803100000000001E-2</v>
      </c>
      <c r="H1079" s="58">
        <f t="shared" si="48"/>
        <v>1.2929094962440768</v>
      </c>
      <c r="I1079" s="177">
        <v>0</v>
      </c>
      <c r="J1079" s="177">
        <v>0</v>
      </c>
      <c r="K1079" s="58" t="str">
        <f t="shared" si="49"/>
        <v/>
      </c>
      <c r="L1079" s="58">
        <f t="shared" si="50"/>
        <v>0</v>
      </c>
    </row>
    <row r="1080" spans="1:12" s="131" customFormat="1" x14ac:dyDescent="0.2">
      <c r="A1080" s="175" t="s">
        <v>2976</v>
      </c>
      <c r="B1080" s="190" t="s">
        <v>2981</v>
      </c>
      <c r="C1080" s="175" t="s">
        <v>699</v>
      </c>
      <c r="D1080" s="175" t="s">
        <v>182</v>
      </c>
      <c r="E1080" s="175" t="s">
        <v>2871</v>
      </c>
      <c r="F1080" s="177">
        <v>2.8935099999999998E-2</v>
      </c>
      <c r="G1080" s="177">
        <v>2.1537090000000002E-2</v>
      </c>
      <c r="H1080" s="58">
        <f t="shared" si="48"/>
        <v>0.34350090936147804</v>
      </c>
      <c r="I1080" s="177">
        <v>0</v>
      </c>
      <c r="J1080" s="177">
        <v>0</v>
      </c>
      <c r="K1080" s="58" t="str">
        <f t="shared" si="49"/>
        <v/>
      </c>
      <c r="L1080" s="58">
        <f t="shared" si="50"/>
        <v>0</v>
      </c>
    </row>
    <row r="1081" spans="1:12" s="131" customFormat="1" x14ac:dyDescent="0.2">
      <c r="A1081" s="175" t="s">
        <v>2225</v>
      </c>
      <c r="B1081" s="154" t="s">
        <v>2218</v>
      </c>
      <c r="C1081" s="175" t="s">
        <v>699</v>
      </c>
      <c r="D1081" s="175" t="s">
        <v>183</v>
      </c>
      <c r="E1081" s="175" t="s">
        <v>713</v>
      </c>
      <c r="F1081" s="177">
        <v>3.5001350000000001E-2</v>
      </c>
      <c r="G1081" s="177">
        <v>4.4749999999999998E-3</v>
      </c>
      <c r="H1081" s="58">
        <f t="shared" si="48"/>
        <v>6.8215307262569835</v>
      </c>
      <c r="I1081" s="177">
        <v>0</v>
      </c>
      <c r="J1081" s="177">
        <v>0</v>
      </c>
      <c r="K1081" s="58" t="str">
        <f t="shared" si="49"/>
        <v/>
      </c>
      <c r="L1081" s="58">
        <f t="shared" si="50"/>
        <v>0</v>
      </c>
    </row>
    <row r="1082" spans="1:12" s="131" customFormat="1" x14ac:dyDescent="0.2">
      <c r="A1082" s="175" t="s">
        <v>2761</v>
      </c>
      <c r="B1082" s="149" t="s">
        <v>2235</v>
      </c>
      <c r="C1082" s="175" t="s">
        <v>2545</v>
      </c>
      <c r="D1082" s="175" t="s">
        <v>614</v>
      </c>
      <c r="E1082" s="175" t="s">
        <v>184</v>
      </c>
      <c r="F1082" s="177">
        <v>4.3620000000000004E-3</v>
      </c>
      <c r="G1082" s="177">
        <v>5.1450000000000003E-3</v>
      </c>
      <c r="H1082" s="58">
        <f t="shared" si="48"/>
        <v>-0.15218658892128278</v>
      </c>
      <c r="I1082" s="177">
        <v>0</v>
      </c>
      <c r="J1082" s="177">
        <v>0</v>
      </c>
      <c r="K1082" s="58" t="str">
        <f t="shared" si="49"/>
        <v/>
      </c>
      <c r="L1082" s="58">
        <f t="shared" si="50"/>
        <v>0</v>
      </c>
    </row>
    <row r="1083" spans="1:12" s="131" customFormat="1" x14ac:dyDescent="0.2">
      <c r="A1083" s="175" t="s">
        <v>1928</v>
      </c>
      <c r="B1083" s="149" t="s">
        <v>162</v>
      </c>
      <c r="C1083" s="175" t="s">
        <v>642</v>
      </c>
      <c r="D1083" s="175" t="s">
        <v>182</v>
      </c>
      <c r="E1083" s="175" t="s">
        <v>713</v>
      </c>
      <c r="F1083" s="177">
        <v>0.12190978999999999</v>
      </c>
      <c r="G1083" s="177">
        <v>1.458948E-2</v>
      </c>
      <c r="H1083" s="58">
        <f t="shared" si="48"/>
        <v>7.3560065197662965</v>
      </c>
      <c r="I1083" s="177">
        <v>0</v>
      </c>
      <c r="J1083" s="177">
        <v>0</v>
      </c>
      <c r="K1083" s="58" t="str">
        <f t="shared" si="49"/>
        <v/>
      </c>
      <c r="L1083" s="58">
        <f t="shared" si="50"/>
        <v>0</v>
      </c>
    </row>
    <row r="1084" spans="1:12" s="131" customFormat="1" x14ac:dyDescent="0.2">
      <c r="A1084" s="175" t="s">
        <v>2764</v>
      </c>
      <c r="B1084" s="149" t="s">
        <v>2332</v>
      </c>
      <c r="C1084" s="175" t="s">
        <v>2545</v>
      </c>
      <c r="D1084" s="175" t="s">
        <v>614</v>
      </c>
      <c r="E1084" s="175" t="s">
        <v>184</v>
      </c>
      <c r="F1084" s="177">
        <v>0.91216938999999997</v>
      </c>
      <c r="G1084" s="177">
        <v>0.3733437</v>
      </c>
      <c r="H1084" s="58">
        <f t="shared" si="48"/>
        <v>1.443243022448216</v>
      </c>
      <c r="I1084" s="177">
        <v>0</v>
      </c>
      <c r="J1084" s="177">
        <v>0</v>
      </c>
      <c r="K1084" s="58" t="str">
        <f t="shared" si="49"/>
        <v/>
      </c>
      <c r="L1084" s="58">
        <f t="shared" si="50"/>
        <v>0</v>
      </c>
    </row>
    <row r="1085" spans="1:12" s="131" customFormat="1" x14ac:dyDescent="0.2">
      <c r="A1085" s="175" t="s">
        <v>1574</v>
      </c>
      <c r="B1085" s="149" t="s">
        <v>269</v>
      </c>
      <c r="C1085" s="175" t="s">
        <v>642</v>
      </c>
      <c r="D1085" s="175" t="s">
        <v>182</v>
      </c>
      <c r="E1085" s="175" t="s">
        <v>2321</v>
      </c>
      <c r="F1085" s="177">
        <v>1.0978474899999999</v>
      </c>
      <c r="G1085" s="177">
        <v>0.23166664000000001</v>
      </c>
      <c r="H1085" s="58">
        <f t="shared" si="48"/>
        <v>3.7389105742630875</v>
      </c>
      <c r="I1085" s="177">
        <v>0</v>
      </c>
      <c r="J1085" s="177">
        <v>0</v>
      </c>
      <c r="K1085" s="58" t="str">
        <f t="shared" si="49"/>
        <v/>
      </c>
      <c r="L1085" s="58">
        <f t="shared" si="50"/>
        <v>0</v>
      </c>
    </row>
    <row r="1086" spans="1:12" s="131" customFormat="1" x14ac:dyDescent="0.2">
      <c r="A1086" s="175" t="s">
        <v>2317</v>
      </c>
      <c r="B1086" s="190" t="s">
        <v>2979</v>
      </c>
      <c r="C1086" s="175" t="s">
        <v>2157</v>
      </c>
      <c r="D1086" s="175" t="s">
        <v>614</v>
      </c>
      <c r="E1086" s="175" t="s">
        <v>2871</v>
      </c>
      <c r="F1086" s="177">
        <v>0</v>
      </c>
      <c r="G1086" s="177">
        <v>0</v>
      </c>
      <c r="H1086" s="58" t="str">
        <f t="shared" si="48"/>
        <v/>
      </c>
      <c r="I1086" s="177">
        <v>0</v>
      </c>
      <c r="J1086" s="177">
        <v>0</v>
      </c>
      <c r="K1086" s="58" t="str">
        <f t="shared" si="49"/>
        <v/>
      </c>
      <c r="L1086" s="58" t="str">
        <f t="shared" si="50"/>
        <v/>
      </c>
    </row>
    <row r="1087" spans="1:12" s="131" customFormat="1" x14ac:dyDescent="0.2">
      <c r="A1087" s="175" t="s">
        <v>2977</v>
      </c>
      <c r="B1087" s="190" t="s">
        <v>2982</v>
      </c>
      <c r="C1087" s="175" t="s">
        <v>644</v>
      </c>
      <c r="D1087" s="175" t="s">
        <v>183</v>
      </c>
      <c r="E1087" s="175" t="s">
        <v>713</v>
      </c>
      <c r="F1087" s="177">
        <v>9.222648E-2</v>
      </c>
      <c r="G1087" s="177">
        <v>0.19884360999999998</v>
      </c>
      <c r="H1087" s="58">
        <f t="shared" si="48"/>
        <v>-0.53618584977410133</v>
      </c>
      <c r="I1087" s="177">
        <v>0</v>
      </c>
      <c r="J1087" s="177">
        <v>0</v>
      </c>
      <c r="K1087" s="58" t="str">
        <f t="shared" si="49"/>
        <v/>
      </c>
      <c r="L1087" s="58">
        <f t="shared" si="50"/>
        <v>0</v>
      </c>
    </row>
    <row r="1088" spans="1:12" s="131" customFormat="1" x14ac:dyDescent="0.2">
      <c r="A1088" s="175" t="s">
        <v>2736</v>
      </c>
      <c r="B1088" s="149" t="s">
        <v>1012</v>
      </c>
      <c r="C1088" s="175" t="s">
        <v>645</v>
      </c>
      <c r="D1088" s="175" t="s">
        <v>183</v>
      </c>
      <c r="E1088" s="175" t="s">
        <v>713</v>
      </c>
      <c r="F1088" s="177">
        <v>0.43641798999999998</v>
      </c>
      <c r="G1088" s="177">
        <v>0.14917386999999999</v>
      </c>
      <c r="H1088" s="58">
        <f t="shared" si="48"/>
        <v>1.9255659184815679</v>
      </c>
      <c r="I1088" s="177">
        <v>0</v>
      </c>
      <c r="J1088" s="177">
        <v>0</v>
      </c>
      <c r="K1088" s="58" t="str">
        <f t="shared" si="49"/>
        <v/>
      </c>
      <c r="L1088" s="58">
        <f t="shared" si="50"/>
        <v>0</v>
      </c>
    </row>
    <row r="1089" spans="1:12" s="131" customFormat="1" x14ac:dyDescent="0.2">
      <c r="A1089" s="175" t="s">
        <v>2455</v>
      </c>
      <c r="B1089" s="149" t="s">
        <v>2463</v>
      </c>
      <c r="C1089" s="175" t="s">
        <v>643</v>
      </c>
      <c r="D1089" s="175" t="s">
        <v>614</v>
      </c>
      <c r="E1089" s="175" t="s">
        <v>713</v>
      </c>
      <c r="F1089" s="177">
        <v>0.1191029</v>
      </c>
      <c r="G1089" s="177">
        <v>2.5943500000000001E-2</v>
      </c>
      <c r="H1089" s="58">
        <f t="shared" si="48"/>
        <v>3.5908570547535987</v>
      </c>
      <c r="I1089" s="177">
        <v>0</v>
      </c>
      <c r="J1089" s="177">
        <v>0</v>
      </c>
      <c r="K1089" s="58" t="str">
        <f t="shared" si="49"/>
        <v/>
      </c>
      <c r="L1089" s="58">
        <f t="shared" si="50"/>
        <v>0</v>
      </c>
    </row>
    <row r="1090" spans="1:12" s="131" customFormat="1" x14ac:dyDescent="0.2">
      <c r="A1090" s="175" t="s">
        <v>1542</v>
      </c>
      <c r="B1090" s="149" t="s">
        <v>64</v>
      </c>
      <c r="C1090" s="175" t="s">
        <v>2617</v>
      </c>
      <c r="D1090" s="175" t="s">
        <v>183</v>
      </c>
      <c r="E1090" s="175" t="s">
        <v>184</v>
      </c>
      <c r="F1090" s="177">
        <v>0.22987334000000001</v>
      </c>
      <c r="G1090" s="177">
        <v>4.2804410000000001E-2</v>
      </c>
      <c r="H1090" s="58">
        <f t="shared" si="48"/>
        <v>4.3703190862810635</v>
      </c>
      <c r="I1090" s="177">
        <v>0</v>
      </c>
      <c r="J1090" s="177">
        <v>0</v>
      </c>
      <c r="K1090" s="58" t="str">
        <f t="shared" si="49"/>
        <v/>
      </c>
      <c r="L1090" s="58">
        <f t="shared" si="50"/>
        <v>0</v>
      </c>
    </row>
    <row r="1091" spans="1:12" s="131" customFormat="1" x14ac:dyDescent="0.2">
      <c r="A1091" s="175" t="s">
        <v>2172</v>
      </c>
      <c r="B1091" s="149" t="s">
        <v>2163</v>
      </c>
      <c r="C1091" s="175" t="s">
        <v>1266</v>
      </c>
      <c r="D1091" s="175" t="s">
        <v>183</v>
      </c>
      <c r="E1091" s="175" t="s">
        <v>184</v>
      </c>
      <c r="F1091" s="177">
        <v>0.51211945000000003</v>
      </c>
      <c r="G1091" s="177">
        <v>1.8808900100000001</v>
      </c>
      <c r="H1091" s="58">
        <f t="shared" si="48"/>
        <v>-0.72772493485677026</v>
      </c>
      <c r="I1091" s="177">
        <v>0</v>
      </c>
      <c r="J1091" s="177">
        <v>0</v>
      </c>
      <c r="K1091" s="58" t="str">
        <f t="shared" si="49"/>
        <v/>
      </c>
      <c r="L1091" s="58">
        <f t="shared" si="50"/>
        <v>0</v>
      </c>
    </row>
    <row r="1092" spans="1:12" s="131" customFormat="1" x14ac:dyDescent="0.2">
      <c r="A1092" s="175" t="s">
        <v>2945</v>
      </c>
      <c r="B1092" s="154" t="s">
        <v>2961</v>
      </c>
      <c r="C1092" s="175" t="s">
        <v>1914</v>
      </c>
      <c r="D1092" s="175" t="s">
        <v>183</v>
      </c>
      <c r="E1092" s="175" t="s">
        <v>713</v>
      </c>
      <c r="F1092" s="177">
        <v>0</v>
      </c>
      <c r="G1092" s="177">
        <v>4.5570000000000003E-3</v>
      </c>
      <c r="H1092" s="58">
        <f t="shared" si="48"/>
        <v>-1</v>
      </c>
      <c r="I1092" s="177">
        <v>0</v>
      </c>
      <c r="J1092" s="177">
        <v>0</v>
      </c>
      <c r="K1092" s="58" t="str">
        <f t="shared" si="49"/>
        <v/>
      </c>
      <c r="L1092" s="58" t="str">
        <f t="shared" si="50"/>
        <v/>
      </c>
    </row>
    <row r="1093" spans="1:12" s="131" customFormat="1" x14ac:dyDescent="0.2">
      <c r="A1093" s="175" t="s">
        <v>2947</v>
      </c>
      <c r="B1093" s="154" t="s">
        <v>2963</v>
      </c>
      <c r="C1093" s="175" t="s">
        <v>1914</v>
      </c>
      <c r="D1093" s="175" t="s">
        <v>183</v>
      </c>
      <c r="E1093" s="175" t="s">
        <v>713</v>
      </c>
      <c r="F1093" s="177">
        <v>6.5419790000000005E-2</v>
      </c>
      <c r="G1093" s="177">
        <v>4.7393769999999995E-2</v>
      </c>
      <c r="H1093" s="58">
        <f t="shared" si="48"/>
        <v>0.38034577118469404</v>
      </c>
      <c r="I1093" s="177">
        <v>0</v>
      </c>
      <c r="J1093" s="177">
        <v>0</v>
      </c>
      <c r="K1093" s="58" t="str">
        <f t="shared" si="49"/>
        <v/>
      </c>
      <c r="L1093" s="58">
        <f t="shared" si="50"/>
        <v>0</v>
      </c>
    </row>
    <row r="1094" spans="1:12" s="131" customFormat="1" x14ac:dyDescent="0.2">
      <c r="A1094" s="175" t="s">
        <v>2948</v>
      </c>
      <c r="B1094" s="154" t="s">
        <v>2964</v>
      </c>
      <c r="C1094" s="175" t="s">
        <v>1914</v>
      </c>
      <c r="D1094" s="175" t="s">
        <v>614</v>
      </c>
      <c r="E1094" s="175" t="s">
        <v>713</v>
      </c>
      <c r="F1094" s="177">
        <v>0</v>
      </c>
      <c r="G1094" s="177">
        <v>6.04413E-3</v>
      </c>
      <c r="H1094" s="58">
        <f t="shared" si="48"/>
        <v>-1</v>
      </c>
      <c r="I1094" s="177">
        <v>0</v>
      </c>
      <c r="J1094" s="177">
        <v>0</v>
      </c>
      <c r="K1094" s="58" t="str">
        <f t="shared" si="49"/>
        <v/>
      </c>
      <c r="L1094" s="58" t="str">
        <f t="shared" si="50"/>
        <v/>
      </c>
    </row>
    <row r="1095" spans="1:12" s="131" customFormat="1" x14ac:dyDescent="0.2">
      <c r="A1095" s="175" t="s">
        <v>2949</v>
      </c>
      <c r="B1095" s="154" t="s">
        <v>2965</v>
      </c>
      <c r="C1095" s="175" t="s">
        <v>2974</v>
      </c>
      <c r="D1095" s="175" t="s">
        <v>614</v>
      </c>
      <c r="E1095" s="175" t="s">
        <v>2871</v>
      </c>
      <c r="F1095" s="177">
        <v>7.2378E-3</v>
      </c>
      <c r="G1095" s="177">
        <v>2.0100000000000001E-3</v>
      </c>
      <c r="H1095" s="58">
        <f t="shared" ref="H1095:H1146" si="51">IF(ISERROR(F1095/G1095-1),"",IF((F1095/G1095-1)&gt;10000%,"",F1095/G1095-1))</f>
        <v>2.6008955223880594</v>
      </c>
      <c r="I1095" s="177">
        <v>0</v>
      </c>
      <c r="J1095" s="177">
        <v>0</v>
      </c>
      <c r="K1095" s="58" t="str">
        <f t="shared" ref="K1095:K1146" si="52">IF(ISERROR(I1095/J1095-1),"",IF((I1095/J1095-1)&gt;10000%,"",I1095/J1095-1))</f>
        <v/>
      </c>
      <c r="L1095" s="58">
        <f t="shared" ref="L1095:L1145" si="53">IF(ISERROR(I1095/F1095),"",IF(I1095/F1095&gt;10000%,"",I1095/F1095))</f>
        <v>0</v>
      </c>
    </row>
    <row r="1096" spans="1:12" s="131" customFormat="1" x14ac:dyDescent="0.2">
      <c r="A1096" s="175" t="s">
        <v>2952</v>
      </c>
      <c r="B1096" s="154" t="s">
        <v>2968</v>
      </c>
      <c r="C1096" s="175" t="s">
        <v>2663</v>
      </c>
      <c r="D1096" s="175" t="s">
        <v>182</v>
      </c>
      <c r="E1096" s="175" t="s">
        <v>713</v>
      </c>
      <c r="F1096" s="177">
        <v>1.8577216200000002</v>
      </c>
      <c r="G1096" s="177">
        <v>1.7068498799999998</v>
      </c>
      <c r="H1096" s="58">
        <f t="shared" si="51"/>
        <v>8.8391921145402952E-2</v>
      </c>
      <c r="I1096" s="177">
        <v>0</v>
      </c>
      <c r="J1096" s="177">
        <v>0</v>
      </c>
      <c r="K1096" s="58" t="str">
        <f t="shared" si="52"/>
        <v/>
      </c>
      <c r="L1096" s="58">
        <f t="shared" si="53"/>
        <v>0</v>
      </c>
    </row>
    <row r="1097" spans="1:12" s="131" customFormat="1" x14ac:dyDescent="0.2">
      <c r="A1097" s="175" t="s">
        <v>2957</v>
      </c>
      <c r="B1097" s="154" t="s">
        <v>2973</v>
      </c>
      <c r="C1097" s="175" t="s">
        <v>2663</v>
      </c>
      <c r="D1097" s="175" t="s">
        <v>183</v>
      </c>
      <c r="E1097" s="175" t="s">
        <v>2871</v>
      </c>
      <c r="F1097" s="177">
        <v>0.62448281999999999</v>
      </c>
      <c r="G1097" s="177">
        <v>0.48190526</v>
      </c>
      <c r="H1097" s="58">
        <f t="shared" si="51"/>
        <v>0.29586221988944472</v>
      </c>
      <c r="I1097" s="177">
        <v>0</v>
      </c>
      <c r="J1097" s="177">
        <v>0</v>
      </c>
      <c r="K1097" s="58" t="str">
        <f t="shared" si="52"/>
        <v/>
      </c>
      <c r="L1097" s="58">
        <f t="shared" si="53"/>
        <v>0</v>
      </c>
    </row>
    <row r="1098" spans="1:12" s="131" customFormat="1" x14ac:dyDescent="0.2">
      <c r="A1098" s="175" t="s">
        <v>1879</v>
      </c>
      <c r="B1098" s="149" t="s">
        <v>1880</v>
      </c>
      <c r="C1098" s="175" t="s">
        <v>2538</v>
      </c>
      <c r="D1098" s="175" t="s">
        <v>183</v>
      </c>
      <c r="E1098" s="175" t="s">
        <v>184</v>
      </c>
      <c r="F1098" s="177">
        <v>0</v>
      </c>
      <c r="G1098" s="177">
        <v>0.47392828000000004</v>
      </c>
      <c r="H1098" s="58">
        <f t="shared" si="51"/>
        <v>-1</v>
      </c>
      <c r="I1098" s="177">
        <v>0</v>
      </c>
      <c r="J1098" s="177">
        <v>0</v>
      </c>
      <c r="K1098" s="58" t="str">
        <f t="shared" si="52"/>
        <v/>
      </c>
      <c r="L1098" s="58" t="str">
        <f t="shared" si="53"/>
        <v/>
      </c>
    </row>
    <row r="1099" spans="1:12" s="131" customFormat="1" x14ac:dyDescent="0.2">
      <c r="A1099" s="175" t="s">
        <v>2174</v>
      </c>
      <c r="B1099" s="149" t="s">
        <v>2165</v>
      </c>
      <c r="C1099" s="175" t="s">
        <v>2171</v>
      </c>
      <c r="D1099" s="175" t="s">
        <v>614</v>
      </c>
      <c r="E1099" s="175" t="s">
        <v>713</v>
      </c>
      <c r="F1099" s="177">
        <v>1.456112E-2</v>
      </c>
      <c r="G1099" s="177">
        <v>3.0592770000000002E-2</v>
      </c>
      <c r="H1099" s="58">
        <f t="shared" si="51"/>
        <v>-0.52403394658280367</v>
      </c>
      <c r="I1099" s="177">
        <v>0</v>
      </c>
      <c r="J1099" s="177">
        <v>0</v>
      </c>
      <c r="K1099" s="58" t="str">
        <f t="shared" si="52"/>
        <v/>
      </c>
      <c r="L1099" s="58">
        <f t="shared" si="53"/>
        <v>0</v>
      </c>
    </row>
    <row r="1100" spans="1:12" s="131" customFormat="1" x14ac:dyDescent="0.2">
      <c r="A1100" s="175" t="s">
        <v>2492</v>
      </c>
      <c r="B1100" s="154" t="s">
        <v>2493</v>
      </c>
      <c r="C1100" s="175" t="s">
        <v>1914</v>
      </c>
      <c r="D1100" s="175" t="s">
        <v>183</v>
      </c>
      <c r="E1100" s="175" t="s">
        <v>713</v>
      </c>
      <c r="F1100" s="177">
        <v>7.2859560000000004E-2</v>
      </c>
      <c r="G1100" s="177">
        <v>2.4809400000000001E-3</v>
      </c>
      <c r="H1100" s="58">
        <f t="shared" si="51"/>
        <v>28.367723524148104</v>
      </c>
      <c r="I1100" s="177">
        <v>0</v>
      </c>
      <c r="J1100" s="177">
        <v>0</v>
      </c>
      <c r="K1100" s="58" t="str">
        <f t="shared" si="52"/>
        <v/>
      </c>
      <c r="L1100" s="58">
        <f t="shared" si="53"/>
        <v>0</v>
      </c>
    </row>
    <row r="1101" spans="1:12" s="131" customFormat="1" x14ac:dyDescent="0.2">
      <c r="A1101" s="175" t="s">
        <v>2779</v>
      </c>
      <c r="B1101" s="149" t="s">
        <v>2327</v>
      </c>
      <c r="C1101" s="175" t="s">
        <v>2545</v>
      </c>
      <c r="D1101" s="175" t="s">
        <v>614</v>
      </c>
      <c r="E1101" s="175" t="s">
        <v>184</v>
      </c>
      <c r="F1101" s="177">
        <v>5.2560000000000003E-2</v>
      </c>
      <c r="G1101" s="177">
        <v>0</v>
      </c>
      <c r="H1101" s="58" t="str">
        <f t="shared" si="51"/>
        <v/>
      </c>
      <c r="I1101" s="177">
        <v>0</v>
      </c>
      <c r="J1101" s="177">
        <v>0</v>
      </c>
      <c r="K1101" s="58" t="str">
        <f t="shared" si="52"/>
        <v/>
      </c>
      <c r="L1101" s="58">
        <f t="shared" si="53"/>
        <v>0</v>
      </c>
    </row>
    <row r="1102" spans="1:12" s="131" customFormat="1" x14ac:dyDescent="0.2">
      <c r="A1102" s="175" t="s">
        <v>2915</v>
      </c>
      <c r="B1102" s="154" t="s">
        <v>2911</v>
      </c>
      <c r="C1102" s="175" t="s">
        <v>644</v>
      </c>
      <c r="D1102" s="175" t="s">
        <v>614</v>
      </c>
      <c r="E1102" s="175" t="s">
        <v>713</v>
      </c>
      <c r="F1102" s="177">
        <v>0.56433610999999995</v>
      </c>
      <c r="G1102" s="177">
        <v>4.6407690000000001E-2</v>
      </c>
      <c r="H1102" s="58">
        <f t="shared" si="51"/>
        <v>11.160400787024734</v>
      </c>
      <c r="I1102" s="177">
        <v>0</v>
      </c>
      <c r="J1102" s="177">
        <v>0</v>
      </c>
      <c r="K1102" s="58" t="str">
        <f t="shared" si="52"/>
        <v/>
      </c>
      <c r="L1102" s="58">
        <f t="shared" si="53"/>
        <v>0</v>
      </c>
    </row>
    <row r="1103" spans="1:12" s="131" customFormat="1" x14ac:dyDescent="0.2">
      <c r="A1103" s="175" t="s">
        <v>1581</v>
      </c>
      <c r="B1103" s="149" t="s">
        <v>167</v>
      </c>
      <c r="C1103" s="175" t="s">
        <v>642</v>
      </c>
      <c r="D1103" s="175" t="s">
        <v>182</v>
      </c>
      <c r="E1103" s="175" t="s">
        <v>2321</v>
      </c>
      <c r="F1103" s="177">
        <v>1.9819400000000002E-3</v>
      </c>
      <c r="G1103" s="177">
        <v>2.9101560000000002E-2</v>
      </c>
      <c r="H1103" s="58">
        <f t="shared" si="51"/>
        <v>-0.93189574716956758</v>
      </c>
      <c r="I1103" s="177">
        <v>0</v>
      </c>
      <c r="J1103" s="177">
        <v>0</v>
      </c>
      <c r="K1103" s="58" t="str">
        <f t="shared" si="52"/>
        <v/>
      </c>
      <c r="L1103" s="58">
        <f t="shared" si="53"/>
        <v>0</v>
      </c>
    </row>
    <row r="1104" spans="1:12" s="131" customFormat="1" x14ac:dyDescent="0.2">
      <c r="A1104" s="175" t="s">
        <v>1323</v>
      </c>
      <c r="B1104" s="149" t="s">
        <v>1324</v>
      </c>
      <c r="C1104" s="175" t="s">
        <v>238</v>
      </c>
      <c r="D1104" s="175" t="s">
        <v>183</v>
      </c>
      <c r="E1104" s="175" t="s">
        <v>184</v>
      </c>
      <c r="F1104" s="177">
        <v>0.37189228000000002</v>
      </c>
      <c r="G1104" s="177">
        <v>0.11369615</v>
      </c>
      <c r="H1104" s="58">
        <f t="shared" si="51"/>
        <v>2.2709311616972081</v>
      </c>
      <c r="I1104" s="177">
        <v>0</v>
      </c>
      <c r="J1104" s="177">
        <v>0</v>
      </c>
      <c r="K1104" s="58" t="str">
        <f t="shared" si="52"/>
        <v/>
      </c>
      <c r="L1104" s="58">
        <f t="shared" si="53"/>
        <v>0</v>
      </c>
    </row>
    <row r="1105" spans="1:12" s="131" customFormat="1" x14ac:dyDescent="0.2">
      <c r="A1105" s="175" t="s">
        <v>1587</v>
      </c>
      <c r="B1105" s="149" t="s">
        <v>171</v>
      </c>
      <c r="C1105" s="175" t="s">
        <v>642</v>
      </c>
      <c r="D1105" s="175" t="s">
        <v>182</v>
      </c>
      <c r="E1105" s="175" t="s">
        <v>2321</v>
      </c>
      <c r="F1105" s="177">
        <v>8.8503499999999999E-3</v>
      </c>
      <c r="G1105" s="177">
        <v>2.841196E-2</v>
      </c>
      <c r="H1105" s="58">
        <f t="shared" si="51"/>
        <v>-0.68849913909494453</v>
      </c>
      <c r="I1105" s="177">
        <v>0</v>
      </c>
      <c r="J1105" s="177">
        <v>0</v>
      </c>
      <c r="K1105" s="58" t="str">
        <f t="shared" si="52"/>
        <v/>
      </c>
      <c r="L1105" s="58">
        <f t="shared" si="53"/>
        <v>0</v>
      </c>
    </row>
    <row r="1106" spans="1:12" s="131" customFormat="1" x14ac:dyDescent="0.2">
      <c r="A1106" s="175" t="s">
        <v>2078</v>
      </c>
      <c r="B1106" s="149" t="s">
        <v>2077</v>
      </c>
      <c r="C1106" s="175" t="s">
        <v>644</v>
      </c>
      <c r="D1106" s="175" t="s">
        <v>614</v>
      </c>
      <c r="E1106" s="175" t="s">
        <v>713</v>
      </c>
      <c r="F1106" s="177">
        <v>2.5118298700000001</v>
      </c>
      <c r="G1106" s="177">
        <v>1.5402874099999999</v>
      </c>
      <c r="H1106" s="58">
        <f t="shared" si="51"/>
        <v>0.63075400973380691</v>
      </c>
      <c r="I1106" s="177">
        <v>7.5817998854400006</v>
      </c>
      <c r="J1106" s="177">
        <v>0</v>
      </c>
      <c r="K1106" s="58" t="str">
        <f t="shared" si="52"/>
        <v/>
      </c>
      <c r="L1106" s="58">
        <f t="shared" si="53"/>
        <v>3.0184368678759284</v>
      </c>
    </row>
    <row r="1107" spans="1:12" s="131" customFormat="1" x14ac:dyDescent="0.2">
      <c r="A1107" s="175" t="s">
        <v>1941</v>
      </c>
      <c r="B1107" s="149" t="s">
        <v>691</v>
      </c>
      <c r="C1107" s="175" t="s">
        <v>642</v>
      </c>
      <c r="D1107" s="175" t="s">
        <v>182</v>
      </c>
      <c r="E1107" s="175" t="s">
        <v>713</v>
      </c>
      <c r="F1107" s="177">
        <v>0.17921856999999999</v>
      </c>
      <c r="G1107" s="177">
        <v>0.30036166999999997</v>
      </c>
      <c r="H1107" s="58">
        <f t="shared" si="51"/>
        <v>-0.40332409924342205</v>
      </c>
      <c r="I1107" s="177">
        <v>0</v>
      </c>
      <c r="J1107" s="177">
        <v>0</v>
      </c>
      <c r="K1107" s="58" t="str">
        <f t="shared" si="52"/>
        <v/>
      </c>
      <c r="L1107" s="58">
        <f t="shared" si="53"/>
        <v>0</v>
      </c>
    </row>
    <row r="1108" spans="1:12" s="131" customFormat="1" x14ac:dyDescent="0.2">
      <c r="A1108" s="175" t="s">
        <v>2231</v>
      </c>
      <c r="B1108" s="149" t="s">
        <v>1343</v>
      </c>
      <c r="C1108" s="175" t="s">
        <v>2663</v>
      </c>
      <c r="D1108" s="175" t="s">
        <v>182</v>
      </c>
      <c r="E1108" s="175" t="s">
        <v>713</v>
      </c>
      <c r="F1108" s="177">
        <v>2.0766487499999999</v>
      </c>
      <c r="G1108" s="177">
        <v>0.37831696000000004</v>
      </c>
      <c r="H1108" s="58">
        <f t="shared" si="51"/>
        <v>4.4891769853511185</v>
      </c>
      <c r="I1108" s="177">
        <v>0</v>
      </c>
      <c r="J1108" s="177">
        <v>0</v>
      </c>
      <c r="K1108" s="58" t="str">
        <f t="shared" si="52"/>
        <v/>
      </c>
      <c r="L1108" s="58">
        <f t="shared" si="53"/>
        <v>0</v>
      </c>
    </row>
    <row r="1109" spans="1:12" s="131" customFormat="1" x14ac:dyDescent="0.2">
      <c r="A1109" s="175" t="s">
        <v>2484</v>
      </c>
      <c r="B1109" s="154" t="s">
        <v>2485</v>
      </c>
      <c r="C1109" s="175" t="s">
        <v>642</v>
      </c>
      <c r="D1109" s="175" t="s">
        <v>182</v>
      </c>
      <c r="E1109" s="175" t="s">
        <v>713</v>
      </c>
      <c r="F1109" s="177">
        <v>0</v>
      </c>
      <c r="G1109" s="177">
        <v>9.0278789999999998E-2</v>
      </c>
      <c r="H1109" s="58">
        <f t="shared" si="51"/>
        <v>-1</v>
      </c>
      <c r="I1109" s="177">
        <v>0</v>
      </c>
      <c r="J1109" s="177">
        <v>0</v>
      </c>
      <c r="K1109" s="58" t="str">
        <f t="shared" si="52"/>
        <v/>
      </c>
      <c r="L1109" s="58" t="str">
        <f t="shared" si="53"/>
        <v/>
      </c>
    </row>
    <row r="1110" spans="1:12" s="131" customFormat="1" x14ac:dyDescent="0.2">
      <c r="A1110" s="175" t="s">
        <v>2778</v>
      </c>
      <c r="B1110" s="149" t="s">
        <v>2158</v>
      </c>
      <c r="C1110" s="175" t="s">
        <v>1914</v>
      </c>
      <c r="D1110" s="175" t="s">
        <v>183</v>
      </c>
      <c r="E1110" s="175" t="s">
        <v>713</v>
      </c>
      <c r="F1110" s="177">
        <v>4.2229240000000001E-2</v>
      </c>
      <c r="G1110" s="177">
        <v>2.914806E-2</v>
      </c>
      <c r="H1110" s="58">
        <f t="shared" si="51"/>
        <v>0.44878389848243772</v>
      </c>
      <c r="I1110" s="177">
        <v>0</v>
      </c>
      <c r="J1110" s="177">
        <v>0</v>
      </c>
      <c r="K1110" s="58" t="str">
        <f t="shared" si="52"/>
        <v/>
      </c>
      <c r="L1110" s="58">
        <f t="shared" si="53"/>
        <v>0</v>
      </c>
    </row>
    <row r="1111" spans="1:12" s="131" customFormat="1" x14ac:dyDescent="0.2">
      <c r="A1111" s="175" t="s">
        <v>2349</v>
      </c>
      <c r="B1111" s="149" t="s">
        <v>2335</v>
      </c>
      <c r="C1111" s="175" t="s">
        <v>699</v>
      </c>
      <c r="D1111" s="175" t="s">
        <v>183</v>
      </c>
      <c r="E1111" s="175" t="s">
        <v>713</v>
      </c>
      <c r="F1111" s="177">
        <v>0.94312956999999997</v>
      </c>
      <c r="G1111" s="177">
        <v>1.872588E-2</v>
      </c>
      <c r="H1111" s="58">
        <f t="shared" si="51"/>
        <v>49.365033312186128</v>
      </c>
      <c r="I1111" s="177">
        <v>0</v>
      </c>
      <c r="J1111" s="177">
        <v>0</v>
      </c>
      <c r="K1111" s="58" t="str">
        <f t="shared" si="52"/>
        <v/>
      </c>
      <c r="L1111" s="58">
        <f t="shared" si="53"/>
        <v>0</v>
      </c>
    </row>
    <row r="1112" spans="1:12" s="131" customFormat="1" x14ac:dyDescent="0.2">
      <c r="A1112" s="175" t="s">
        <v>1254</v>
      </c>
      <c r="B1112" s="149" t="s">
        <v>2531</v>
      </c>
      <c r="C1112" s="175" t="s">
        <v>644</v>
      </c>
      <c r="D1112" s="175" t="s">
        <v>614</v>
      </c>
      <c r="E1112" s="175" t="s">
        <v>184</v>
      </c>
      <c r="F1112" s="177">
        <v>2.7962000000000001E-4</v>
      </c>
      <c r="G1112" s="177">
        <v>0</v>
      </c>
      <c r="H1112" s="58" t="str">
        <f t="shared" si="51"/>
        <v/>
      </c>
      <c r="I1112" s="177">
        <v>0</v>
      </c>
      <c r="J1112" s="177">
        <v>0</v>
      </c>
      <c r="K1112" s="58" t="str">
        <f t="shared" si="52"/>
        <v/>
      </c>
      <c r="L1112" s="58">
        <f t="shared" si="53"/>
        <v>0</v>
      </c>
    </row>
    <row r="1113" spans="1:12" s="131" customFormat="1" x14ac:dyDescent="0.2">
      <c r="A1113" s="175" t="s">
        <v>1708</v>
      </c>
      <c r="B1113" s="149" t="s">
        <v>1709</v>
      </c>
      <c r="C1113" s="175" t="s">
        <v>2617</v>
      </c>
      <c r="D1113" s="175" t="s">
        <v>183</v>
      </c>
      <c r="E1113" s="175" t="s">
        <v>184</v>
      </c>
      <c r="F1113" s="177">
        <v>1.16226E-2</v>
      </c>
      <c r="G1113" s="177">
        <v>0.10707700000000001</v>
      </c>
      <c r="H1113" s="58">
        <f t="shared" si="51"/>
        <v>-0.89145568142551623</v>
      </c>
      <c r="I1113" s="177">
        <v>0</v>
      </c>
      <c r="J1113" s="177">
        <v>0</v>
      </c>
      <c r="K1113" s="58" t="str">
        <f t="shared" si="52"/>
        <v/>
      </c>
      <c r="L1113" s="58">
        <f t="shared" si="53"/>
        <v>0</v>
      </c>
    </row>
    <row r="1114" spans="1:12" s="131" customFormat="1" x14ac:dyDescent="0.2">
      <c r="A1114" s="175" t="s">
        <v>2782</v>
      </c>
      <c r="B1114" s="176" t="s">
        <v>2331</v>
      </c>
      <c r="C1114" s="175" t="s">
        <v>2545</v>
      </c>
      <c r="D1114" s="175" t="s">
        <v>614</v>
      </c>
      <c r="E1114" s="175" t="s">
        <v>184</v>
      </c>
      <c r="F1114" s="177">
        <v>0</v>
      </c>
      <c r="G1114" s="177">
        <v>0</v>
      </c>
      <c r="H1114" s="58" t="str">
        <f t="shared" si="51"/>
        <v/>
      </c>
      <c r="I1114" s="177">
        <v>0</v>
      </c>
      <c r="J1114" s="177">
        <v>0</v>
      </c>
      <c r="K1114" s="58" t="str">
        <f t="shared" si="52"/>
        <v/>
      </c>
      <c r="L1114" s="58" t="str">
        <f t="shared" si="53"/>
        <v/>
      </c>
    </row>
    <row r="1115" spans="1:12" s="131" customFormat="1" x14ac:dyDescent="0.2">
      <c r="A1115" s="175" t="s">
        <v>2784</v>
      </c>
      <c r="B1115" s="176" t="s">
        <v>2325</v>
      </c>
      <c r="C1115" s="175" t="s">
        <v>2545</v>
      </c>
      <c r="D1115" s="175" t="s">
        <v>614</v>
      </c>
      <c r="E1115" s="175" t="s">
        <v>184</v>
      </c>
      <c r="F1115" s="177">
        <v>0</v>
      </c>
      <c r="G1115" s="177">
        <v>0</v>
      </c>
      <c r="H1115" s="58" t="str">
        <f t="shared" si="51"/>
        <v/>
      </c>
      <c r="I1115" s="177">
        <v>0</v>
      </c>
      <c r="J1115" s="177">
        <v>0</v>
      </c>
      <c r="K1115" s="58" t="str">
        <f t="shared" si="52"/>
        <v/>
      </c>
      <c r="L1115" s="58" t="str">
        <f t="shared" si="53"/>
        <v/>
      </c>
    </row>
    <row r="1116" spans="1:12" s="131" customFormat="1" x14ac:dyDescent="0.2">
      <c r="A1116" s="175" t="s">
        <v>2835</v>
      </c>
      <c r="B1116" s="176" t="s">
        <v>2836</v>
      </c>
      <c r="C1116" s="175" t="s">
        <v>2663</v>
      </c>
      <c r="D1116" s="175" t="s">
        <v>182</v>
      </c>
      <c r="E1116" s="175" t="s">
        <v>713</v>
      </c>
      <c r="F1116" s="177">
        <v>7.9957199999999996E-3</v>
      </c>
      <c r="G1116" s="177">
        <v>1.33323054</v>
      </c>
      <c r="H1116" s="58">
        <f t="shared" si="51"/>
        <v>-0.9940027476418295</v>
      </c>
      <c r="I1116" s="177">
        <v>0</v>
      </c>
      <c r="J1116" s="177">
        <v>0</v>
      </c>
      <c r="K1116" s="58" t="str">
        <f t="shared" si="52"/>
        <v/>
      </c>
      <c r="L1116" s="58">
        <f t="shared" si="53"/>
        <v>0</v>
      </c>
    </row>
    <row r="1117" spans="1:12" s="131" customFormat="1" x14ac:dyDescent="0.2">
      <c r="A1117" s="175" t="s">
        <v>2839</v>
      </c>
      <c r="B1117" s="176" t="s">
        <v>2840</v>
      </c>
      <c r="C1117" s="175" t="s">
        <v>2663</v>
      </c>
      <c r="D1117" s="175" t="s">
        <v>183</v>
      </c>
      <c r="E1117" s="175" t="s">
        <v>713</v>
      </c>
      <c r="F1117" s="177">
        <v>0.68737250999999999</v>
      </c>
      <c r="G1117" s="177">
        <v>0.34198345000000002</v>
      </c>
      <c r="H1117" s="58">
        <f t="shared" si="51"/>
        <v>1.009958405881922</v>
      </c>
      <c r="I1117" s="177">
        <v>0</v>
      </c>
      <c r="J1117" s="177">
        <v>0</v>
      </c>
      <c r="K1117" s="58" t="str">
        <f t="shared" si="52"/>
        <v/>
      </c>
      <c r="L1117" s="58">
        <f t="shared" si="53"/>
        <v>0</v>
      </c>
    </row>
    <row r="1118" spans="1:12" s="131" customFormat="1" x14ac:dyDescent="0.2">
      <c r="A1118" s="175" t="s">
        <v>2841</v>
      </c>
      <c r="B1118" s="176" t="s">
        <v>2842</v>
      </c>
      <c r="C1118" s="175" t="s">
        <v>2663</v>
      </c>
      <c r="D1118" s="175" t="s">
        <v>183</v>
      </c>
      <c r="E1118" s="175" t="s">
        <v>713</v>
      </c>
      <c r="F1118" s="177">
        <v>0</v>
      </c>
      <c r="G1118" s="177">
        <v>0</v>
      </c>
      <c r="H1118" s="58" t="str">
        <f t="shared" si="51"/>
        <v/>
      </c>
      <c r="I1118" s="177">
        <v>0</v>
      </c>
      <c r="J1118" s="177">
        <v>0</v>
      </c>
      <c r="K1118" s="58" t="str">
        <f t="shared" si="52"/>
        <v/>
      </c>
      <c r="L1118" s="58" t="str">
        <f t="shared" si="53"/>
        <v/>
      </c>
    </row>
    <row r="1119" spans="1:12" s="131" customFormat="1" x14ac:dyDescent="0.2">
      <c r="A1119" s="175" t="s">
        <v>3005</v>
      </c>
      <c r="B1119" s="176" t="s">
        <v>3006</v>
      </c>
      <c r="C1119" s="176" t="s">
        <v>2171</v>
      </c>
      <c r="D1119" s="175" t="s">
        <v>614</v>
      </c>
      <c r="E1119" s="175" t="s">
        <v>713</v>
      </c>
      <c r="F1119" s="177">
        <v>1.09175E-2</v>
      </c>
      <c r="G1119" s="177">
        <v>7.9634500000000004E-3</v>
      </c>
      <c r="H1119" s="58">
        <f t="shared" si="51"/>
        <v>0.37095103252987083</v>
      </c>
      <c r="I1119" s="177">
        <v>0</v>
      </c>
      <c r="J1119" s="177">
        <v>0</v>
      </c>
      <c r="K1119" s="58" t="str">
        <f t="shared" si="52"/>
        <v/>
      </c>
      <c r="L1119" s="58">
        <f t="shared" si="53"/>
        <v>0</v>
      </c>
    </row>
    <row r="1120" spans="1:12" s="131" customFormat="1" x14ac:dyDescent="0.2">
      <c r="A1120" s="175" t="s">
        <v>3007</v>
      </c>
      <c r="B1120" s="176" t="s">
        <v>3008</v>
      </c>
      <c r="C1120" s="176" t="s">
        <v>2663</v>
      </c>
      <c r="D1120" s="175" t="s">
        <v>182</v>
      </c>
      <c r="E1120" s="175" t="s">
        <v>2871</v>
      </c>
      <c r="F1120" s="177">
        <v>3.73135E-3</v>
      </c>
      <c r="G1120" s="177">
        <v>0</v>
      </c>
      <c r="H1120" s="58" t="str">
        <f t="shared" si="51"/>
        <v/>
      </c>
      <c r="I1120" s="177">
        <v>0</v>
      </c>
      <c r="J1120" s="177">
        <v>0</v>
      </c>
      <c r="K1120" s="58" t="str">
        <f t="shared" si="52"/>
        <v/>
      </c>
      <c r="L1120" s="58">
        <f t="shared" si="53"/>
        <v>0</v>
      </c>
    </row>
    <row r="1121" spans="1:12" s="131" customFormat="1" x14ac:dyDescent="0.2">
      <c r="A1121" s="175" t="s">
        <v>3009</v>
      </c>
      <c r="B1121" s="176" t="s">
        <v>3010</v>
      </c>
      <c r="C1121" s="176" t="s">
        <v>2663</v>
      </c>
      <c r="D1121" s="175" t="s">
        <v>182</v>
      </c>
      <c r="E1121" s="175" t="s">
        <v>2871</v>
      </c>
      <c r="F1121" s="177">
        <v>0</v>
      </c>
      <c r="G1121" s="177">
        <v>6.2105999999999999E-4</v>
      </c>
      <c r="H1121" s="58">
        <f t="shared" si="51"/>
        <v>-1</v>
      </c>
      <c r="I1121" s="177">
        <v>0</v>
      </c>
      <c r="J1121" s="177">
        <v>0</v>
      </c>
      <c r="K1121" s="58" t="str">
        <f t="shared" si="52"/>
        <v/>
      </c>
      <c r="L1121" s="58" t="str">
        <f t="shared" si="53"/>
        <v/>
      </c>
    </row>
    <row r="1122" spans="1:12" s="131" customFormat="1" x14ac:dyDescent="0.2">
      <c r="A1122" s="175" t="s">
        <v>3011</v>
      </c>
      <c r="B1122" s="176" t="s">
        <v>3012</v>
      </c>
      <c r="C1122" s="176" t="s">
        <v>2663</v>
      </c>
      <c r="D1122" s="175" t="s">
        <v>182</v>
      </c>
      <c r="E1122" s="175" t="s">
        <v>713</v>
      </c>
      <c r="F1122" s="177">
        <v>0</v>
      </c>
      <c r="G1122" s="177">
        <v>0</v>
      </c>
      <c r="H1122" s="58" t="str">
        <f t="shared" si="51"/>
        <v/>
      </c>
      <c r="I1122" s="177">
        <v>0</v>
      </c>
      <c r="J1122" s="177">
        <v>0</v>
      </c>
      <c r="K1122" s="58" t="str">
        <f t="shared" si="52"/>
        <v/>
      </c>
      <c r="L1122" s="58" t="str">
        <f t="shared" si="53"/>
        <v/>
      </c>
    </row>
    <row r="1123" spans="1:12" s="131" customFormat="1" x14ac:dyDescent="0.2">
      <c r="A1123" s="175" t="s">
        <v>3013</v>
      </c>
      <c r="B1123" s="176" t="s">
        <v>3014</v>
      </c>
      <c r="C1123" s="176" t="s">
        <v>2663</v>
      </c>
      <c r="D1123" s="175" t="s">
        <v>182</v>
      </c>
      <c r="E1123" s="175" t="s">
        <v>2871</v>
      </c>
      <c r="F1123" s="177">
        <v>0</v>
      </c>
      <c r="G1123" s="177">
        <v>0</v>
      </c>
      <c r="H1123" s="58" t="str">
        <f t="shared" si="51"/>
        <v/>
      </c>
      <c r="I1123" s="177">
        <v>0</v>
      </c>
      <c r="J1123" s="177">
        <v>0</v>
      </c>
      <c r="K1123" s="58" t="str">
        <f t="shared" si="52"/>
        <v/>
      </c>
      <c r="L1123" s="58" t="str">
        <f t="shared" si="53"/>
        <v/>
      </c>
    </row>
    <row r="1124" spans="1:12" s="131" customFormat="1" x14ac:dyDescent="0.2">
      <c r="A1124" s="175" t="s">
        <v>3015</v>
      </c>
      <c r="B1124" s="176" t="s">
        <v>3016</v>
      </c>
      <c r="C1124" s="176" t="s">
        <v>2663</v>
      </c>
      <c r="D1124" s="175" t="s">
        <v>182</v>
      </c>
      <c r="E1124" s="175" t="s">
        <v>2871</v>
      </c>
      <c r="F1124" s="177">
        <v>3.9328099999999998E-2</v>
      </c>
      <c r="G1124" s="177">
        <v>0</v>
      </c>
      <c r="H1124" s="58" t="str">
        <f t="shared" si="51"/>
        <v/>
      </c>
      <c r="I1124" s="177">
        <v>0</v>
      </c>
      <c r="J1124" s="177">
        <v>0</v>
      </c>
      <c r="K1124" s="58" t="str">
        <f t="shared" si="52"/>
        <v/>
      </c>
      <c r="L1124" s="58">
        <f t="shared" si="53"/>
        <v>0</v>
      </c>
    </row>
    <row r="1125" spans="1:12" s="131" customFormat="1" x14ac:dyDescent="0.2">
      <c r="A1125" s="175" t="s">
        <v>3017</v>
      </c>
      <c r="B1125" s="149" t="s">
        <v>3018</v>
      </c>
      <c r="C1125" s="176" t="s">
        <v>2663</v>
      </c>
      <c r="D1125" s="175" t="s">
        <v>182</v>
      </c>
      <c r="E1125" s="175" t="s">
        <v>2871</v>
      </c>
      <c r="F1125" s="177">
        <v>0</v>
      </c>
      <c r="G1125" s="177">
        <v>0</v>
      </c>
      <c r="H1125" s="58" t="str">
        <f t="shared" si="51"/>
        <v/>
      </c>
      <c r="I1125" s="177">
        <v>0</v>
      </c>
      <c r="J1125" s="177">
        <v>0</v>
      </c>
      <c r="K1125" s="58" t="str">
        <f t="shared" si="52"/>
        <v/>
      </c>
      <c r="L1125" s="58" t="str">
        <f t="shared" si="53"/>
        <v/>
      </c>
    </row>
    <row r="1126" spans="1:12" s="131" customFormat="1" x14ac:dyDescent="0.2">
      <c r="A1126" s="175" t="s">
        <v>3019</v>
      </c>
      <c r="B1126" s="149" t="s">
        <v>3020</v>
      </c>
      <c r="C1126" s="176" t="s">
        <v>2663</v>
      </c>
      <c r="D1126" s="175" t="s">
        <v>183</v>
      </c>
      <c r="E1126" s="175" t="s">
        <v>713</v>
      </c>
      <c r="F1126" s="177">
        <v>3.9374140000000002E-2</v>
      </c>
      <c r="G1126" s="177">
        <v>0</v>
      </c>
      <c r="H1126" s="58" t="str">
        <f t="shared" si="51"/>
        <v/>
      </c>
      <c r="I1126" s="177">
        <v>0</v>
      </c>
      <c r="J1126" s="177">
        <v>0</v>
      </c>
      <c r="K1126" s="58" t="str">
        <f t="shared" si="52"/>
        <v/>
      </c>
      <c r="L1126" s="58">
        <f t="shared" si="53"/>
        <v>0</v>
      </c>
    </row>
    <row r="1127" spans="1:12" s="131" customFormat="1" x14ac:dyDescent="0.2">
      <c r="A1127" s="175" t="s">
        <v>3021</v>
      </c>
      <c r="B1127" s="154" t="s">
        <v>3022</v>
      </c>
      <c r="C1127" s="175" t="s">
        <v>2663</v>
      </c>
      <c r="D1127" s="175" t="s">
        <v>183</v>
      </c>
      <c r="E1127" s="175" t="s">
        <v>713</v>
      </c>
      <c r="F1127" s="177">
        <v>0</v>
      </c>
      <c r="G1127" s="177">
        <v>0</v>
      </c>
      <c r="H1127" s="58" t="str">
        <f t="shared" si="51"/>
        <v/>
      </c>
      <c r="I1127" s="177">
        <v>0</v>
      </c>
      <c r="J1127" s="177">
        <v>0</v>
      </c>
      <c r="K1127" s="58" t="str">
        <f t="shared" si="52"/>
        <v/>
      </c>
      <c r="L1127" s="58" t="str">
        <f t="shared" si="53"/>
        <v/>
      </c>
    </row>
    <row r="1128" spans="1:12" s="131" customFormat="1" x14ac:dyDescent="0.2">
      <c r="A1128" s="175" t="s">
        <v>3023</v>
      </c>
      <c r="B1128" s="149" t="s">
        <v>3024</v>
      </c>
      <c r="C1128" s="176" t="s">
        <v>2663</v>
      </c>
      <c r="D1128" s="175" t="s">
        <v>183</v>
      </c>
      <c r="E1128" s="175" t="s">
        <v>713</v>
      </c>
      <c r="F1128" s="177">
        <v>0</v>
      </c>
      <c r="G1128" s="177">
        <v>0</v>
      </c>
      <c r="H1128" s="58" t="str">
        <f t="shared" si="51"/>
        <v/>
      </c>
      <c r="I1128" s="177">
        <v>0</v>
      </c>
      <c r="J1128" s="177">
        <v>0</v>
      </c>
      <c r="K1128" s="58" t="str">
        <f t="shared" si="52"/>
        <v/>
      </c>
      <c r="L1128" s="58" t="str">
        <f t="shared" si="53"/>
        <v/>
      </c>
    </row>
    <row r="1129" spans="1:12" s="131" customFormat="1" x14ac:dyDescent="0.2">
      <c r="A1129" s="175" t="s">
        <v>2843</v>
      </c>
      <c r="B1129" s="149" t="s">
        <v>2844</v>
      </c>
      <c r="C1129" s="175" t="s">
        <v>2663</v>
      </c>
      <c r="D1129" s="175" t="s">
        <v>183</v>
      </c>
      <c r="E1129" s="175" t="s">
        <v>713</v>
      </c>
      <c r="F1129" s="177">
        <v>0.97004723999999998</v>
      </c>
      <c r="G1129" s="177">
        <v>0.39512405</v>
      </c>
      <c r="H1129" s="58">
        <f t="shared" si="51"/>
        <v>1.4550447890985123</v>
      </c>
      <c r="I1129" s="177">
        <v>0</v>
      </c>
      <c r="J1129" s="177">
        <v>0</v>
      </c>
      <c r="K1129" s="58" t="str">
        <f t="shared" si="52"/>
        <v/>
      </c>
      <c r="L1129" s="58">
        <f t="shared" si="53"/>
        <v>0</v>
      </c>
    </row>
    <row r="1130" spans="1:12" s="131" customFormat="1" x14ac:dyDescent="0.2">
      <c r="A1130" s="175" t="s">
        <v>2845</v>
      </c>
      <c r="B1130" s="149" t="s">
        <v>2846</v>
      </c>
      <c r="C1130" s="175" t="s">
        <v>2663</v>
      </c>
      <c r="D1130" s="175" t="s">
        <v>182</v>
      </c>
      <c r="E1130" s="175" t="s">
        <v>713</v>
      </c>
      <c r="F1130" s="177">
        <v>0</v>
      </c>
      <c r="G1130" s="177">
        <v>7.0807700000000001E-3</v>
      </c>
      <c r="H1130" s="58">
        <f t="shared" si="51"/>
        <v>-1</v>
      </c>
      <c r="I1130" s="177">
        <v>0</v>
      </c>
      <c r="J1130" s="177">
        <v>0</v>
      </c>
      <c r="K1130" s="58" t="str">
        <f t="shared" si="52"/>
        <v/>
      </c>
      <c r="L1130" s="58" t="str">
        <f t="shared" si="53"/>
        <v/>
      </c>
    </row>
    <row r="1131" spans="1:12" s="131" customFormat="1" x14ac:dyDescent="0.2">
      <c r="A1131" s="175" t="s">
        <v>2847</v>
      </c>
      <c r="B1131" s="176" t="s">
        <v>2848</v>
      </c>
      <c r="C1131" s="175" t="s">
        <v>2663</v>
      </c>
      <c r="D1131" s="175" t="s">
        <v>182</v>
      </c>
      <c r="E1131" s="175" t="s">
        <v>713</v>
      </c>
      <c r="F1131" s="177">
        <v>0.34770683000000002</v>
      </c>
      <c r="G1131" s="177">
        <v>4.9909300000000002E-3</v>
      </c>
      <c r="H1131" s="58">
        <f t="shared" si="51"/>
        <v>68.667743286321382</v>
      </c>
      <c r="I1131" s="177">
        <v>0</v>
      </c>
      <c r="J1131" s="177">
        <v>0</v>
      </c>
      <c r="K1131" s="58" t="str">
        <f t="shared" si="52"/>
        <v/>
      </c>
      <c r="L1131" s="58">
        <f t="shared" si="53"/>
        <v>0</v>
      </c>
    </row>
    <row r="1132" spans="1:12" s="131" customFormat="1" x14ac:dyDescent="0.2">
      <c r="A1132" s="175" t="s">
        <v>2849</v>
      </c>
      <c r="B1132" s="176" t="s">
        <v>2850</v>
      </c>
      <c r="C1132" s="175" t="s">
        <v>2663</v>
      </c>
      <c r="D1132" s="175" t="s">
        <v>182</v>
      </c>
      <c r="E1132" s="175" t="s">
        <v>713</v>
      </c>
      <c r="F1132" s="177">
        <v>3.6363069999999997E-2</v>
      </c>
      <c r="G1132" s="177">
        <v>3.6521569999999996E-2</v>
      </c>
      <c r="H1132" s="58">
        <f t="shared" si="51"/>
        <v>-4.3399010502560564E-3</v>
      </c>
      <c r="I1132" s="177">
        <v>0</v>
      </c>
      <c r="J1132" s="177">
        <v>0</v>
      </c>
      <c r="K1132" s="58" t="str">
        <f t="shared" si="52"/>
        <v/>
      </c>
      <c r="L1132" s="58">
        <f t="shared" si="53"/>
        <v>0</v>
      </c>
    </row>
    <row r="1133" spans="1:12" s="131" customFormat="1" x14ac:dyDescent="0.2">
      <c r="A1133" s="175" t="s">
        <v>3258</v>
      </c>
      <c r="B1133" s="176" t="s">
        <v>3259</v>
      </c>
      <c r="C1133" s="176" t="s">
        <v>1914</v>
      </c>
      <c r="D1133" s="175" t="s">
        <v>183</v>
      </c>
      <c r="E1133" s="175" t="s">
        <v>2871</v>
      </c>
      <c r="F1133" s="177">
        <v>0.15865605999999999</v>
      </c>
      <c r="G1133" s="177"/>
      <c r="H1133" s="58" t="str">
        <f t="shared" si="51"/>
        <v/>
      </c>
      <c r="I1133" s="177">
        <v>0</v>
      </c>
      <c r="J1133" s="177"/>
      <c r="K1133" s="58" t="str">
        <f t="shared" si="52"/>
        <v/>
      </c>
      <c r="L1133" s="58">
        <f t="shared" si="53"/>
        <v>0</v>
      </c>
    </row>
    <row r="1134" spans="1:12" s="131" customFormat="1" x14ac:dyDescent="0.2">
      <c r="A1134" s="175" t="s">
        <v>3260</v>
      </c>
      <c r="B1134" s="176" t="s">
        <v>3261</v>
      </c>
      <c r="C1134" s="176" t="s">
        <v>1914</v>
      </c>
      <c r="D1134" s="175" t="s">
        <v>183</v>
      </c>
      <c r="E1134" s="175" t="s">
        <v>713</v>
      </c>
      <c r="F1134" s="177">
        <v>0.27097867999999997</v>
      </c>
      <c r="G1134" s="177"/>
      <c r="H1134" s="58" t="str">
        <f t="shared" si="51"/>
        <v/>
      </c>
      <c r="I1134" s="177">
        <v>0</v>
      </c>
      <c r="J1134" s="177"/>
      <c r="K1134" s="58" t="str">
        <f t="shared" si="52"/>
        <v/>
      </c>
      <c r="L1134" s="58">
        <f t="shared" si="53"/>
        <v>0</v>
      </c>
    </row>
    <row r="1135" spans="1:12" s="131" customFormat="1" x14ac:dyDescent="0.2">
      <c r="A1135" s="175" t="s">
        <v>3191</v>
      </c>
      <c r="B1135" s="176" t="s">
        <v>3192</v>
      </c>
      <c r="C1135" s="176" t="s">
        <v>644</v>
      </c>
      <c r="D1135" s="175" t="s">
        <v>183</v>
      </c>
      <c r="E1135" s="175" t="s">
        <v>713</v>
      </c>
      <c r="F1135" s="177">
        <v>0.14870398999999998</v>
      </c>
      <c r="G1135" s="177"/>
      <c r="H1135" s="58" t="str">
        <f t="shared" si="51"/>
        <v/>
      </c>
      <c r="I1135" s="177">
        <v>0</v>
      </c>
      <c r="J1135" s="177"/>
      <c r="K1135" s="58" t="str">
        <f t="shared" si="52"/>
        <v/>
      </c>
      <c r="L1135" s="58">
        <f t="shared" si="53"/>
        <v>0</v>
      </c>
    </row>
    <row r="1136" spans="1:12" s="131" customFormat="1" x14ac:dyDescent="0.2">
      <c r="A1136" s="175" t="s">
        <v>3277</v>
      </c>
      <c r="B1136" s="176" t="s">
        <v>3278</v>
      </c>
      <c r="C1136" s="176" t="s">
        <v>644</v>
      </c>
      <c r="D1136" s="175" t="s">
        <v>183</v>
      </c>
      <c r="E1136" s="175" t="s">
        <v>713</v>
      </c>
      <c r="F1136" s="177">
        <v>0</v>
      </c>
      <c r="G1136" s="177"/>
      <c r="H1136" s="58" t="str">
        <f t="shared" si="51"/>
        <v/>
      </c>
      <c r="I1136" s="177">
        <v>0</v>
      </c>
      <c r="J1136" s="177"/>
      <c r="K1136" s="58" t="str">
        <f t="shared" si="52"/>
        <v/>
      </c>
      <c r="L1136" s="58" t="str">
        <f t="shared" si="53"/>
        <v/>
      </c>
    </row>
    <row r="1137" spans="1:12" s="131" customFormat="1" x14ac:dyDescent="0.2">
      <c r="A1137" s="175" t="s">
        <v>3279</v>
      </c>
      <c r="B1137" s="176" t="s">
        <v>3280</v>
      </c>
      <c r="C1137" s="176" t="s">
        <v>644</v>
      </c>
      <c r="D1137" s="175" t="s">
        <v>183</v>
      </c>
      <c r="E1137" s="175" t="s">
        <v>713</v>
      </c>
      <c r="F1137" s="177">
        <v>0</v>
      </c>
      <c r="G1137" s="177"/>
      <c r="H1137" s="58" t="str">
        <f t="shared" si="51"/>
        <v/>
      </c>
      <c r="I1137" s="177">
        <v>0</v>
      </c>
      <c r="J1137" s="177"/>
      <c r="K1137" s="58" t="str">
        <f t="shared" si="52"/>
        <v/>
      </c>
      <c r="L1137" s="58" t="str">
        <f t="shared" si="53"/>
        <v/>
      </c>
    </row>
    <row r="1138" spans="1:12" s="131" customFormat="1" x14ac:dyDescent="0.2">
      <c r="A1138" s="175" t="s">
        <v>3281</v>
      </c>
      <c r="B1138" s="176" t="s">
        <v>3282</v>
      </c>
      <c r="C1138" s="176" t="s">
        <v>644</v>
      </c>
      <c r="D1138" s="175" t="s">
        <v>183</v>
      </c>
      <c r="E1138" s="175" t="s">
        <v>713</v>
      </c>
      <c r="F1138" s="177">
        <v>0</v>
      </c>
      <c r="G1138" s="177"/>
      <c r="H1138" s="58" t="str">
        <f t="shared" si="51"/>
        <v/>
      </c>
      <c r="I1138" s="177">
        <v>0</v>
      </c>
      <c r="J1138" s="177"/>
      <c r="K1138" s="58" t="str">
        <f t="shared" si="52"/>
        <v/>
      </c>
      <c r="L1138" s="58" t="str">
        <f t="shared" si="53"/>
        <v/>
      </c>
    </row>
    <row r="1139" spans="1:12" s="131" customFormat="1" x14ac:dyDescent="0.2">
      <c r="A1139" s="175" t="s">
        <v>3283</v>
      </c>
      <c r="B1139" s="149" t="s">
        <v>3284</v>
      </c>
      <c r="C1139" s="176" t="s">
        <v>644</v>
      </c>
      <c r="D1139" s="175" t="s">
        <v>183</v>
      </c>
      <c r="E1139" s="175" t="s">
        <v>713</v>
      </c>
      <c r="F1139" s="177">
        <v>0</v>
      </c>
      <c r="G1139" s="177"/>
      <c r="H1139" s="58" t="str">
        <f t="shared" si="51"/>
        <v/>
      </c>
      <c r="I1139" s="177">
        <v>0</v>
      </c>
      <c r="J1139" s="177"/>
      <c r="K1139" s="58" t="str">
        <f t="shared" si="52"/>
        <v/>
      </c>
      <c r="L1139" s="58" t="str">
        <f t="shared" si="53"/>
        <v/>
      </c>
    </row>
    <row r="1140" spans="1:12" s="131" customFormat="1" x14ac:dyDescent="0.2">
      <c r="A1140" s="175" t="s">
        <v>2851</v>
      </c>
      <c r="B1140" s="149" t="s">
        <v>2852</v>
      </c>
      <c r="C1140" s="175" t="s">
        <v>2663</v>
      </c>
      <c r="D1140" s="175" t="s">
        <v>182</v>
      </c>
      <c r="E1140" s="175" t="s">
        <v>713</v>
      </c>
      <c r="F1140" s="177">
        <v>3.7400040000000002E-2</v>
      </c>
      <c r="G1140" s="177">
        <v>2.6220650000000002E-2</v>
      </c>
      <c r="H1140" s="58">
        <f t="shared" si="51"/>
        <v>0.42635823291947372</v>
      </c>
      <c r="I1140" s="177">
        <v>0</v>
      </c>
      <c r="J1140" s="177">
        <v>0</v>
      </c>
      <c r="K1140" s="58" t="str">
        <f t="shared" si="52"/>
        <v/>
      </c>
      <c r="L1140" s="58">
        <f t="shared" si="53"/>
        <v>0</v>
      </c>
    </row>
    <row r="1141" spans="1:12" s="131" customFormat="1" x14ac:dyDescent="0.2">
      <c r="A1141" s="175" t="s">
        <v>2853</v>
      </c>
      <c r="B1141" s="149" t="s">
        <v>2854</v>
      </c>
      <c r="C1141" s="175" t="s">
        <v>2663</v>
      </c>
      <c r="D1141" s="175" t="s">
        <v>182</v>
      </c>
      <c r="E1141" s="175" t="s">
        <v>713</v>
      </c>
      <c r="F1141" s="177">
        <v>8.0854549999999997E-2</v>
      </c>
      <c r="G1141" s="177">
        <v>0</v>
      </c>
      <c r="H1141" s="58" t="str">
        <f t="shared" si="51"/>
        <v/>
      </c>
      <c r="I1141" s="177">
        <v>0</v>
      </c>
      <c r="J1141" s="177">
        <v>0</v>
      </c>
      <c r="K1141" s="58" t="str">
        <f t="shared" si="52"/>
        <v/>
      </c>
      <c r="L1141" s="58">
        <f t="shared" si="53"/>
        <v>0</v>
      </c>
    </row>
    <row r="1142" spans="1:12" s="131" customFormat="1" x14ac:dyDescent="0.2">
      <c r="A1142" s="175" t="s">
        <v>2855</v>
      </c>
      <c r="B1142" s="149" t="s">
        <v>2856</v>
      </c>
      <c r="C1142" s="175" t="s">
        <v>2663</v>
      </c>
      <c r="D1142" s="175" t="s">
        <v>183</v>
      </c>
      <c r="E1142" s="175" t="s">
        <v>713</v>
      </c>
      <c r="F1142" s="177">
        <v>1.433538E-2</v>
      </c>
      <c r="G1142" s="177">
        <v>0</v>
      </c>
      <c r="H1142" s="58" t="str">
        <f t="shared" si="51"/>
        <v/>
      </c>
      <c r="I1142" s="177">
        <v>0</v>
      </c>
      <c r="J1142" s="177">
        <v>0</v>
      </c>
      <c r="K1142" s="58" t="str">
        <f t="shared" si="52"/>
        <v/>
      </c>
      <c r="L1142" s="58">
        <f t="shared" si="53"/>
        <v>0</v>
      </c>
    </row>
    <row r="1143" spans="1:12" s="131" customFormat="1" x14ac:dyDescent="0.2">
      <c r="A1143" s="175" t="s">
        <v>2857</v>
      </c>
      <c r="B1143" s="149" t="s">
        <v>2858</v>
      </c>
      <c r="C1143" s="175" t="s">
        <v>2663</v>
      </c>
      <c r="D1143" s="175" t="s">
        <v>183</v>
      </c>
      <c r="E1143" s="175" t="s">
        <v>713</v>
      </c>
      <c r="F1143" s="177">
        <v>0</v>
      </c>
      <c r="G1143" s="177">
        <v>0</v>
      </c>
      <c r="H1143" s="58" t="str">
        <f t="shared" si="51"/>
        <v/>
      </c>
      <c r="I1143" s="177">
        <v>0</v>
      </c>
      <c r="J1143" s="177">
        <v>0</v>
      </c>
      <c r="K1143" s="58" t="str">
        <f t="shared" si="52"/>
        <v/>
      </c>
      <c r="L1143" s="58" t="str">
        <f t="shared" si="53"/>
        <v/>
      </c>
    </row>
    <row r="1144" spans="1:12" s="131" customFormat="1" x14ac:dyDescent="0.2">
      <c r="A1144" s="175" t="s">
        <v>2859</v>
      </c>
      <c r="B1144" s="149" t="s">
        <v>2860</v>
      </c>
      <c r="C1144" s="175" t="s">
        <v>2663</v>
      </c>
      <c r="D1144" s="175" t="s">
        <v>183</v>
      </c>
      <c r="E1144" s="175" t="s">
        <v>713</v>
      </c>
      <c r="F1144" s="177">
        <v>0.11592382000000001</v>
      </c>
      <c r="G1144" s="177">
        <v>5.1051999999999998E-3</v>
      </c>
      <c r="H1144" s="58">
        <f t="shared" si="51"/>
        <v>21.707008540311843</v>
      </c>
      <c r="I1144" s="177">
        <v>0</v>
      </c>
      <c r="J1144" s="177">
        <v>0</v>
      </c>
      <c r="K1144" s="58" t="str">
        <f t="shared" si="52"/>
        <v/>
      </c>
      <c r="L1144" s="58">
        <f t="shared" si="53"/>
        <v>0</v>
      </c>
    </row>
    <row r="1145" spans="1:12" s="131" customFormat="1" x14ac:dyDescent="0.2">
      <c r="A1145" s="175" t="s">
        <v>1672</v>
      </c>
      <c r="B1145" s="149" t="s">
        <v>1014</v>
      </c>
      <c r="C1145" s="175" t="s">
        <v>645</v>
      </c>
      <c r="D1145" s="175" t="s">
        <v>183</v>
      </c>
      <c r="E1145" s="175" t="s">
        <v>713</v>
      </c>
      <c r="F1145" s="177">
        <v>0</v>
      </c>
      <c r="G1145" s="177">
        <v>0</v>
      </c>
      <c r="H1145" s="58" t="str">
        <f t="shared" si="51"/>
        <v/>
      </c>
      <c r="I1145" s="177">
        <v>0</v>
      </c>
      <c r="J1145" s="177">
        <v>0</v>
      </c>
      <c r="K1145" s="58" t="str">
        <f t="shared" si="52"/>
        <v/>
      </c>
      <c r="L1145" s="58" t="str">
        <f t="shared" si="53"/>
        <v/>
      </c>
    </row>
    <row r="1146" spans="1:12" s="131" customFormat="1" x14ac:dyDescent="0.2">
      <c r="A1146" s="175" t="s">
        <v>1959</v>
      </c>
      <c r="B1146" s="149" t="s">
        <v>1961</v>
      </c>
      <c r="C1146" s="175" t="s">
        <v>2538</v>
      </c>
      <c r="D1146" s="175" t="s">
        <v>182</v>
      </c>
      <c r="E1146" s="175" t="s">
        <v>713</v>
      </c>
      <c r="F1146" s="177">
        <v>0</v>
      </c>
      <c r="G1146" s="177">
        <v>0</v>
      </c>
      <c r="H1146" s="58" t="str">
        <f t="shared" si="51"/>
        <v/>
      </c>
      <c r="I1146" s="177">
        <v>0</v>
      </c>
      <c r="J1146" s="177">
        <v>0</v>
      </c>
      <c r="K1146" s="58" t="str">
        <f t="shared" si="52"/>
        <v/>
      </c>
      <c r="L1146" s="143" t="str">
        <f t="shared" ref="L1146" si="54">IF(ISERROR(I1146/F1146),"",IF(I1146/F1146&gt;10000%,"",I1146/F1146))</f>
        <v/>
      </c>
    </row>
    <row r="1147" spans="1:12" x14ac:dyDescent="0.2">
      <c r="A1147" s="45" t="s">
        <v>16</v>
      </c>
      <c r="B1147" s="46">
        <f>COUNTA(B7:B1146)</f>
        <v>1140</v>
      </c>
      <c r="C1147" s="46"/>
      <c r="D1147" s="46"/>
      <c r="E1147" s="46"/>
      <c r="F1147" s="111">
        <f>SUM(F7:F1146)</f>
        <v>12065.857555239993</v>
      </c>
      <c r="G1147" s="111">
        <f>SUM(G7:G1146)</f>
        <v>9974.191808430016</v>
      </c>
      <c r="H1147" s="56">
        <f>IF(ISERROR(F1147/G1147-1),"",((F1147/G1147-1)))</f>
        <v>0.20970779256943262</v>
      </c>
      <c r="I1147" s="111">
        <f>SUM(I7:I1146)</f>
        <v>43191.869082589852</v>
      </c>
      <c r="J1147" s="111">
        <f>SUM(J7:J1146)</f>
        <v>32030.752194407691</v>
      </c>
      <c r="K1147" s="56">
        <f>IF(ISERROR(I1147/J1147-1),"",((I1147/J1147-1)))</f>
        <v>0.34845004015019043</v>
      </c>
      <c r="L1147" s="8"/>
    </row>
    <row r="1148" spans="1:12" ht="12.75" x14ac:dyDescent="0.2">
      <c r="A1148" s="196"/>
      <c r="B1148" s="51"/>
      <c r="C1148" s="51"/>
      <c r="D1148" s="51"/>
      <c r="E1148" s="51"/>
      <c r="F1148" s="51"/>
      <c r="G1148" s="51"/>
      <c r="H1148" s="52"/>
    </row>
    <row r="1149" spans="1:12" x14ac:dyDescent="0.2">
      <c r="A1149" s="51"/>
      <c r="B1149" s="51"/>
      <c r="C1149" s="51"/>
      <c r="D1149" s="51"/>
      <c r="E1149" s="51"/>
      <c r="F1149" s="100"/>
      <c r="G1149" s="100"/>
      <c r="H1149" s="100"/>
    </row>
    <row r="1150" spans="1:12" ht="22.5" x14ac:dyDescent="0.2">
      <c r="A1150" s="41" t="s">
        <v>1440</v>
      </c>
      <c r="B1150" s="41" t="s">
        <v>80</v>
      </c>
      <c r="C1150" s="41" t="s">
        <v>1493</v>
      </c>
      <c r="D1150" s="41" t="s">
        <v>181</v>
      </c>
      <c r="E1150" s="84" t="s">
        <v>96</v>
      </c>
      <c r="F1150" s="41" t="s">
        <v>509</v>
      </c>
      <c r="G1150" s="41"/>
      <c r="H1150" s="41"/>
      <c r="I1150" s="204" t="s">
        <v>1338</v>
      </c>
      <c r="J1150" s="205"/>
      <c r="K1150" s="206"/>
      <c r="L1150" s="150"/>
    </row>
    <row r="1151" spans="1:12" x14ac:dyDescent="0.2">
      <c r="A1151" s="87"/>
      <c r="B1151" s="87"/>
      <c r="C1151" s="87"/>
      <c r="D1151" s="87"/>
      <c r="E1151" s="42"/>
      <c r="F1151" s="88" t="s">
        <v>3269</v>
      </c>
      <c r="G1151" s="88" t="s">
        <v>3001</v>
      </c>
      <c r="H1151" s="43" t="s">
        <v>77</v>
      </c>
      <c r="I1151" s="157" t="s">
        <v>3269</v>
      </c>
      <c r="J1151" s="88" t="s">
        <v>3001</v>
      </c>
      <c r="K1151" s="43" t="s">
        <v>77</v>
      </c>
      <c r="L1151" s="151" t="s">
        <v>79</v>
      </c>
    </row>
    <row r="1152" spans="1:12" x14ac:dyDescent="0.2">
      <c r="A1152" s="175" t="s">
        <v>1564</v>
      </c>
      <c r="B1152" s="86" t="s">
        <v>1052</v>
      </c>
      <c r="C1152" s="175" t="s">
        <v>2536</v>
      </c>
      <c r="D1152" s="175"/>
      <c r="E1152" s="175" t="s">
        <v>184</v>
      </c>
      <c r="F1152" s="177">
        <v>43.990793700000005</v>
      </c>
      <c r="G1152" s="177">
        <v>28.78095291</v>
      </c>
      <c r="H1152" s="58">
        <f t="shared" ref="H1152:H1160" si="55">IF(ISERROR(F1152/G1152-1),"",IF((F1152/G1152-1)&gt;10000%,"",F1152/G1152-1))</f>
        <v>0.52846897868747478</v>
      </c>
      <c r="I1152" s="177">
        <v>910.00035638999998</v>
      </c>
      <c r="J1152" s="177">
        <v>40.150751799999995</v>
      </c>
      <c r="K1152" s="58"/>
      <c r="L1152" s="152">
        <f t="shared" ref="L1152:L1160" si="56">IF(ISERROR(I1152/F1152),"",IF(I1152/F1152&gt;10000%,"",I1152/F1152))</f>
        <v>20.686154530328466</v>
      </c>
    </row>
    <row r="1153" spans="1:12" x14ac:dyDescent="0.2">
      <c r="A1153" s="175" t="s">
        <v>1816</v>
      </c>
      <c r="B1153" s="176" t="s">
        <v>1817</v>
      </c>
      <c r="C1153" s="175" t="s">
        <v>2536</v>
      </c>
      <c r="D1153" s="175"/>
      <c r="E1153" s="175" t="s">
        <v>184</v>
      </c>
      <c r="F1153" s="177">
        <v>4.8365931600000005</v>
      </c>
      <c r="G1153" s="177">
        <v>4.8858458300000001</v>
      </c>
      <c r="H1153" s="58">
        <f t="shared" si="55"/>
        <v>-1.0080684432893672E-2</v>
      </c>
      <c r="I1153" s="177">
        <v>87.157817220000013</v>
      </c>
      <c r="J1153" s="177">
        <v>7.0648137000000002</v>
      </c>
      <c r="K1153" s="58"/>
      <c r="L1153" s="153">
        <f t="shared" si="56"/>
        <v>18.020497969690716</v>
      </c>
    </row>
    <row r="1154" spans="1:12" x14ac:dyDescent="0.2">
      <c r="A1154" s="175" t="s">
        <v>1564</v>
      </c>
      <c r="B1154" s="176" t="s">
        <v>1991</v>
      </c>
      <c r="C1154" s="175" t="s">
        <v>2536</v>
      </c>
      <c r="D1154" s="175"/>
      <c r="E1154" s="175" t="s">
        <v>713</v>
      </c>
      <c r="F1154" s="177">
        <v>5.8574628499999992</v>
      </c>
      <c r="G1154" s="177">
        <v>7.3123761799999993</v>
      </c>
      <c r="H1154" s="58">
        <f t="shared" si="55"/>
        <v>-0.19896587568611657</v>
      </c>
      <c r="I1154" s="177">
        <v>15.174672189999999</v>
      </c>
      <c r="J1154" s="177">
        <v>3.7750370000000005E-2</v>
      </c>
      <c r="K1154" s="58"/>
      <c r="L1154" s="153">
        <f t="shared" si="56"/>
        <v>2.5906561558474079</v>
      </c>
    </row>
    <row r="1155" spans="1:12" x14ac:dyDescent="0.2">
      <c r="A1155" s="175" t="s">
        <v>1444</v>
      </c>
      <c r="B1155" s="176" t="s">
        <v>1445</v>
      </c>
      <c r="C1155" s="175" t="s">
        <v>2536</v>
      </c>
      <c r="D1155" s="175"/>
      <c r="E1155" s="175" t="s">
        <v>184</v>
      </c>
      <c r="F1155" s="177">
        <v>0.20903276999999998</v>
      </c>
      <c r="G1155" s="177">
        <v>0.45648036999999997</v>
      </c>
      <c r="H1155" s="58">
        <f t="shared" si="55"/>
        <v>-0.54207719819364852</v>
      </c>
      <c r="I1155" s="177">
        <v>16.750376239999998</v>
      </c>
      <c r="J1155" s="177">
        <v>0.93454623999999997</v>
      </c>
      <c r="K1155" s="58"/>
      <c r="L1155" s="153">
        <f t="shared" si="56"/>
        <v>80.132776501980999</v>
      </c>
    </row>
    <row r="1156" spans="1:12" x14ac:dyDescent="0.2">
      <c r="A1156" s="175" t="s">
        <v>2351</v>
      </c>
      <c r="B1156" s="176" t="s">
        <v>2352</v>
      </c>
      <c r="C1156" s="175" t="s">
        <v>1369</v>
      </c>
      <c r="D1156" s="175"/>
      <c r="E1156" s="175" t="s">
        <v>713</v>
      </c>
      <c r="F1156" s="177">
        <v>0.93856757999999996</v>
      </c>
      <c r="G1156" s="177">
        <v>1.00413705</v>
      </c>
      <c r="H1156" s="58">
        <f t="shared" si="55"/>
        <v>-6.5299323433987477E-2</v>
      </c>
      <c r="I1156" s="177">
        <v>3.200742</v>
      </c>
      <c r="J1156" s="177">
        <v>3.1796385200000001</v>
      </c>
      <c r="K1156" s="58"/>
      <c r="L1156" s="153">
        <f t="shared" si="56"/>
        <v>3.4102413808071232</v>
      </c>
    </row>
    <row r="1157" spans="1:12" x14ac:dyDescent="0.2">
      <c r="A1157" s="175" t="s">
        <v>2502</v>
      </c>
      <c r="B1157" s="176" t="s">
        <v>2503</v>
      </c>
      <c r="C1157" s="175" t="s">
        <v>1369</v>
      </c>
      <c r="D1157" s="175"/>
      <c r="E1157" s="175" t="s">
        <v>184</v>
      </c>
      <c r="F1157" s="177">
        <v>0.47228893999999999</v>
      </c>
      <c r="G1157" s="177">
        <v>1.29027019</v>
      </c>
      <c r="H1157" s="58">
        <f t="shared" si="55"/>
        <v>-0.63396120931849165</v>
      </c>
      <c r="I1157" s="177">
        <v>2.5661856200000002</v>
      </c>
      <c r="J1157" s="177">
        <v>1.54763936</v>
      </c>
      <c r="K1157" s="58"/>
      <c r="L1157" s="153">
        <f t="shared" si="56"/>
        <v>5.4335077590425902</v>
      </c>
    </row>
    <row r="1158" spans="1:12" x14ac:dyDescent="0.2">
      <c r="A1158" s="175" t="s">
        <v>1267</v>
      </c>
      <c r="B1158" s="176" t="s">
        <v>1298</v>
      </c>
      <c r="C1158" s="175" t="s">
        <v>2157</v>
      </c>
      <c r="D1158" s="175"/>
      <c r="E1158" s="175" t="s">
        <v>713</v>
      </c>
      <c r="F1158" s="177">
        <v>0.58049356000000008</v>
      </c>
      <c r="G1158" s="177">
        <v>0.14217403000000001</v>
      </c>
      <c r="H1158" s="58">
        <f t="shared" si="55"/>
        <v>3.0829788675189134</v>
      </c>
      <c r="I1158" s="177">
        <v>0</v>
      </c>
      <c r="J1158" s="177">
        <v>0.54669049999999997</v>
      </c>
      <c r="K1158" s="58"/>
      <c r="L1158" s="153">
        <f t="shared" si="56"/>
        <v>0</v>
      </c>
    </row>
    <row r="1159" spans="1:12" s="131" customFormat="1" x14ac:dyDescent="0.2">
      <c r="A1159" s="175" t="s">
        <v>2155</v>
      </c>
      <c r="B1159" s="139" t="s">
        <v>2153</v>
      </c>
      <c r="C1159" s="175" t="s">
        <v>2157</v>
      </c>
      <c r="D1159" s="175"/>
      <c r="E1159" s="175" t="s">
        <v>184</v>
      </c>
      <c r="F1159" s="177">
        <v>0</v>
      </c>
      <c r="G1159" s="177">
        <v>0</v>
      </c>
      <c r="H1159" s="58" t="str">
        <f t="shared" si="55"/>
        <v/>
      </c>
      <c r="I1159" s="177">
        <v>0</v>
      </c>
      <c r="J1159" s="177">
        <v>0</v>
      </c>
      <c r="K1159" s="58"/>
      <c r="L1159" s="153" t="str">
        <f t="shared" si="56"/>
        <v/>
      </c>
    </row>
    <row r="1160" spans="1:12" x14ac:dyDescent="0.2">
      <c r="A1160" s="175" t="s">
        <v>2156</v>
      </c>
      <c r="B1160" s="139" t="s">
        <v>2154</v>
      </c>
      <c r="C1160" s="175" t="s">
        <v>2157</v>
      </c>
      <c r="D1160" s="175"/>
      <c r="E1160" s="175" t="s">
        <v>184</v>
      </c>
      <c r="F1160" s="177">
        <v>0</v>
      </c>
      <c r="G1160" s="177">
        <v>0</v>
      </c>
      <c r="H1160" s="58" t="str">
        <f t="shared" si="55"/>
        <v/>
      </c>
      <c r="I1160" s="177">
        <v>0</v>
      </c>
      <c r="J1160" s="177">
        <v>0</v>
      </c>
      <c r="K1160" s="58"/>
      <c r="L1160" s="143" t="str">
        <f t="shared" si="56"/>
        <v/>
      </c>
    </row>
    <row r="1161" spans="1:12" x14ac:dyDescent="0.2">
      <c r="A1161" s="45" t="s">
        <v>16</v>
      </c>
      <c r="B1161" s="46">
        <f>COUNTA(B1152:B1160)</f>
        <v>9</v>
      </c>
      <c r="C1161" s="46"/>
      <c r="D1161" s="46"/>
      <c r="E1161" s="46"/>
      <c r="F1161" s="47">
        <f>SUM(F1152:F1160)</f>
        <v>56.885232559999999</v>
      </c>
      <c r="G1161" s="47">
        <f>SUM(G1152:G1160)</f>
        <v>43.872236559999997</v>
      </c>
      <c r="H1161" s="56">
        <f>IF(ISERROR(F1161/G1161-1),"",((F1161/G1161-1)))</f>
        <v>0.29661118329819658</v>
      </c>
      <c r="I1161" s="111">
        <f>SUM(I1152:I1160)</f>
        <v>1034.8501496599999</v>
      </c>
      <c r="J1161" s="111">
        <f>SUM(J1152:J1160)</f>
        <v>53.46183048999999</v>
      </c>
      <c r="K1161" s="56">
        <f>IF(ISERROR(I1161/J1161-1),"",((I1161/J1161-1)))</f>
        <v>18.356803539556473</v>
      </c>
      <c r="L1161" s="8"/>
    </row>
    <row r="1162" spans="1:12" x14ac:dyDescent="0.2">
      <c r="A1162" s="51"/>
      <c r="B1162" s="51"/>
      <c r="C1162" s="51"/>
      <c r="D1162" s="51"/>
      <c r="E1162" s="51"/>
      <c r="F1162" s="91"/>
      <c r="G1162" s="91"/>
      <c r="H1162" s="161"/>
      <c r="I1162" s="134"/>
    </row>
    <row r="1163" spans="1:12" x14ac:dyDescent="0.2">
      <c r="A1163" s="51" t="s">
        <v>3025</v>
      </c>
      <c r="B1163" s="51"/>
      <c r="C1163" s="51"/>
      <c r="D1163" s="51"/>
      <c r="E1163" s="51"/>
      <c r="F1163" s="69"/>
      <c r="G1163" s="59"/>
      <c r="H1163" s="52"/>
    </row>
    <row r="1164" spans="1:12" ht="12.75" x14ac:dyDescent="0.2">
      <c r="B1164" s="51"/>
      <c r="C1164" s="51"/>
      <c r="D1164" s="51"/>
      <c r="E1164" s="51"/>
      <c r="F1164" s="60"/>
      <c r="G1164" s="60"/>
      <c r="H1164" s="52"/>
    </row>
    <row r="1165" spans="1:12" ht="12.75" x14ac:dyDescent="0.2">
      <c r="B1165" s="51"/>
      <c r="C1165" s="51"/>
      <c r="D1165" s="51"/>
      <c r="E1165" s="51"/>
      <c r="F1165" s="60"/>
      <c r="G1165" s="52"/>
      <c r="H1165" s="52"/>
      <c r="I1165" s="134"/>
    </row>
    <row r="1166" spans="1:12" x14ac:dyDescent="0.2">
      <c r="A1166" s="54" t="s">
        <v>48</v>
      </c>
    </row>
    <row r="1167" spans="1:12" x14ac:dyDescent="0.2">
      <c r="F1167" s="130"/>
    </row>
    <row r="1170" spans="1:12" x14ac:dyDescent="0.2">
      <c r="A1170" s="140"/>
      <c r="B1170" s="140"/>
      <c r="C1170" s="140"/>
    </row>
    <row r="1171" spans="1:12" x14ac:dyDescent="0.2">
      <c r="A1171" s="140"/>
      <c r="B1171" s="140"/>
      <c r="C1171" s="140"/>
    </row>
    <row r="1172" spans="1:12" x14ac:dyDescent="0.2">
      <c r="A1172" s="140"/>
      <c r="B1172" s="140"/>
      <c r="C1172" s="140"/>
    </row>
    <row r="1173" spans="1:12" x14ac:dyDescent="0.2">
      <c r="A1173" s="140"/>
      <c r="B1173" s="140"/>
      <c r="C1173" s="140"/>
    </row>
    <row r="1174" spans="1:12" x14ac:dyDescent="0.2">
      <c r="A1174" s="140"/>
      <c r="B1174" s="140"/>
      <c r="C1174" s="140"/>
    </row>
    <row r="1175" spans="1:12" x14ac:dyDescent="0.2">
      <c r="A1175" s="140"/>
      <c r="B1175" s="140"/>
      <c r="C1175" s="140"/>
    </row>
    <row r="1176" spans="1:12" x14ac:dyDescent="0.2">
      <c r="A1176" s="140"/>
      <c r="B1176" s="140"/>
      <c r="C1176" s="140"/>
    </row>
    <row r="1177" spans="1:12" x14ac:dyDescent="0.2">
      <c r="A1177" s="140"/>
      <c r="B1177" s="140"/>
      <c r="C1177" s="140"/>
    </row>
    <row r="1178" spans="1:12" x14ac:dyDescent="0.2">
      <c r="A1178" s="140"/>
      <c r="B1178" s="140"/>
      <c r="C1178" s="140"/>
    </row>
    <row r="1179" spans="1:12" s="39" customFormat="1" x14ac:dyDescent="0.2">
      <c r="A1179" s="140"/>
      <c r="B1179" s="140"/>
      <c r="C1179" s="140"/>
      <c r="I1179" s="5"/>
      <c r="J1179" s="5"/>
      <c r="K1179" s="5"/>
      <c r="L1179" s="5"/>
    </row>
    <row r="1180" spans="1:12" s="39" customFormat="1" x14ac:dyDescent="0.2">
      <c r="A1180" s="140"/>
      <c r="B1180" s="140"/>
      <c r="C1180" s="140"/>
      <c r="I1180" s="5"/>
      <c r="J1180" s="5"/>
      <c r="K1180" s="5"/>
      <c r="L1180" s="5"/>
    </row>
    <row r="1181" spans="1:12" s="39" customFormat="1" x14ac:dyDescent="0.2">
      <c r="A1181" s="140"/>
      <c r="B1181" s="140"/>
      <c r="C1181" s="140"/>
      <c r="I1181" s="5"/>
      <c r="J1181" s="5"/>
      <c r="K1181" s="5"/>
      <c r="L1181" s="5"/>
    </row>
    <row r="1182" spans="1:12" s="39" customFormat="1" x14ac:dyDescent="0.2">
      <c r="A1182" s="140"/>
      <c r="B1182" s="140"/>
      <c r="C1182" s="140"/>
      <c r="I1182" s="5"/>
      <c r="J1182" s="5"/>
      <c r="K1182" s="5"/>
      <c r="L1182" s="5"/>
    </row>
    <row r="1183" spans="1:12" s="39" customFormat="1" x14ac:dyDescent="0.2">
      <c r="A1183" s="140"/>
      <c r="B1183" s="140"/>
      <c r="C1183" s="140"/>
      <c r="I1183" s="5"/>
      <c r="J1183" s="5"/>
      <c r="K1183" s="5"/>
      <c r="L1183" s="5"/>
    </row>
  </sheetData>
  <mergeCells count="2">
    <mergeCell ref="I5:K5"/>
    <mergeCell ref="I1150:K1150"/>
  </mergeCells>
  <conditionalFormatting sqref="F1152:G1160 F7:G1146">
    <cfRule type="containsErrors" dxfId="23" priority="22">
      <formula>ISERROR(F7)</formula>
    </cfRule>
  </conditionalFormatting>
  <conditionalFormatting sqref="B1170:B1183">
    <cfRule type="duplicateValues" dxfId="22" priority="21"/>
  </conditionalFormatting>
  <conditionalFormatting sqref="F1073">
    <cfRule type="containsErrors" dxfId="21" priority="20">
      <formula>ISERROR(F1073)</formula>
    </cfRule>
  </conditionalFormatting>
  <conditionalFormatting sqref="F1073">
    <cfRule type="containsErrors" dxfId="20" priority="19">
      <formula>ISERROR(F1073)</formula>
    </cfRule>
  </conditionalFormatting>
  <conditionalFormatting sqref="F1086">
    <cfRule type="containsErrors" dxfId="19" priority="17">
      <formula>ISERROR(F1086)</formula>
    </cfRule>
  </conditionalFormatting>
  <conditionalFormatting sqref="B1086">
    <cfRule type="duplicateValues" dxfId="18" priority="18"/>
  </conditionalFormatting>
  <conditionalFormatting sqref="A49">
    <cfRule type="containsErrors" dxfId="17" priority="16">
      <formula>ISERROR(A49)</formula>
    </cfRule>
  </conditionalFormatting>
  <conditionalFormatting sqref="A57">
    <cfRule type="containsErrors" dxfId="16" priority="15">
      <formula>ISERROR(A57)</formula>
    </cfRule>
  </conditionalFormatting>
  <conditionalFormatting sqref="A60:A61">
    <cfRule type="containsErrors" dxfId="15" priority="14">
      <formula>ISERROR(A60)</formula>
    </cfRule>
  </conditionalFormatting>
  <conditionalFormatting sqref="D12:D16 D22:D36">
    <cfRule type="containsErrors" dxfId="14" priority="10">
      <formula>ISERROR(D12)</formula>
    </cfRule>
  </conditionalFormatting>
  <conditionalFormatting sqref="D17:E21">
    <cfRule type="containsErrors" dxfId="13" priority="8">
      <formula>ISERROR(D17)</formula>
    </cfRule>
  </conditionalFormatting>
  <conditionalFormatting sqref="B17:B21">
    <cfRule type="duplicateValues" dxfId="12" priority="9"/>
  </conditionalFormatting>
  <conditionalFormatting sqref="B1159">
    <cfRule type="duplicateValues" dxfId="11" priority="23"/>
  </conditionalFormatting>
  <conditionalFormatting sqref="D1114:E1119">
    <cfRule type="containsErrors" dxfId="10" priority="7">
      <formula>ISERROR(D1114)</formula>
    </cfRule>
  </conditionalFormatting>
  <conditionalFormatting sqref="D1120:E1124">
    <cfRule type="containsErrors" dxfId="9" priority="6">
      <formula>ISERROR(D1120)</formula>
    </cfRule>
  </conditionalFormatting>
  <conditionalFormatting sqref="B1087:B1113 B1074:B1085 B1066:B1072 B1125:B1130 B1139:B1146">
    <cfRule type="duplicateValues" dxfId="8" priority="177"/>
  </conditionalFormatting>
  <conditionalFormatting sqref="G1073">
    <cfRule type="containsErrors" dxfId="7" priority="4">
      <formula>ISERROR(G1073)</formula>
    </cfRule>
  </conditionalFormatting>
  <conditionalFormatting sqref="G1073">
    <cfRule type="containsErrors" dxfId="6" priority="3">
      <formula>ISERROR(G1073)</formula>
    </cfRule>
  </conditionalFormatting>
  <conditionalFormatting sqref="G1086">
    <cfRule type="containsErrors" dxfId="5" priority="2">
      <formula>ISERROR(G1086)</formula>
    </cfRule>
  </conditionalFormatting>
  <conditionalFormatting sqref="D1131:E1138">
    <cfRule type="containsErrors" dxfId="4" priority="1">
      <formula>ISERROR(D1131)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231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30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7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18" s="5" customFormat="1" ht="26.25" x14ac:dyDescent="0.2">
      <c r="A1" s="18" t="s">
        <v>729</v>
      </c>
      <c r="B1" s="163"/>
      <c r="C1" s="130"/>
      <c r="D1" s="39"/>
      <c r="E1" s="39"/>
      <c r="F1" s="7"/>
      <c r="G1" s="7"/>
      <c r="I1" s="107"/>
      <c r="J1" s="39"/>
      <c r="K1" s="39"/>
      <c r="L1" s="39"/>
    </row>
    <row r="2" spans="1:18" s="5" customFormat="1" ht="15.75" customHeight="1" x14ac:dyDescent="0.2">
      <c r="A2" s="6" t="s">
        <v>3270</v>
      </c>
      <c r="B2" s="7"/>
      <c r="C2" s="71"/>
      <c r="D2" s="71"/>
      <c r="E2" s="71"/>
      <c r="F2" s="7"/>
      <c r="G2" s="7"/>
      <c r="I2" s="107"/>
      <c r="J2" s="71"/>
      <c r="K2" s="71"/>
      <c r="L2" s="71"/>
    </row>
    <row r="3" spans="1:18" s="5" customFormat="1" ht="12" x14ac:dyDescent="0.2">
      <c r="A3" s="7"/>
      <c r="B3" s="7"/>
      <c r="C3" s="130"/>
      <c r="D3" s="39"/>
      <c r="E3" s="39"/>
      <c r="F3" s="7"/>
      <c r="G3" s="7"/>
      <c r="I3" s="107"/>
      <c r="J3" s="39"/>
      <c r="K3" s="39"/>
      <c r="L3" s="39"/>
    </row>
    <row r="4" spans="1:18" s="5" customFormat="1" ht="12" customHeight="1" x14ac:dyDescent="0.2">
      <c r="C4" s="71"/>
      <c r="D4" s="71"/>
      <c r="E4" s="100"/>
      <c r="F4" s="104"/>
      <c r="G4" s="104"/>
      <c r="H4" s="104"/>
      <c r="I4" s="112"/>
      <c r="J4" s="100"/>
      <c r="K4" s="100"/>
      <c r="L4" s="100"/>
      <c r="M4" s="104"/>
    </row>
    <row r="5" spans="1:18" s="7" customFormat="1" ht="30" customHeight="1" x14ac:dyDescent="0.2">
      <c r="A5" s="124" t="s">
        <v>730</v>
      </c>
      <c r="B5" s="125" t="s">
        <v>80</v>
      </c>
      <c r="C5" s="207" t="s">
        <v>509</v>
      </c>
      <c r="D5" s="208"/>
      <c r="E5" s="209"/>
      <c r="F5" s="126"/>
      <c r="G5" s="125" t="s">
        <v>242</v>
      </c>
      <c r="H5" s="127" t="s">
        <v>141</v>
      </c>
      <c r="I5" s="128"/>
      <c r="J5" s="207" t="s">
        <v>1339</v>
      </c>
      <c r="K5" s="210"/>
      <c r="L5" s="211"/>
      <c r="M5" s="162"/>
    </row>
    <row r="6" spans="1:18" s="33" customFormat="1" ht="21.95" customHeight="1" x14ac:dyDescent="0.2">
      <c r="A6" s="96"/>
      <c r="B6" s="97"/>
      <c r="C6" s="144" t="s">
        <v>3269</v>
      </c>
      <c r="D6" s="62" t="s">
        <v>3001</v>
      </c>
      <c r="E6" s="63" t="s">
        <v>77</v>
      </c>
      <c r="F6" s="94" t="s">
        <v>78</v>
      </c>
      <c r="G6" s="94" t="s">
        <v>243</v>
      </c>
      <c r="H6" s="155">
        <v>100000</v>
      </c>
      <c r="I6" s="108"/>
      <c r="J6" s="144" t="s">
        <v>3269</v>
      </c>
      <c r="K6" s="62" t="s">
        <v>3001</v>
      </c>
      <c r="L6" s="63" t="s">
        <v>77</v>
      </c>
      <c r="M6" s="122" t="s">
        <v>79</v>
      </c>
    </row>
    <row r="7" spans="1:18" ht="12" customHeight="1" x14ac:dyDescent="0.2">
      <c r="A7" s="34" t="s">
        <v>597</v>
      </c>
      <c r="B7" s="34" t="s">
        <v>512</v>
      </c>
      <c r="C7" s="57">
        <v>229.32437457</v>
      </c>
      <c r="D7" s="57">
        <v>503.72202920999996</v>
      </c>
      <c r="E7" s="58">
        <f t="shared" ref="E7:E70" si="0">IF(ISERROR(C7/D7-1),"",IF((C7/D7-1)&gt;10000%,"",C7/D7-1))</f>
        <v>-0.54474023117540593</v>
      </c>
      <c r="F7" s="44">
        <f t="shared" ref="F7:F70" si="1">C7/$C$209</f>
        <v>0.47065760907059884</v>
      </c>
      <c r="G7" s="35">
        <v>6102.1182843900006</v>
      </c>
      <c r="H7" s="99">
        <v>5.0122173913043477</v>
      </c>
      <c r="I7" s="105"/>
      <c r="J7" s="177">
        <v>416.9345247</v>
      </c>
      <c r="K7" s="177">
        <v>1288.95778079</v>
      </c>
      <c r="L7" s="58">
        <f t="shared" ref="L7:L38" si="2">IF(ISERROR(J7/K7-1),"",IF((J7/K7-1)&gt;10000%,"",J7/K7-1))</f>
        <v>-0.67653360652009753</v>
      </c>
      <c r="M7" s="44">
        <f t="shared" ref="M7:M38" si="3">IF(ISERROR(J7/C7),"",IF(J7/C7&gt;10000%,"",J7/C7))</f>
        <v>1.81809947364637</v>
      </c>
    </row>
    <row r="8" spans="1:18" ht="12" customHeight="1" x14ac:dyDescent="0.2">
      <c r="A8" s="34" t="s">
        <v>721</v>
      </c>
      <c r="B8" s="34" t="s">
        <v>487</v>
      </c>
      <c r="C8" s="57">
        <v>46.6699926</v>
      </c>
      <c r="D8" s="57">
        <v>34.974059340000004</v>
      </c>
      <c r="E8" s="58">
        <f t="shared" si="0"/>
        <v>0.33441737907224578</v>
      </c>
      <c r="F8" s="44">
        <f t="shared" si="1"/>
        <v>9.5783918188572945E-2</v>
      </c>
      <c r="G8" s="35">
        <v>1081.2491394900001</v>
      </c>
      <c r="H8" s="99">
        <v>6.4994285714285711</v>
      </c>
      <c r="I8" s="105"/>
      <c r="J8" s="177">
        <v>217.24909063999999</v>
      </c>
      <c r="K8" s="177">
        <v>0</v>
      </c>
      <c r="L8" s="58" t="str">
        <f t="shared" si="2"/>
        <v/>
      </c>
      <c r="M8" s="44">
        <f t="shared" si="3"/>
        <v>4.6550058943013415</v>
      </c>
      <c r="O8"/>
      <c r="P8"/>
      <c r="Q8"/>
      <c r="R8"/>
    </row>
    <row r="9" spans="1:18" ht="12" customHeight="1" x14ac:dyDescent="0.2">
      <c r="A9" s="34" t="s">
        <v>600</v>
      </c>
      <c r="B9" s="34" t="s">
        <v>518</v>
      </c>
      <c r="C9" s="57">
        <v>12.437755340000001</v>
      </c>
      <c r="D9" s="57">
        <v>11.131688800000001</v>
      </c>
      <c r="E9" s="58">
        <f t="shared" si="0"/>
        <v>0.11732869679217051</v>
      </c>
      <c r="F9" s="44">
        <f t="shared" si="1"/>
        <v>2.5526829415782819E-2</v>
      </c>
      <c r="G9" s="35">
        <v>5562.67253815</v>
      </c>
      <c r="H9" s="99">
        <v>4.9932173913043494</v>
      </c>
      <c r="I9" s="105"/>
      <c r="J9" s="177">
        <v>10.975482060000001</v>
      </c>
      <c r="K9" s="177">
        <v>21.52582374</v>
      </c>
      <c r="L9" s="58">
        <f t="shared" si="2"/>
        <v>-0.49012487547201289</v>
      </c>
      <c r="M9" s="44">
        <f t="shared" si="3"/>
        <v>0.88243270268411633</v>
      </c>
      <c r="O9"/>
      <c r="P9"/>
      <c r="Q9"/>
      <c r="R9"/>
    </row>
    <row r="10" spans="1:18" ht="12" customHeight="1" x14ac:dyDescent="0.2">
      <c r="A10" s="34" t="s">
        <v>725</v>
      </c>
      <c r="B10" s="34" t="s">
        <v>285</v>
      </c>
      <c r="C10" s="57">
        <v>12.05651117</v>
      </c>
      <c r="D10" s="57">
        <v>26.709325739999997</v>
      </c>
      <c r="E10" s="58">
        <f t="shared" si="0"/>
        <v>-0.548602937889064</v>
      </c>
      <c r="F10" s="44">
        <f t="shared" si="1"/>
        <v>2.4744376744274349E-2</v>
      </c>
      <c r="G10" s="35">
        <v>506.70293547521197</v>
      </c>
      <c r="H10" s="99">
        <v>11.405190476190469</v>
      </c>
      <c r="I10" s="105"/>
      <c r="J10" s="177">
        <v>48.845171130000004</v>
      </c>
      <c r="K10" s="177">
        <v>0</v>
      </c>
      <c r="L10" s="58" t="str">
        <f t="shared" si="2"/>
        <v/>
      </c>
      <c r="M10" s="44">
        <f t="shared" si="3"/>
        <v>4.0513520405090793</v>
      </c>
      <c r="O10"/>
      <c r="P10"/>
      <c r="Q10"/>
      <c r="R10"/>
    </row>
    <row r="11" spans="1:18" ht="12" customHeight="1" x14ac:dyDescent="0.2">
      <c r="A11" s="34" t="s">
        <v>2928</v>
      </c>
      <c r="B11" s="34" t="s">
        <v>1035</v>
      </c>
      <c r="C11" s="57">
        <v>11.30042205</v>
      </c>
      <c r="D11" s="57">
        <v>37.50003865</v>
      </c>
      <c r="E11" s="58">
        <f t="shared" si="0"/>
        <v>-0.6986557225855019</v>
      </c>
      <c r="F11" s="44">
        <f t="shared" si="1"/>
        <v>2.319260494447873E-2</v>
      </c>
      <c r="G11" s="35">
        <v>3723.5758661968098</v>
      </c>
      <c r="H11" s="99">
        <v>5.1407826086956518</v>
      </c>
      <c r="I11" s="105"/>
      <c r="J11" s="177">
        <v>29.706138469999999</v>
      </c>
      <c r="K11" s="177">
        <v>15.800259519999999</v>
      </c>
      <c r="L11" s="58">
        <f t="shared" si="2"/>
        <v>0.880104464891726</v>
      </c>
      <c r="M11" s="44">
        <f t="shared" si="3"/>
        <v>2.6287636283460758</v>
      </c>
      <c r="O11"/>
      <c r="P11"/>
      <c r="Q11"/>
      <c r="R11"/>
    </row>
    <row r="12" spans="1:18" ht="12" customHeight="1" x14ac:dyDescent="0.2">
      <c r="A12" s="34" t="s">
        <v>943</v>
      </c>
      <c r="B12" s="34" t="s">
        <v>530</v>
      </c>
      <c r="C12" s="57">
        <v>11.13383101</v>
      </c>
      <c r="D12" s="57">
        <v>4.4441608600000002</v>
      </c>
      <c r="E12" s="58">
        <f t="shared" si="0"/>
        <v>1.5052718298770129</v>
      </c>
      <c r="F12" s="44">
        <f t="shared" si="1"/>
        <v>2.2850699114686308E-2</v>
      </c>
      <c r="G12" s="35">
        <v>742.13789680999992</v>
      </c>
      <c r="H12" s="99">
        <v>12.32839130434783</v>
      </c>
      <c r="I12" s="105"/>
      <c r="J12" s="177">
        <v>5.02688954</v>
      </c>
      <c r="K12" s="177">
        <v>1.6436941399999998</v>
      </c>
      <c r="L12" s="58">
        <f t="shared" si="2"/>
        <v>2.0582876811862336</v>
      </c>
      <c r="M12" s="44">
        <f t="shared" si="3"/>
        <v>0.45149684196616885</v>
      </c>
      <c r="O12"/>
      <c r="P12"/>
      <c r="Q12"/>
      <c r="R12"/>
    </row>
    <row r="13" spans="1:18" ht="12" customHeight="1" x14ac:dyDescent="0.2">
      <c r="A13" s="34" t="s">
        <v>599</v>
      </c>
      <c r="B13" s="34" t="s">
        <v>517</v>
      </c>
      <c r="C13" s="57">
        <v>11.071822560000001</v>
      </c>
      <c r="D13" s="57">
        <v>9.8534008499999999</v>
      </c>
      <c r="E13" s="58">
        <f t="shared" si="0"/>
        <v>0.12365494193814319</v>
      </c>
      <c r="F13" s="44">
        <f t="shared" si="1"/>
        <v>2.2723435064042338E-2</v>
      </c>
      <c r="G13" s="35">
        <v>876.84632895000004</v>
      </c>
      <c r="H13" s="99">
        <v>17.057478260869569</v>
      </c>
      <c r="I13" s="105"/>
      <c r="J13" s="177">
        <v>12.1996992</v>
      </c>
      <c r="K13" s="177">
        <v>26.958381320000001</v>
      </c>
      <c r="L13" s="58">
        <f t="shared" si="2"/>
        <v>-0.54746173165266288</v>
      </c>
      <c r="M13" s="44">
        <f t="shared" si="3"/>
        <v>1.1018691036536985</v>
      </c>
      <c r="O13"/>
      <c r="P13"/>
      <c r="Q13"/>
      <c r="R13"/>
    </row>
    <row r="14" spans="1:18" ht="12" customHeight="1" x14ac:dyDescent="0.2">
      <c r="A14" s="34" t="s">
        <v>2787</v>
      </c>
      <c r="B14" s="34" t="s">
        <v>1033</v>
      </c>
      <c r="C14" s="57">
        <v>9.9588660000000004</v>
      </c>
      <c r="D14" s="57">
        <v>6.8930138300000001</v>
      </c>
      <c r="E14" s="58">
        <f t="shared" si="0"/>
        <v>0.44477673273433727</v>
      </c>
      <c r="F14" s="44">
        <f t="shared" si="1"/>
        <v>2.043924057093081E-2</v>
      </c>
      <c r="G14" s="35">
        <v>97.095092780000002</v>
      </c>
      <c r="H14" s="99">
        <v>14.20334782608696</v>
      </c>
      <c r="I14" s="105"/>
      <c r="J14" s="177">
        <v>5.4795736900000005</v>
      </c>
      <c r="K14" s="177">
        <v>5.8258761300000002</v>
      </c>
      <c r="L14" s="58">
        <f t="shared" si="2"/>
        <v>-5.9442122055554214E-2</v>
      </c>
      <c r="M14" s="44">
        <f t="shared" si="3"/>
        <v>0.55022064660775638</v>
      </c>
      <c r="O14"/>
      <c r="P14"/>
      <c r="Q14"/>
      <c r="R14"/>
    </row>
    <row r="15" spans="1:18" ht="12" customHeight="1" x14ac:dyDescent="0.2">
      <c r="A15" s="34" t="s">
        <v>777</v>
      </c>
      <c r="B15" s="34" t="s">
        <v>529</v>
      </c>
      <c r="C15" s="57">
        <v>9.2140668699999999</v>
      </c>
      <c r="D15" s="57">
        <v>8.8259136099999989</v>
      </c>
      <c r="E15" s="58">
        <f t="shared" si="0"/>
        <v>4.3978819321346174E-2</v>
      </c>
      <c r="F15" s="44">
        <f t="shared" si="1"/>
        <v>1.8910639965692224E-2</v>
      </c>
      <c r="G15" s="35">
        <v>349.83801785000003</v>
      </c>
      <c r="H15" s="99">
        <v>34.394130434782603</v>
      </c>
      <c r="I15" s="105"/>
      <c r="J15" s="177">
        <v>1.9514508000000002</v>
      </c>
      <c r="K15" s="177">
        <v>3.7030645</v>
      </c>
      <c r="L15" s="58">
        <f t="shared" si="2"/>
        <v>-0.47301733469670859</v>
      </c>
      <c r="M15" s="44">
        <f t="shared" si="3"/>
        <v>0.21179038827618149</v>
      </c>
      <c r="O15"/>
      <c r="P15"/>
      <c r="Q15"/>
      <c r="R15"/>
    </row>
    <row r="16" spans="1:18" ht="12" customHeight="1" x14ac:dyDescent="0.2">
      <c r="A16" s="34" t="s">
        <v>2786</v>
      </c>
      <c r="B16" s="34" t="s">
        <v>916</v>
      </c>
      <c r="C16" s="57">
        <v>8.7238828999999996</v>
      </c>
      <c r="D16" s="57">
        <v>7.6297468499999992</v>
      </c>
      <c r="E16" s="58">
        <f t="shared" si="0"/>
        <v>0.1434039780756291</v>
      </c>
      <c r="F16" s="44">
        <f t="shared" si="1"/>
        <v>1.7904602924241529E-2</v>
      </c>
      <c r="G16" s="35">
        <v>21.173441234000002</v>
      </c>
      <c r="H16" s="99">
        <v>367.15921739130442</v>
      </c>
      <c r="I16" s="105"/>
      <c r="J16" s="177">
        <v>4.94139017</v>
      </c>
      <c r="K16" s="177">
        <v>2.6607008999999997</v>
      </c>
      <c r="L16" s="58">
        <f t="shared" si="2"/>
        <v>0.85717611851824471</v>
      </c>
      <c r="M16" s="44">
        <f t="shared" si="3"/>
        <v>0.56642096491230987</v>
      </c>
      <c r="O16"/>
      <c r="P16"/>
      <c r="Q16"/>
      <c r="R16"/>
    </row>
    <row r="17" spans="1:18" ht="12" customHeight="1" x14ac:dyDescent="0.2">
      <c r="A17" s="34" t="s">
        <v>778</v>
      </c>
      <c r="B17" s="34" t="s">
        <v>549</v>
      </c>
      <c r="C17" s="57">
        <v>7.4919452800000004</v>
      </c>
      <c r="D17" s="57">
        <v>5.4454904500000003</v>
      </c>
      <c r="E17" s="58">
        <f t="shared" si="0"/>
        <v>0.37580725717735852</v>
      </c>
      <c r="F17" s="44">
        <f t="shared" si="1"/>
        <v>1.5376215717951182E-2</v>
      </c>
      <c r="G17" s="35">
        <v>552.76771036000002</v>
      </c>
      <c r="H17" s="99">
        <v>9.7360434782608696</v>
      </c>
      <c r="I17" s="105"/>
      <c r="J17" s="177">
        <v>39.759047989999999</v>
      </c>
      <c r="K17" s="177">
        <v>4.5974536600000002</v>
      </c>
      <c r="L17" s="58">
        <f t="shared" si="2"/>
        <v>7.6480584537311032</v>
      </c>
      <c r="M17" s="44">
        <f t="shared" si="3"/>
        <v>5.3069058173900592</v>
      </c>
      <c r="O17"/>
      <c r="P17"/>
      <c r="Q17"/>
      <c r="R17"/>
    </row>
    <row r="18" spans="1:18" ht="12" customHeight="1" x14ac:dyDescent="0.2">
      <c r="A18" s="34" t="s">
        <v>779</v>
      </c>
      <c r="B18" s="148" t="s">
        <v>533</v>
      </c>
      <c r="C18" s="57">
        <v>7.2221660700000001</v>
      </c>
      <c r="D18" s="57">
        <v>2.4388700699999997</v>
      </c>
      <c r="E18" s="58">
        <f t="shared" si="0"/>
        <v>1.9612754524475351</v>
      </c>
      <c r="F18" s="44">
        <f t="shared" si="1"/>
        <v>1.4822529969571228E-2</v>
      </c>
      <c r="G18" s="35">
        <v>31.762165020000001</v>
      </c>
      <c r="H18" s="99">
        <v>34.922652173913043</v>
      </c>
      <c r="I18" s="105"/>
      <c r="J18" s="177">
        <v>4.0392790600000001</v>
      </c>
      <c r="K18" s="177">
        <v>2.6285000000000002E-3</v>
      </c>
      <c r="L18" s="58" t="str">
        <f t="shared" si="2"/>
        <v/>
      </c>
      <c r="M18" s="44">
        <f t="shared" si="3"/>
        <v>0.55928914135312868</v>
      </c>
      <c r="O18"/>
      <c r="P18"/>
      <c r="Q18"/>
      <c r="R18"/>
    </row>
    <row r="19" spans="1:18" ht="12" customHeight="1" x14ac:dyDescent="0.2">
      <c r="A19" s="34" t="s">
        <v>1753</v>
      </c>
      <c r="B19" s="34" t="s">
        <v>545</v>
      </c>
      <c r="C19" s="57">
        <v>6.8013359099999997</v>
      </c>
      <c r="D19" s="57">
        <v>0.99349618999999989</v>
      </c>
      <c r="E19" s="58">
        <f t="shared" si="0"/>
        <v>5.8458600832681604</v>
      </c>
      <c r="F19" s="44">
        <f t="shared" si="1"/>
        <v>1.39588323477995E-2</v>
      </c>
      <c r="G19" s="35">
        <v>294.96778789000001</v>
      </c>
      <c r="H19" s="99">
        <v>26.278478260869569</v>
      </c>
      <c r="I19" s="105"/>
      <c r="J19" s="177">
        <v>49.17234431</v>
      </c>
      <c r="K19" s="177">
        <v>3.1853721400000001</v>
      </c>
      <c r="L19" s="58">
        <f t="shared" si="2"/>
        <v>14.436922955570271</v>
      </c>
      <c r="M19" s="44">
        <f t="shared" si="3"/>
        <v>7.2298067557142609</v>
      </c>
      <c r="O19"/>
      <c r="P19"/>
      <c r="Q19"/>
      <c r="R19"/>
    </row>
    <row r="20" spans="1:18" ht="12" customHeight="1" x14ac:dyDescent="0.2">
      <c r="A20" s="34" t="s">
        <v>726</v>
      </c>
      <c r="B20" s="34" t="s">
        <v>286</v>
      </c>
      <c r="C20" s="57">
        <v>6.8009376599999998</v>
      </c>
      <c r="D20" s="57">
        <v>2.6946638100000002</v>
      </c>
      <c r="E20" s="58">
        <f t="shared" si="0"/>
        <v>1.5238538606417098</v>
      </c>
      <c r="F20" s="44">
        <f t="shared" si="1"/>
        <v>1.3958014992936269E-2</v>
      </c>
      <c r="G20" s="35">
        <v>79.588159701292</v>
      </c>
      <c r="H20" s="99">
        <v>41.138714285714293</v>
      </c>
      <c r="I20" s="105"/>
      <c r="J20" s="177">
        <v>3.9002648</v>
      </c>
      <c r="K20" s="177">
        <v>0</v>
      </c>
      <c r="L20" s="58" t="str">
        <f t="shared" si="2"/>
        <v/>
      </c>
      <c r="M20" s="44">
        <f t="shared" si="3"/>
        <v>0.57348927383051473</v>
      </c>
      <c r="O20"/>
      <c r="P20"/>
      <c r="Q20"/>
      <c r="R20"/>
    </row>
    <row r="21" spans="1:18" ht="12" customHeight="1" x14ac:dyDescent="0.2">
      <c r="A21" s="34" t="s">
        <v>2150</v>
      </c>
      <c r="B21" s="34" t="s">
        <v>2394</v>
      </c>
      <c r="C21" s="57">
        <v>6.2665419900000003</v>
      </c>
      <c r="D21" s="57">
        <v>3.9728951600000002</v>
      </c>
      <c r="E21" s="58">
        <f t="shared" si="0"/>
        <v>0.57732377463491891</v>
      </c>
      <c r="F21" s="44">
        <f t="shared" si="1"/>
        <v>1.2861239350087601E-2</v>
      </c>
      <c r="G21" s="35">
        <v>103.48024669</v>
      </c>
      <c r="H21" s="99">
        <v>15.410869565217389</v>
      </c>
      <c r="I21" s="105"/>
      <c r="J21" s="177">
        <v>1.2100861200000002</v>
      </c>
      <c r="K21" s="177">
        <v>0.19505060000000002</v>
      </c>
      <c r="L21" s="58">
        <f t="shared" si="2"/>
        <v>5.2039599980722953</v>
      </c>
      <c r="M21" s="44">
        <f t="shared" si="3"/>
        <v>0.19310269075528849</v>
      </c>
      <c r="O21"/>
      <c r="P21"/>
      <c r="Q21"/>
      <c r="R21"/>
    </row>
    <row r="22" spans="1:18" ht="12" customHeight="1" x14ac:dyDescent="0.2">
      <c r="A22" s="34" t="s">
        <v>598</v>
      </c>
      <c r="B22" s="34" t="s">
        <v>516</v>
      </c>
      <c r="C22" s="57">
        <v>6.1014981299999995</v>
      </c>
      <c r="D22" s="57">
        <v>11.423709779999999</v>
      </c>
      <c r="E22" s="58">
        <f t="shared" si="0"/>
        <v>-0.46589170702829252</v>
      </c>
      <c r="F22" s="44">
        <f t="shared" si="1"/>
        <v>1.2522508900326048E-2</v>
      </c>
      <c r="G22" s="35">
        <v>3746.5810732099999</v>
      </c>
      <c r="H22" s="99">
        <v>5.0506956521739133</v>
      </c>
      <c r="I22" s="105"/>
      <c r="J22" s="177">
        <v>46.975272200000006</v>
      </c>
      <c r="K22" s="177">
        <v>1.2585931100000001</v>
      </c>
      <c r="L22" s="58">
        <f t="shared" si="2"/>
        <v>36.32363686624663</v>
      </c>
      <c r="M22" s="44">
        <f t="shared" si="3"/>
        <v>7.6989734650627533</v>
      </c>
      <c r="O22"/>
      <c r="P22"/>
      <c r="Q22"/>
      <c r="R22"/>
    </row>
    <row r="23" spans="1:18" ht="12" customHeight="1" x14ac:dyDescent="0.2">
      <c r="A23" s="34" t="s">
        <v>602</v>
      </c>
      <c r="B23" s="34" t="s">
        <v>528</v>
      </c>
      <c r="C23" s="57">
        <v>4.60078546</v>
      </c>
      <c r="D23" s="57">
        <v>3.9875394700000002</v>
      </c>
      <c r="E23" s="58">
        <f t="shared" si="0"/>
        <v>0.15379057551999598</v>
      </c>
      <c r="F23" s="44">
        <f t="shared" si="1"/>
        <v>9.4424968497598596E-3</v>
      </c>
      <c r="G23" s="35">
        <v>317.55534676999997</v>
      </c>
      <c r="H23" s="99">
        <v>47.355391304347833</v>
      </c>
      <c r="I23" s="105"/>
      <c r="J23" s="177">
        <v>10.887912160000001</v>
      </c>
      <c r="K23" s="177">
        <v>11.813822119999999</v>
      </c>
      <c r="L23" s="58">
        <f t="shared" si="2"/>
        <v>-7.8375139780756942E-2</v>
      </c>
      <c r="M23" s="44">
        <f t="shared" si="3"/>
        <v>2.3665333353753035</v>
      </c>
      <c r="O23"/>
      <c r="P23"/>
      <c r="Q23"/>
      <c r="R23"/>
    </row>
    <row r="24" spans="1:18" ht="12" customHeight="1" x14ac:dyDescent="0.2">
      <c r="A24" s="34" t="s">
        <v>728</v>
      </c>
      <c r="B24" s="34" t="s">
        <v>103</v>
      </c>
      <c r="C24" s="57">
        <v>4.2953785599999996</v>
      </c>
      <c r="D24" s="57">
        <v>2.0318421099999999</v>
      </c>
      <c r="E24" s="58">
        <f t="shared" si="0"/>
        <v>1.1140316655805504</v>
      </c>
      <c r="F24" s="44">
        <f t="shared" si="1"/>
        <v>8.8156900324854615E-3</v>
      </c>
      <c r="G24" s="35">
        <v>108.43120374999999</v>
      </c>
      <c r="H24" s="99">
        <v>47.878714285714281</v>
      </c>
      <c r="I24" s="105"/>
      <c r="J24" s="177">
        <v>3.31901629</v>
      </c>
      <c r="K24" s="177">
        <v>0</v>
      </c>
      <c r="L24" s="58" t="str">
        <f t="shared" si="2"/>
        <v/>
      </c>
      <c r="M24" s="44">
        <f t="shared" si="3"/>
        <v>0.77269470982320132</v>
      </c>
      <c r="O24"/>
      <c r="P24"/>
      <c r="Q24"/>
      <c r="R24"/>
    </row>
    <row r="25" spans="1:18" ht="12" customHeight="1" x14ac:dyDescent="0.2">
      <c r="A25" s="34" t="s">
        <v>722</v>
      </c>
      <c r="B25" s="34" t="s">
        <v>488</v>
      </c>
      <c r="C25" s="57">
        <v>4.0725291200000004</v>
      </c>
      <c r="D25" s="57">
        <v>5.9062243700000003</v>
      </c>
      <c r="E25" s="58">
        <f t="shared" si="0"/>
        <v>-0.31046826790293436</v>
      </c>
      <c r="F25" s="44">
        <f t="shared" si="1"/>
        <v>8.3583213606650761E-3</v>
      </c>
      <c r="G25" s="35">
        <v>72.58198806</v>
      </c>
      <c r="H25" s="99">
        <v>30.498619047619052</v>
      </c>
      <c r="I25" s="105"/>
      <c r="J25" s="177">
        <v>6.3922292999999994</v>
      </c>
      <c r="K25" s="177">
        <v>0</v>
      </c>
      <c r="L25" s="58" t="str">
        <f t="shared" si="2"/>
        <v/>
      </c>
      <c r="M25" s="44">
        <f t="shared" si="3"/>
        <v>1.5695969535510648</v>
      </c>
      <c r="O25"/>
      <c r="P25"/>
      <c r="Q25"/>
      <c r="R25"/>
    </row>
    <row r="26" spans="1:18" ht="12" customHeight="1" x14ac:dyDescent="0.2">
      <c r="A26" s="34" t="s">
        <v>640</v>
      </c>
      <c r="B26" s="34" t="s">
        <v>641</v>
      </c>
      <c r="C26" s="57">
        <v>3.9468648799999997</v>
      </c>
      <c r="D26" s="57">
        <v>3.4034565099999998</v>
      </c>
      <c r="E26" s="58">
        <f t="shared" si="0"/>
        <v>0.15966367379849378</v>
      </c>
      <c r="F26" s="44">
        <f t="shared" si="1"/>
        <v>8.1004123143416096E-3</v>
      </c>
      <c r="G26" s="35">
        <v>63.330258360000002</v>
      </c>
      <c r="H26" s="99">
        <v>43.915238095238102</v>
      </c>
      <c r="I26" s="105"/>
      <c r="J26" s="177">
        <v>17.150008399999997</v>
      </c>
      <c r="K26" s="177">
        <v>0</v>
      </c>
      <c r="L26" s="58" t="str">
        <f t="shared" si="2"/>
        <v/>
      </c>
      <c r="M26" s="44">
        <f t="shared" si="3"/>
        <v>4.3452230875458797</v>
      </c>
      <c r="O26"/>
      <c r="P26"/>
      <c r="Q26"/>
      <c r="R26"/>
    </row>
    <row r="27" spans="1:18" ht="12" customHeight="1" x14ac:dyDescent="0.2">
      <c r="A27" s="34" t="s">
        <v>1148</v>
      </c>
      <c r="B27" s="34" t="s">
        <v>1149</v>
      </c>
      <c r="C27" s="57">
        <v>3.9261064599999997</v>
      </c>
      <c r="D27" s="57">
        <v>4.9931599499999999</v>
      </c>
      <c r="E27" s="58">
        <f t="shared" si="0"/>
        <v>-0.21370304590382694</v>
      </c>
      <c r="F27" s="44">
        <f t="shared" si="1"/>
        <v>8.0578084335129665E-3</v>
      </c>
      <c r="G27" s="35">
        <v>130.47015195999998</v>
      </c>
      <c r="H27" s="99">
        <v>27.956391304347829</v>
      </c>
      <c r="I27" s="105"/>
      <c r="J27" s="177">
        <v>1.8574973100000001</v>
      </c>
      <c r="K27" s="177">
        <v>3.6876334500000003</v>
      </c>
      <c r="L27" s="58">
        <f t="shared" si="2"/>
        <v>-0.49629014510647751</v>
      </c>
      <c r="M27" s="44">
        <f t="shared" si="3"/>
        <v>0.47311435105608424</v>
      </c>
      <c r="O27"/>
      <c r="P27"/>
      <c r="Q27"/>
      <c r="R27"/>
    </row>
    <row r="28" spans="1:18" ht="12" customHeight="1" x14ac:dyDescent="0.2">
      <c r="A28" s="34" t="s">
        <v>610</v>
      </c>
      <c r="B28" s="34" t="s">
        <v>553</v>
      </c>
      <c r="C28" s="57">
        <v>3.7883529199999999</v>
      </c>
      <c r="D28" s="57">
        <v>2.0239975100000001</v>
      </c>
      <c r="E28" s="58">
        <f t="shared" si="0"/>
        <v>0.87171817222245496</v>
      </c>
      <c r="F28" s="44">
        <f t="shared" si="1"/>
        <v>7.7750877157568149E-3</v>
      </c>
      <c r="G28" s="35">
        <v>101.8184112</v>
      </c>
      <c r="H28" s="99">
        <v>61.391652173913037</v>
      </c>
      <c r="I28" s="105"/>
      <c r="J28" s="177">
        <v>21.412533649999997</v>
      </c>
      <c r="K28" s="177">
        <v>0.52115694000000001</v>
      </c>
      <c r="L28" s="58">
        <f t="shared" si="2"/>
        <v>40.086536523911583</v>
      </c>
      <c r="M28" s="44">
        <f t="shared" si="3"/>
        <v>5.6522013925777532</v>
      </c>
      <c r="O28"/>
      <c r="P28"/>
      <c r="Q28"/>
      <c r="R28"/>
    </row>
    <row r="29" spans="1:18" ht="12" customHeight="1" x14ac:dyDescent="0.2">
      <c r="A29" s="34" t="s">
        <v>2142</v>
      </c>
      <c r="B29" s="34" t="s">
        <v>535</v>
      </c>
      <c r="C29" s="57">
        <v>3.76715906</v>
      </c>
      <c r="D29" s="57">
        <v>5.8276644000000006</v>
      </c>
      <c r="E29" s="58">
        <f t="shared" si="0"/>
        <v>-0.35357309525236225</v>
      </c>
      <c r="F29" s="44">
        <f t="shared" si="1"/>
        <v>7.7315901525637134E-3</v>
      </c>
      <c r="G29" s="35">
        <v>38.763606039999999</v>
      </c>
      <c r="H29" s="99">
        <v>12.647347826086961</v>
      </c>
      <c r="I29" s="105"/>
      <c r="J29" s="177">
        <v>6.1778800000000002E-3</v>
      </c>
      <c r="K29" s="177">
        <v>0.16829916</v>
      </c>
      <c r="L29" s="58">
        <f t="shared" si="2"/>
        <v>-0.96329227073979451</v>
      </c>
      <c r="M29" s="44">
        <f t="shared" si="3"/>
        <v>1.6399307546095493E-3</v>
      </c>
      <c r="O29"/>
      <c r="P29"/>
      <c r="Q29"/>
      <c r="R29"/>
    </row>
    <row r="30" spans="1:18" ht="12" customHeight="1" x14ac:dyDescent="0.2">
      <c r="A30" s="34" t="s">
        <v>1020</v>
      </c>
      <c r="B30" s="34" t="s">
        <v>1021</v>
      </c>
      <c r="C30" s="57">
        <v>2.7271236299999999</v>
      </c>
      <c r="D30" s="57">
        <v>0.68198342000000001</v>
      </c>
      <c r="E30" s="58">
        <f t="shared" si="0"/>
        <v>2.9988122145256844</v>
      </c>
      <c r="F30" s="44">
        <f t="shared" si="1"/>
        <v>5.5970565263394551E-3</v>
      </c>
      <c r="G30" s="35">
        <v>45.554289140000002</v>
      </c>
      <c r="H30" s="99">
        <v>15.51195652173913</v>
      </c>
      <c r="I30" s="105"/>
      <c r="J30" s="177">
        <v>2.4982827799999998</v>
      </c>
      <c r="K30" s="177">
        <v>0.97645968999999999</v>
      </c>
      <c r="L30" s="58">
        <f t="shared" si="2"/>
        <v>1.5585109201998906</v>
      </c>
      <c r="M30" s="44">
        <f t="shared" si="3"/>
        <v>0.91608710089905232</v>
      </c>
      <c r="O30"/>
      <c r="P30"/>
      <c r="Q30"/>
      <c r="R30"/>
    </row>
    <row r="31" spans="1:18" ht="12" customHeight="1" x14ac:dyDescent="0.2">
      <c r="A31" s="34" t="s">
        <v>606</v>
      </c>
      <c r="B31" s="34" t="s">
        <v>542</v>
      </c>
      <c r="C31" s="57">
        <v>2.22901237</v>
      </c>
      <c r="D31" s="57">
        <v>1.6283564099999999</v>
      </c>
      <c r="E31" s="58">
        <f t="shared" si="0"/>
        <v>0.36887253694048483</v>
      </c>
      <c r="F31" s="44">
        <f t="shared" si="1"/>
        <v>4.5747497823558064E-3</v>
      </c>
      <c r="G31" s="35">
        <v>115.51542678</v>
      </c>
      <c r="H31" s="99">
        <v>45.37913043478261</v>
      </c>
      <c r="I31" s="105"/>
      <c r="J31" s="177">
        <v>5.849791E-2</v>
      </c>
      <c r="K31" s="177">
        <v>0.13920423000000001</v>
      </c>
      <c r="L31" s="58">
        <f t="shared" si="2"/>
        <v>-0.57976916362383535</v>
      </c>
      <c r="M31" s="44">
        <f t="shared" si="3"/>
        <v>2.6243869611185692E-2</v>
      </c>
      <c r="O31"/>
      <c r="P31"/>
      <c r="Q31"/>
      <c r="R31"/>
    </row>
    <row r="32" spans="1:18" ht="12" customHeight="1" x14ac:dyDescent="0.2">
      <c r="A32" s="34" t="s">
        <v>1747</v>
      </c>
      <c r="B32" s="34" t="s">
        <v>1017</v>
      </c>
      <c r="C32" s="57">
        <v>2.1833062400000003</v>
      </c>
      <c r="D32" s="57">
        <v>1.2815128600000001</v>
      </c>
      <c r="E32" s="58">
        <f t="shared" si="0"/>
        <v>0.70369436636008476</v>
      </c>
      <c r="F32" s="44">
        <f t="shared" si="1"/>
        <v>4.4809440632472023E-3</v>
      </c>
      <c r="G32" s="35">
        <v>66.456042139999994</v>
      </c>
      <c r="H32" s="99">
        <v>27.625304347826091</v>
      </c>
      <c r="I32" s="105"/>
      <c r="J32" s="177">
        <v>9.8413215300000001</v>
      </c>
      <c r="K32" s="177">
        <v>1.53422557</v>
      </c>
      <c r="L32" s="58">
        <f t="shared" si="2"/>
        <v>5.4145206040334735</v>
      </c>
      <c r="M32" s="44">
        <f t="shared" si="3"/>
        <v>4.5075314446039414</v>
      </c>
      <c r="O32"/>
      <c r="P32"/>
      <c r="Q32"/>
      <c r="R32"/>
    </row>
    <row r="33" spans="1:18" ht="12" customHeight="1" x14ac:dyDescent="0.2">
      <c r="A33" s="34" t="s">
        <v>631</v>
      </c>
      <c r="B33" s="34" t="s">
        <v>562</v>
      </c>
      <c r="C33" s="57">
        <v>2.1214328399999998</v>
      </c>
      <c r="D33" s="57">
        <v>0.25377493000000001</v>
      </c>
      <c r="E33" s="58">
        <f t="shared" si="0"/>
        <v>7.3595051725558545</v>
      </c>
      <c r="F33" s="44">
        <f t="shared" si="1"/>
        <v>4.353957184666705E-3</v>
      </c>
      <c r="G33" s="35">
        <v>16.154164900000001</v>
      </c>
      <c r="H33" s="99">
        <v>77.698956521739134</v>
      </c>
      <c r="I33" s="105"/>
      <c r="J33" s="177">
        <v>11.528595960000001</v>
      </c>
      <c r="K33" s="177">
        <v>0.18126665</v>
      </c>
      <c r="L33" s="58">
        <f t="shared" si="2"/>
        <v>62.600204229514915</v>
      </c>
      <c r="M33" s="44">
        <f t="shared" si="3"/>
        <v>5.4343440634208351</v>
      </c>
      <c r="O33"/>
      <c r="P33"/>
      <c r="Q33"/>
      <c r="R33"/>
    </row>
    <row r="34" spans="1:18" ht="12" customHeight="1" x14ac:dyDescent="0.2">
      <c r="A34" s="34" t="s">
        <v>1750</v>
      </c>
      <c r="B34" s="34" t="s">
        <v>1104</v>
      </c>
      <c r="C34" s="57">
        <v>2.0862843600000001</v>
      </c>
      <c r="D34" s="57">
        <v>0.7213298199999999</v>
      </c>
      <c r="E34" s="58">
        <f t="shared" si="0"/>
        <v>1.8922752146861201</v>
      </c>
      <c r="F34" s="44">
        <f t="shared" si="1"/>
        <v>4.2818196302079397E-3</v>
      </c>
      <c r="G34" s="35">
        <v>97.251046590000001</v>
      </c>
      <c r="H34" s="99">
        <v>20.560217391304349</v>
      </c>
      <c r="I34" s="105"/>
      <c r="J34" s="177">
        <v>3.3019841200000002</v>
      </c>
      <c r="K34" s="177">
        <v>0.41585065000000004</v>
      </c>
      <c r="L34" s="58">
        <f t="shared" si="2"/>
        <v>6.9403125136392108</v>
      </c>
      <c r="M34" s="44">
        <f t="shared" si="3"/>
        <v>1.5827104796011604</v>
      </c>
      <c r="O34"/>
      <c r="P34"/>
      <c r="Q34"/>
      <c r="R34"/>
    </row>
    <row r="35" spans="1:18" ht="12" customHeight="1" x14ac:dyDescent="0.2">
      <c r="A35" s="34" t="s">
        <v>607</v>
      </c>
      <c r="B35" s="34" t="s">
        <v>543</v>
      </c>
      <c r="C35" s="57">
        <v>2.0411128999999999</v>
      </c>
      <c r="D35" s="57">
        <v>2.0341706200000003</v>
      </c>
      <c r="E35" s="58">
        <f t="shared" si="0"/>
        <v>3.4128307290171023E-3</v>
      </c>
      <c r="F35" s="44">
        <f t="shared" si="1"/>
        <v>4.189111249767819E-3</v>
      </c>
      <c r="G35" s="35">
        <v>81.975622150000007</v>
      </c>
      <c r="H35" s="99">
        <v>38.942</v>
      </c>
      <c r="I35" s="105"/>
      <c r="J35" s="177">
        <v>0.31599967000000001</v>
      </c>
      <c r="K35" s="177">
        <v>0.21777635000000001</v>
      </c>
      <c r="L35" s="58">
        <f t="shared" si="2"/>
        <v>0.4510284059770493</v>
      </c>
      <c r="M35" s="44">
        <f t="shared" si="3"/>
        <v>0.15481734008932088</v>
      </c>
      <c r="O35"/>
      <c r="P35"/>
      <c r="Q35"/>
      <c r="R35"/>
    </row>
    <row r="36" spans="1:18" ht="12" customHeight="1" x14ac:dyDescent="0.2">
      <c r="A36" s="34" t="s">
        <v>603</v>
      </c>
      <c r="B36" s="34" t="s">
        <v>537</v>
      </c>
      <c r="C36" s="57">
        <v>1.9619841200000001</v>
      </c>
      <c r="D36" s="57">
        <v>2.2216802599999999</v>
      </c>
      <c r="E36" s="58">
        <f t="shared" si="0"/>
        <v>-0.11689177091576619</v>
      </c>
      <c r="F36" s="44">
        <f t="shared" si="1"/>
        <v>4.0267100114637537E-3</v>
      </c>
      <c r="G36" s="35">
        <v>207.20273037000001</v>
      </c>
      <c r="H36" s="99">
        <v>21.91369565217391</v>
      </c>
      <c r="I36" s="105"/>
      <c r="J36" s="177">
        <v>0.11207596</v>
      </c>
      <c r="K36" s="177">
        <v>3.37696E-3</v>
      </c>
      <c r="L36" s="58">
        <f t="shared" si="2"/>
        <v>32.188417985406993</v>
      </c>
      <c r="M36" s="44">
        <f t="shared" si="3"/>
        <v>5.7123785487111889E-2</v>
      </c>
      <c r="O36"/>
      <c r="P36"/>
      <c r="Q36"/>
      <c r="R36"/>
    </row>
    <row r="37" spans="1:18" ht="12" customHeight="1" x14ac:dyDescent="0.2">
      <c r="A37" s="34" t="s">
        <v>2147</v>
      </c>
      <c r="B37" s="34" t="s">
        <v>534</v>
      </c>
      <c r="C37" s="57">
        <v>1.8281275299999999</v>
      </c>
      <c r="D37" s="57">
        <v>2.7444372700000002</v>
      </c>
      <c r="E37" s="58">
        <f t="shared" si="0"/>
        <v>-0.33387891573123851</v>
      </c>
      <c r="F37" s="44">
        <f t="shared" si="1"/>
        <v>3.7519872624063354E-3</v>
      </c>
      <c r="G37" s="35">
        <v>54.262559020000005</v>
      </c>
      <c r="H37" s="99">
        <v>20.48230434782608</v>
      </c>
      <c r="I37" s="105"/>
      <c r="J37" s="177">
        <v>0.37537437000000001</v>
      </c>
      <c r="K37" s="177">
        <v>0.43870049999999999</v>
      </c>
      <c r="L37" s="58">
        <f t="shared" si="2"/>
        <v>-0.14434934539623268</v>
      </c>
      <c r="M37" s="44">
        <f t="shared" si="3"/>
        <v>0.20533270455152547</v>
      </c>
      <c r="O37"/>
      <c r="P37"/>
      <c r="Q37"/>
      <c r="R37"/>
    </row>
    <row r="38" spans="1:18" ht="12" customHeight="1" x14ac:dyDescent="0.2">
      <c r="A38" s="34" t="s">
        <v>914</v>
      </c>
      <c r="B38" s="34" t="s">
        <v>915</v>
      </c>
      <c r="C38" s="57">
        <v>1.3463491599999999</v>
      </c>
      <c r="D38" s="57">
        <v>0.57766143999999997</v>
      </c>
      <c r="E38" s="58">
        <f t="shared" si="0"/>
        <v>1.3306889931929677</v>
      </c>
      <c r="F38" s="44">
        <f t="shared" si="1"/>
        <v>2.7632015907946362E-3</v>
      </c>
      <c r="G38" s="35">
        <v>4.5419225750000001</v>
      </c>
      <c r="H38" s="99">
        <v>107.4305217391304</v>
      </c>
      <c r="I38" s="105"/>
      <c r="J38" s="177">
        <v>0.24972901</v>
      </c>
      <c r="K38" s="177">
        <v>0.26839039000000003</v>
      </c>
      <c r="L38" s="58">
        <f t="shared" si="2"/>
        <v>-6.9530730962461207E-2</v>
      </c>
      <c r="M38" s="44">
        <f t="shared" si="3"/>
        <v>0.18548606663073938</v>
      </c>
      <c r="O38"/>
      <c r="P38"/>
      <c r="Q38"/>
      <c r="R38"/>
    </row>
    <row r="39" spans="1:18" ht="12" customHeight="1" x14ac:dyDescent="0.2">
      <c r="A39" s="34" t="s">
        <v>2139</v>
      </c>
      <c r="B39" s="34" t="s">
        <v>561</v>
      </c>
      <c r="C39" s="57">
        <v>1.3338498300000001</v>
      </c>
      <c r="D39" s="57">
        <v>0.80156356000000006</v>
      </c>
      <c r="E39" s="58">
        <f t="shared" si="0"/>
        <v>0.66405996550042778</v>
      </c>
      <c r="F39" s="44">
        <f t="shared" si="1"/>
        <v>2.73754838762417E-3</v>
      </c>
      <c r="G39" s="35">
        <v>20.603860620000003</v>
      </c>
      <c r="H39" s="99">
        <v>108.6814347826087</v>
      </c>
      <c r="I39" s="105"/>
      <c r="J39" s="177">
        <v>0.42958515000000003</v>
      </c>
      <c r="K39" s="177">
        <v>0.33327448999999998</v>
      </c>
      <c r="L39" s="58">
        <f t="shared" ref="L39:L70" si="4">IF(ISERROR(J39/K39-1),"",IF((J39/K39-1)&gt;10000%,"",J39/K39-1))</f>
        <v>0.28898299416796069</v>
      </c>
      <c r="M39" s="44">
        <f t="shared" ref="M39:M70" si="5">IF(ISERROR(J39/C39),"",IF(J39/C39&gt;10000%,"",J39/C39))</f>
        <v>0.32206410372298055</v>
      </c>
      <c r="O39"/>
      <c r="P39"/>
      <c r="Q39"/>
      <c r="R39"/>
    </row>
    <row r="40" spans="1:18" ht="12" customHeight="1" x14ac:dyDescent="0.2">
      <c r="A40" s="34" t="s">
        <v>2138</v>
      </c>
      <c r="B40" s="34" t="s">
        <v>586</v>
      </c>
      <c r="C40" s="57">
        <v>1.3152995900000002</v>
      </c>
      <c r="D40" s="57">
        <v>1.02387926</v>
      </c>
      <c r="E40" s="58">
        <f t="shared" si="0"/>
        <v>0.28462372604363551</v>
      </c>
      <c r="F40" s="44">
        <f t="shared" si="1"/>
        <v>2.6994765009245698E-3</v>
      </c>
      <c r="G40" s="35">
        <v>16.204991100000001</v>
      </c>
      <c r="H40" s="99">
        <v>181.81191304347831</v>
      </c>
      <c r="I40" s="105"/>
      <c r="J40" s="177">
        <v>0.17004971999999999</v>
      </c>
      <c r="K40" s="177">
        <v>0.40106171000000002</v>
      </c>
      <c r="L40" s="58">
        <f t="shared" si="4"/>
        <v>-0.57600110965467133</v>
      </c>
      <c r="M40" s="44">
        <f t="shared" si="5"/>
        <v>0.12928592184842083</v>
      </c>
      <c r="O40"/>
      <c r="P40"/>
      <c r="Q40"/>
      <c r="R40"/>
    </row>
    <row r="41" spans="1:18" ht="12" customHeight="1" x14ac:dyDescent="0.2">
      <c r="A41" s="34" t="s">
        <v>723</v>
      </c>
      <c r="B41" s="34" t="s">
        <v>136</v>
      </c>
      <c r="C41" s="57">
        <v>1.3109101299999999</v>
      </c>
      <c r="D41" s="57">
        <v>1.8882972199999999</v>
      </c>
      <c r="E41" s="58">
        <f t="shared" si="0"/>
        <v>-0.30577129695716021</v>
      </c>
      <c r="F41" s="44">
        <f t="shared" si="1"/>
        <v>2.6904677213188911E-3</v>
      </c>
      <c r="G41" s="35">
        <v>24.055964449999998</v>
      </c>
      <c r="H41" s="99">
        <v>131.00114285714281</v>
      </c>
      <c r="I41" s="105"/>
      <c r="J41" s="177">
        <v>2.1787063300000002</v>
      </c>
      <c r="K41" s="177">
        <v>0</v>
      </c>
      <c r="L41" s="58" t="str">
        <f t="shared" si="4"/>
        <v/>
      </c>
      <c r="M41" s="44">
        <f t="shared" si="5"/>
        <v>1.6619799329798455</v>
      </c>
      <c r="O41"/>
      <c r="P41"/>
      <c r="Q41"/>
      <c r="R41"/>
    </row>
    <row r="42" spans="1:18" ht="12" customHeight="1" x14ac:dyDescent="0.2">
      <c r="A42" s="34" t="s">
        <v>2137</v>
      </c>
      <c r="B42" s="34" t="s">
        <v>541</v>
      </c>
      <c r="C42" s="57">
        <v>1.2881529299999999</v>
      </c>
      <c r="D42" s="57">
        <v>0.24790039999999999</v>
      </c>
      <c r="E42" s="58">
        <f t="shared" si="0"/>
        <v>4.1962519221429249</v>
      </c>
      <c r="F42" s="44">
        <f t="shared" si="1"/>
        <v>2.6437616118561483E-3</v>
      </c>
      <c r="G42" s="35">
        <v>12.85611089</v>
      </c>
      <c r="H42" s="99">
        <v>37.043999999999997</v>
      </c>
      <c r="I42" s="105"/>
      <c r="J42" s="177">
        <v>0.22313323000000002</v>
      </c>
      <c r="K42" s="177">
        <v>0.10199509</v>
      </c>
      <c r="L42" s="58">
        <f t="shared" si="4"/>
        <v>1.1876859954729198</v>
      </c>
      <c r="M42" s="44">
        <f t="shared" si="5"/>
        <v>0.17321951827567558</v>
      </c>
      <c r="O42"/>
      <c r="P42"/>
      <c r="Q42"/>
      <c r="R42"/>
    </row>
    <row r="43" spans="1:18" ht="12" customHeight="1" x14ac:dyDescent="0.2">
      <c r="A43" s="34" t="s">
        <v>2788</v>
      </c>
      <c r="B43" s="34" t="s">
        <v>811</v>
      </c>
      <c r="C43" s="57">
        <v>1.25005057</v>
      </c>
      <c r="D43" s="57">
        <v>0.76279728000000002</v>
      </c>
      <c r="E43" s="58">
        <f t="shared" si="0"/>
        <v>0.63877166683132369</v>
      </c>
      <c r="F43" s="44">
        <f t="shared" si="1"/>
        <v>2.5655616137479093E-3</v>
      </c>
      <c r="G43" s="35">
        <v>4.830699182</v>
      </c>
      <c r="H43" s="99">
        <v>42.586652173913038</v>
      </c>
      <c r="I43" s="105"/>
      <c r="J43" s="177">
        <v>0</v>
      </c>
      <c r="K43" s="177">
        <v>4.6624799999999992E-3</v>
      </c>
      <c r="L43" s="58">
        <f t="shared" si="4"/>
        <v>-1</v>
      </c>
      <c r="M43" s="44">
        <f t="shared" si="5"/>
        <v>0</v>
      </c>
      <c r="O43"/>
      <c r="P43"/>
      <c r="Q43"/>
      <c r="R43"/>
    </row>
    <row r="44" spans="1:18" ht="12" customHeight="1" x14ac:dyDescent="0.2">
      <c r="A44" s="34" t="s">
        <v>635</v>
      </c>
      <c r="B44" s="34" t="s">
        <v>573</v>
      </c>
      <c r="C44" s="57">
        <v>1.24812323</v>
      </c>
      <c r="D44" s="57">
        <v>1.0118102499999999</v>
      </c>
      <c r="E44" s="58">
        <f t="shared" si="0"/>
        <v>0.23355464129761505</v>
      </c>
      <c r="F44" s="44">
        <f t="shared" si="1"/>
        <v>2.5616060061594572E-3</v>
      </c>
      <c r="G44" s="35">
        <v>42.320080939999997</v>
      </c>
      <c r="H44" s="99">
        <v>56.257913043478261</v>
      </c>
      <c r="I44" s="105"/>
      <c r="J44" s="177">
        <v>0.25369430999999998</v>
      </c>
      <c r="K44" s="177">
        <v>0.48863658000000004</v>
      </c>
      <c r="L44" s="58">
        <f t="shared" si="4"/>
        <v>-0.48081187454283514</v>
      </c>
      <c r="M44" s="44">
        <f t="shared" si="5"/>
        <v>0.20326062675718323</v>
      </c>
      <c r="O44"/>
      <c r="P44"/>
      <c r="Q44"/>
      <c r="R44"/>
    </row>
    <row r="45" spans="1:18" ht="12" customHeight="1" x14ac:dyDescent="0.2">
      <c r="A45" s="34" t="s">
        <v>1743</v>
      </c>
      <c r="B45" s="34" t="s">
        <v>532</v>
      </c>
      <c r="C45" s="57">
        <v>1.2291597599999999</v>
      </c>
      <c r="D45" s="57">
        <v>0.68644915000000006</v>
      </c>
      <c r="E45" s="58">
        <f t="shared" si="0"/>
        <v>0.79060569890719479</v>
      </c>
      <c r="F45" s="44">
        <f t="shared" si="1"/>
        <v>2.5226860201500428E-3</v>
      </c>
      <c r="G45" s="35">
        <v>210.34330591999998</v>
      </c>
      <c r="H45" s="99">
        <v>38.639260869565213</v>
      </c>
      <c r="I45" s="105"/>
      <c r="J45" s="177">
        <v>2.7090635499999998</v>
      </c>
      <c r="K45" s="177">
        <v>0.35530315999999995</v>
      </c>
      <c r="L45" s="58">
        <f t="shared" si="4"/>
        <v>6.6246536901050925</v>
      </c>
      <c r="M45" s="44">
        <f t="shared" si="5"/>
        <v>2.2039962893025393</v>
      </c>
      <c r="O45"/>
      <c r="P45"/>
      <c r="Q45"/>
      <c r="R45"/>
    </row>
    <row r="46" spans="1:18" ht="12" customHeight="1" x14ac:dyDescent="0.2">
      <c r="A46" s="34" t="s">
        <v>1833</v>
      </c>
      <c r="B46" s="34" t="s">
        <v>1834</v>
      </c>
      <c r="C46" s="57">
        <v>1.1496385500000001</v>
      </c>
      <c r="D46" s="57">
        <v>0</v>
      </c>
      <c r="E46" s="58" t="str">
        <f t="shared" si="0"/>
        <v/>
      </c>
      <c r="F46" s="44">
        <f t="shared" si="1"/>
        <v>2.3594793717543819E-3</v>
      </c>
      <c r="G46" s="35">
        <v>2.4188016724353623</v>
      </c>
      <c r="H46" s="99">
        <v>549.40356521739125</v>
      </c>
      <c r="I46" s="105"/>
      <c r="J46" s="177">
        <v>0</v>
      </c>
      <c r="K46" s="177">
        <v>0</v>
      </c>
      <c r="L46" s="58" t="str">
        <f t="shared" si="4"/>
        <v/>
      </c>
      <c r="M46" s="44">
        <f t="shared" si="5"/>
        <v>0</v>
      </c>
      <c r="O46"/>
      <c r="P46"/>
      <c r="Q46"/>
      <c r="R46"/>
    </row>
    <row r="47" spans="1:18" ht="12" customHeight="1" x14ac:dyDescent="0.2">
      <c r="A47" s="34" t="s">
        <v>634</v>
      </c>
      <c r="B47" s="34" t="s">
        <v>567</v>
      </c>
      <c r="C47" s="57">
        <v>1.1195066899999999</v>
      </c>
      <c r="D47" s="57">
        <v>0.69568463999999997</v>
      </c>
      <c r="E47" s="58">
        <f t="shared" si="0"/>
        <v>0.60921576477525785</v>
      </c>
      <c r="F47" s="44">
        <f t="shared" si="1"/>
        <v>2.2976377589252091E-3</v>
      </c>
      <c r="G47" s="35">
        <v>3.6355382200000004</v>
      </c>
      <c r="H47" s="99">
        <v>156.51082608695651</v>
      </c>
      <c r="I47" s="105"/>
      <c r="J47" s="177">
        <v>5.2466209999999999E-2</v>
      </c>
      <c r="K47" s="177">
        <v>6.8169060000000004E-2</v>
      </c>
      <c r="L47" s="58">
        <f t="shared" si="4"/>
        <v>-0.23035157005245488</v>
      </c>
      <c r="M47" s="44">
        <f t="shared" si="5"/>
        <v>4.6865472505572971E-2</v>
      </c>
      <c r="O47"/>
      <c r="P47"/>
      <c r="Q47"/>
      <c r="R47"/>
    </row>
    <row r="48" spans="1:18" ht="12" customHeight="1" x14ac:dyDescent="0.2">
      <c r="A48" s="34" t="s">
        <v>2136</v>
      </c>
      <c r="B48" s="34" t="s">
        <v>558</v>
      </c>
      <c r="C48" s="57">
        <v>1.0535047500000001</v>
      </c>
      <c r="D48" s="57">
        <v>0.17986803000000001</v>
      </c>
      <c r="E48" s="58">
        <f t="shared" si="0"/>
        <v>4.8570983959739822</v>
      </c>
      <c r="F48" s="44">
        <f t="shared" si="1"/>
        <v>2.1621776041437172E-3</v>
      </c>
      <c r="G48" s="35">
        <v>1.6898022699999999</v>
      </c>
      <c r="H48" s="99">
        <v>67.685521739130436</v>
      </c>
      <c r="I48" s="105"/>
      <c r="J48" s="177">
        <v>0</v>
      </c>
      <c r="K48" s="177">
        <v>0</v>
      </c>
      <c r="L48" s="58" t="str">
        <f t="shared" si="4"/>
        <v/>
      </c>
      <c r="M48" s="44">
        <f t="shared" si="5"/>
        <v>0</v>
      </c>
      <c r="O48"/>
      <c r="P48"/>
      <c r="Q48"/>
      <c r="R48"/>
    </row>
    <row r="49" spans="1:18" ht="12" customHeight="1" x14ac:dyDescent="0.2">
      <c r="A49" s="34" t="s">
        <v>2145</v>
      </c>
      <c r="B49" s="34" t="s">
        <v>2392</v>
      </c>
      <c r="C49" s="57">
        <v>0.9809121999999999</v>
      </c>
      <c r="D49" s="57">
        <v>1.12518272</v>
      </c>
      <c r="E49" s="58">
        <f t="shared" si="0"/>
        <v>-0.12821963707370132</v>
      </c>
      <c r="F49" s="44">
        <f t="shared" si="1"/>
        <v>2.0131911037623157E-3</v>
      </c>
      <c r="G49" s="35">
        <v>42.574676600000004</v>
      </c>
      <c r="H49" s="99">
        <v>31.7</v>
      </c>
      <c r="I49" s="105"/>
      <c r="J49" s="177">
        <v>0.12699644000000002</v>
      </c>
      <c r="K49" s="177">
        <v>5.2735150000000001E-2</v>
      </c>
      <c r="L49" s="58">
        <f t="shared" si="4"/>
        <v>1.4081933966244526</v>
      </c>
      <c r="M49" s="44">
        <f t="shared" si="5"/>
        <v>0.12946769343882156</v>
      </c>
      <c r="O49"/>
      <c r="P49"/>
      <c r="Q49"/>
      <c r="R49"/>
    </row>
    <row r="50" spans="1:18" ht="12" customHeight="1" x14ac:dyDescent="0.2">
      <c r="A50" s="34" t="s">
        <v>1745</v>
      </c>
      <c r="B50" s="34" t="s">
        <v>536</v>
      </c>
      <c r="C50" s="57">
        <v>0.93740296999999995</v>
      </c>
      <c r="D50" s="57">
        <v>1.215226E-2</v>
      </c>
      <c r="E50" s="58">
        <f t="shared" si="0"/>
        <v>76.1381594863836</v>
      </c>
      <c r="F50" s="44">
        <f t="shared" si="1"/>
        <v>1.9238942280913347E-3</v>
      </c>
      <c r="G50" s="35">
        <v>59.559265850000003</v>
      </c>
      <c r="H50" s="99">
        <v>49.618695652173912</v>
      </c>
      <c r="I50" s="105"/>
      <c r="J50" s="177">
        <v>0.23821000000000001</v>
      </c>
      <c r="K50" s="177">
        <v>8.7693022599999999</v>
      </c>
      <c r="L50" s="58">
        <f t="shared" si="4"/>
        <v>-0.97283592320833057</v>
      </c>
      <c r="M50" s="44">
        <f t="shared" si="5"/>
        <v>0.2541169674339735</v>
      </c>
      <c r="O50"/>
      <c r="P50"/>
      <c r="Q50"/>
      <c r="R50"/>
    </row>
    <row r="51" spans="1:18" ht="12" customHeight="1" x14ac:dyDescent="0.2">
      <c r="A51" s="34" t="s">
        <v>605</v>
      </c>
      <c r="B51" s="34" t="s">
        <v>540</v>
      </c>
      <c r="C51" s="57">
        <v>0.93474069999999998</v>
      </c>
      <c r="D51" s="57">
        <v>0.83256901999999999</v>
      </c>
      <c r="E51" s="58">
        <f t="shared" si="0"/>
        <v>0.12271857052764235</v>
      </c>
      <c r="F51" s="44">
        <f t="shared" si="1"/>
        <v>1.9184302749670761E-3</v>
      </c>
      <c r="G51" s="35">
        <v>106.77780808</v>
      </c>
      <c r="H51" s="99">
        <v>22.575304347826091</v>
      </c>
      <c r="I51" s="105"/>
      <c r="J51" s="177">
        <v>0.48683514</v>
      </c>
      <c r="K51" s="177">
        <v>0.97605978999999998</v>
      </c>
      <c r="L51" s="58">
        <f t="shared" si="4"/>
        <v>-0.50122405923514179</v>
      </c>
      <c r="M51" s="44">
        <f t="shared" si="5"/>
        <v>0.52082373218583511</v>
      </c>
      <c r="O51"/>
      <c r="P51"/>
      <c r="Q51"/>
      <c r="R51"/>
    </row>
    <row r="52" spans="1:18" ht="12" customHeight="1" x14ac:dyDescent="0.2">
      <c r="A52" s="34" t="s">
        <v>2148</v>
      </c>
      <c r="B52" s="34" t="s">
        <v>572</v>
      </c>
      <c r="C52" s="57">
        <v>0.89232537000000001</v>
      </c>
      <c r="D52" s="57">
        <v>0.84762255000000009</v>
      </c>
      <c r="E52" s="58">
        <f t="shared" si="0"/>
        <v>5.2739064103473732E-2</v>
      </c>
      <c r="F52" s="44">
        <f t="shared" si="1"/>
        <v>1.831378482748422E-3</v>
      </c>
      <c r="G52" s="35">
        <v>6.6852774400000001</v>
      </c>
      <c r="H52" s="99">
        <v>162.25839130434781</v>
      </c>
      <c r="I52" s="105"/>
      <c r="J52" s="177">
        <v>9.8735300000000002E-3</v>
      </c>
      <c r="K52" s="177">
        <v>7.1845600000000004E-3</v>
      </c>
      <c r="L52" s="58">
        <f t="shared" si="4"/>
        <v>0.37427065818922789</v>
      </c>
      <c r="M52" s="44">
        <f t="shared" si="5"/>
        <v>1.1064943721145125E-2</v>
      </c>
      <c r="O52"/>
      <c r="P52"/>
      <c r="Q52"/>
      <c r="R52"/>
    </row>
    <row r="53" spans="1:18" ht="12" customHeight="1" x14ac:dyDescent="0.2">
      <c r="A53" s="34" t="s">
        <v>919</v>
      </c>
      <c r="B53" s="34" t="s">
        <v>920</v>
      </c>
      <c r="C53" s="57">
        <v>0.88778830000000009</v>
      </c>
      <c r="D53" s="57">
        <v>1.59152966</v>
      </c>
      <c r="E53" s="58">
        <f t="shared" si="0"/>
        <v>-0.44217923026329264</v>
      </c>
      <c r="F53" s="44">
        <f t="shared" si="1"/>
        <v>1.8220667533590366E-3</v>
      </c>
      <c r="G53" s="35">
        <v>1.8270338580000001</v>
      </c>
      <c r="H53" s="99">
        <v>95.481260869565219</v>
      </c>
      <c r="I53" s="105"/>
      <c r="J53" s="177">
        <v>0.94229556000000003</v>
      </c>
      <c r="K53" s="177">
        <v>1.1661937900000001</v>
      </c>
      <c r="L53" s="58">
        <f t="shared" si="4"/>
        <v>-0.19199058674459246</v>
      </c>
      <c r="M53" s="44">
        <f t="shared" si="5"/>
        <v>1.0613966865749414</v>
      </c>
      <c r="O53"/>
      <c r="P53"/>
      <c r="Q53"/>
      <c r="R53"/>
    </row>
    <row r="54" spans="1:18" ht="12" customHeight="1" x14ac:dyDescent="0.2">
      <c r="A54" s="34" t="s">
        <v>1022</v>
      </c>
      <c r="B54" s="34" t="s">
        <v>1023</v>
      </c>
      <c r="C54" s="57">
        <v>0.87222507999999999</v>
      </c>
      <c r="D54" s="57">
        <v>0.12471612</v>
      </c>
      <c r="E54" s="58">
        <f t="shared" si="0"/>
        <v>5.993683575146501</v>
      </c>
      <c r="F54" s="44">
        <f t="shared" si="1"/>
        <v>1.7901253257267818E-3</v>
      </c>
      <c r="G54" s="35">
        <v>10.42675792</v>
      </c>
      <c r="H54" s="99">
        <v>22.224608695652169</v>
      </c>
      <c r="I54" s="105"/>
      <c r="J54" s="177">
        <v>0.12829304</v>
      </c>
      <c r="K54" s="177">
        <v>0.11971972</v>
      </c>
      <c r="L54" s="58">
        <f t="shared" si="4"/>
        <v>7.1611594146728574E-2</v>
      </c>
      <c r="M54" s="44">
        <f t="shared" si="5"/>
        <v>0.14708707986245936</v>
      </c>
      <c r="O54"/>
      <c r="P54"/>
      <c r="Q54"/>
      <c r="R54"/>
    </row>
    <row r="55" spans="1:18" ht="12" customHeight="1" x14ac:dyDescent="0.2">
      <c r="A55" s="34" t="s">
        <v>2129</v>
      </c>
      <c r="B55" s="34" t="s">
        <v>538</v>
      </c>
      <c r="C55" s="57">
        <v>0.84451071999999994</v>
      </c>
      <c r="D55" s="57">
        <v>1.2549394199999999</v>
      </c>
      <c r="E55" s="58">
        <f t="shared" si="0"/>
        <v>-0.32705060774965533</v>
      </c>
      <c r="F55" s="44">
        <f t="shared" si="1"/>
        <v>1.7332453083322929E-3</v>
      </c>
      <c r="G55" s="35">
        <v>5.5547412000000005</v>
      </c>
      <c r="H55" s="99">
        <v>21.511217391304349</v>
      </c>
      <c r="I55" s="105"/>
      <c r="J55" s="177">
        <v>0</v>
      </c>
      <c r="K55" s="177">
        <v>0</v>
      </c>
      <c r="L55" s="58" t="str">
        <f t="shared" si="4"/>
        <v/>
      </c>
      <c r="M55" s="44">
        <f t="shared" si="5"/>
        <v>0</v>
      </c>
      <c r="O55"/>
      <c r="P55"/>
      <c r="Q55"/>
      <c r="R55"/>
    </row>
    <row r="56" spans="1:18" ht="12" customHeight="1" x14ac:dyDescent="0.2">
      <c r="A56" s="34" t="s">
        <v>1031</v>
      </c>
      <c r="B56" s="34" t="s">
        <v>1032</v>
      </c>
      <c r="C56" s="57">
        <v>0.82161815999999999</v>
      </c>
      <c r="D56" s="57">
        <v>0.22860992999999999</v>
      </c>
      <c r="E56" s="58">
        <f t="shared" si="0"/>
        <v>2.5939740675306626</v>
      </c>
      <c r="F56" s="44">
        <f t="shared" si="1"/>
        <v>1.6862613905725334E-3</v>
      </c>
      <c r="G56" s="35">
        <v>15.34663344</v>
      </c>
      <c r="H56" s="99">
        <v>38.459086956521737</v>
      </c>
      <c r="I56" s="105"/>
      <c r="J56" s="177">
        <v>2.8531184399999998</v>
      </c>
      <c r="K56" s="177">
        <v>1.20910326</v>
      </c>
      <c r="L56" s="58">
        <f t="shared" si="4"/>
        <v>1.3596979136422145</v>
      </c>
      <c r="M56" s="44">
        <f t="shared" si="5"/>
        <v>3.4725601001808428</v>
      </c>
      <c r="O56"/>
      <c r="P56"/>
      <c r="Q56"/>
      <c r="R56"/>
    </row>
    <row r="57" spans="1:18" ht="12" customHeight="1" x14ac:dyDescent="0.2">
      <c r="A57" s="34" t="s">
        <v>601</v>
      </c>
      <c r="B57" s="34" t="s">
        <v>519</v>
      </c>
      <c r="C57" s="57">
        <v>0.79988464000000004</v>
      </c>
      <c r="D57" s="57">
        <v>1.0926040100000001</v>
      </c>
      <c r="E57" s="58">
        <f t="shared" si="0"/>
        <v>-0.26790984411635099</v>
      </c>
      <c r="F57" s="44">
        <f t="shared" si="1"/>
        <v>1.6416562474033075E-3</v>
      </c>
      <c r="G57" s="35">
        <v>48.382932310000001</v>
      </c>
      <c r="H57" s="99">
        <v>258.55934782608688</v>
      </c>
      <c r="I57" s="105"/>
      <c r="J57" s="177">
        <v>0.54459669999999993</v>
      </c>
      <c r="K57" s="177">
        <v>0.41980329999999999</v>
      </c>
      <c r="L57" s="58">
        <f t="shared" si="4"/>
        <v>0.29726636260362871</v>
      </c>
      <c r="M57" s="44">
        <f t="shared" si="5"/>
        <v>0.680844052712401</v>
      </c>
      <c r="O57"/>
      <c r="P57"/>
      <c r="Q57"/>
      <c r="R57"/>
    </row>
    <row r="58" spans="1:18" ht="12" customHeight="1" x14ac:dyDescent="0.2">
      <c r="A58" s="34" t="s">
        <v>805</v>
      </c>
      <c r="B58" s="34" t="s">
        <v>810</v>
      </c>
      <c r="C58" s="57">
        <v>0.76823394999999994</v>
      </c>
      <c r="D58" s="57">
        <v>0.44037348999999998</v>
      </c>
      <c r="E58" s="58">
        <f t="shared" si="0"/>
        <v>0.74450544241434691</v>
      </c>
      <c r="F58" s="44">
        <f t="shared" si="1"/>
        <v>1.5766974391267471E-3</v>
      </c>
      <c r="G58" s="35">
        <v>31.843899666999999</v>
      </c>
      <c r="H58" s="99">
        <v>22.855956521739131</v>
      </c>
      <c r="I58" s="105"/>
      <c r="J58" s="177">
        <v>1.8227411599999999</v>
      </c>
      <c r="K58" s="177">
        <v>0.18593876000000001</v>
      </c>
      <c r="L58" s="58">
        <f t="shared" si="4"/>
        <v>8.802911238087205</v>
      </c>
      <c r="M58" s="44">
        <f t="shared" si="5"/>
        <v>2.3726381267060641</v>
      </c>
      <c r="O58"/>
      <c r="P58"/>
      <c r="Q58"/>
      <c r="R58"/>
    </row>
    <row r="59" spans="1:18" ht="12" customHeight="1" x14ac:dyDescent="0.2">
      <c r="A59" s="34" t="s">
        <v>843</v>
      </c>
      <c r="B59" s="34" t="s">
        <v>842</v>
      </c>
      <c r="C59" s="57">
        <v>0.75776343999999995</v>
      </c>
      <c r="D59" s="57">
        <v>1.79760473</v>
      </c>
      <c r="E59" s="58">
        <f t="shared" si="0"/>
        <v>-0.57845936464575276</v>
      </c>
      <c r="F59" s="44">
        <f t="shared" si="1"/>
        <v>1.555208117672845E-3</v>
      </c>
      <c r="G59" s="35">
        <v>5.8298504060000003</v>
      </c>
      <c r="H59" s="99">
        <v>34.583347826086957</v>
      </c>
      <c r="I59" s="105"/>
      <c r="J59" s="177">
        <v>0.46024041999999998</v>
      </c>
      <c r="K59" s="177">
        <v>0.66338943000000006</v>
      </c>
      <c r="L59" s="58">
        <f t="shared" si="4"/>
        <v>-0.30622889182904234</v>
      </c>
      <c r="M59" s="44">
        <f t="shared" si="5"/>
        <v>0.6073668848420557</v>
      </c>
      <c r="O59"/>
      <c r="P59"/>
      <c r="Q59"/>
      <c r="R59"/>
    </row>
    <row r="60" spans="1:18" ht="12" customHeight="1" x14ac:dyDescent="0.2">
      <c r="A60" s="34" t="s">
        <v>1744</v>
      </c>
      <c r="B60" s="34" t="s">
        <v>556</v>
      </c>
      <c r="C60" s="57">
        <v>0.67345721999999997</v>
      </c>
      <c r="D60" s="57">
        <v>1.4138809999999999</v>
      </c>
      <c r="E60" s="58">
        <f t="shared" si="0"/>
        <v>-0.52368182329347379</v>
      </c>
      <c r="F60" s="44">
        <f t="shared" si="1"/>
        <v>1.3821808761971771E-3</v>
      </c>
      <c r="G60" s="35">
        <v>413.4116161</v>
      </c>
      <c r="H60" s="99">
        <v>18.363391304347829</v>
      </c>
      <c r="I60" s="105"/>
      <c r="J60" s="177">
        <v>4.3673959900000003</v>
      </c>
      <c r="K60" s="177">
        <v>154.84072397999998</v>
      </c>
      <c r="L60" s="58">
        <f t="shared" si="4"/>
        <v>-0.97179426782734424</v>
      </c>
      <c r="M60" s="44">
        <f t="shared" si="5"/>
        <v>6.4850384854438126</v>
      </c>
      <c r="O60"/>
      <c r="P60"/>
      <c r="Q60"/>
      <c r="R60"/>
    </row>
    <row r="61" spans="1:18" ht="12" customHeight="1" x14ac:dyDescent="0.2">
      <c r="A61" s="34" t="s">
        <v>604</v>
      </c>
      <c r="B61" s="34" t="s">
        <v>539</v>
      </c>
      <c r="C61" s="57">
        <v>0.63101417000000004</v>
      </c>
      <c r="D61" s="57">
        <v>0.16978276</v>
      </c>
      <c r="E61" s="58">
        <f t="shared" si="0"/>
        <v>2.7165974330962697</v>
      </c>
      <c r="F61" s="44">
        <f t="shared" si="1"/>
        <v>1.2950721923857831E-3</v>
      </c>
      <c r="G61" s="35">
        <v>33.29815172</v>
      </c>
      <c r="H61" s="99">
        <v>21.51939130434782</v>
      </c>
      <c r="I61" s="105"/>
      <c r="J61" s="177">
        <v>3.81168883</v>
      </c>
      <c r="K61" s="177">
        <v>0.54622033999999997</v>
      </c>
      <c r="L61" s="58">
        <f t="shared" si="4"/>
        <v>5.9782989589878701</v>
      </c>
      <c r="M61" s="44">
        <f t="shared" si="5"/>
        <v>6.0405756498304939</v>
      </c>
      <c r="O61"/>
      <c r="P61"/>
      <c r="Q61"/>
      <c r="R61"/>
    </row>
    <row r="62" spans="1:18" ht="12" customHeight="1" x14ac:dyDescent="0.2">
      <c r="A62" s="34" t="s">
        <v>2140</v>
      </c>
      <c r="B62" s="34" t="s">
        <v>548</v>
      </c>
      <c r="C62" s="57">
        <v>0.62917390000000006</v>
      </c>
      <c r="D62" s="57">
        <v>2.9077588700000003</v>
      </c>
      <c r="E62" s="58">
        <f t="shared" si="0"/>
        <v>-0.78362239507156928</v>
      </c>
      <c r="F62" s="44">
        <f t="shared" si="1"/>
        <v>1.2912952843276298E-3</v>
      </c>
      <c r="G62" s="35">
        <v>7.9001888099999995</v>
      </c>
      <c r="H62" s="99">
        <v>30.21386956521739</v>
      </c>
      <c r="I62" s="105"/>
      <c r="J62" s="177">
        <v>4.9270900000000003E-3</v>
      </c>
      <c r="K62" s="177">
        <v>1.9811619999999999E-2</v>
      </c>
      <c r="L62" s="58">
        <f t="shared" si="4"/>
        <v>-0.75130302317528797</v>
      </c>
      <c r="M62" s="44">
        <f t="shared" si="5"/>
        <v>7.8310463927381592E-3</v>
      </c>
      <c r="O62"/>
      <c r="P62"/>
      <c r="Q62"/>
      <c r="R62"/>
    </row>
    <row r="63" spans="1:18" ht="12" customHeight="1" x14ac:dyDescent="0.2">
      <c r="A63" s="34" t="s">
        <v>1841</v>
      </c>
      <c r="B63" s="34" t="s">
        <v>1842</v>
      </c>
      <c r="C63" s="57">
        <v>0.57623997999999998</v>
      </c>
      <c r="D63" s="57">
        <v>0.86349881000000006</v>
      </c>
      <c r="E63" s="58">
        <f t="shared" si="0"/>
        <v>-0.33266847235145591</v>
      </c>
      <c r="F63" s="44">
        <f t="shared" si="1"/>
        <v>1.1826554928852703E-3</v>
      </c>
      <c r="G63" s="35">
        <v>193.47360789861708</v>
      </c>
      <c r="H63" s="99">
        <v>120.4998695652174</v>
      </c>
      <c r="I63" s="105"/>
      <c r="J63" s="177">
        <v>9.0355759999999993E-2</v>
      </c>
      <c r="K63" s="177">
        <v>0.22110821999999999</v>
      </c>
      <c r="L63" s="58">
        <f t="shared" si="4"/>
        <v>-0.59135051605046618</v>
      </c>
      <c r="M63" s="44">
        <f t="shared" si="5"/>
        <v>0.15680231003756456</v>
      </c>
      <c r="O63"/>
      <c r="P63"/>
      <c r="Q63"/>
      <c r="R63"/>
    </row>
    <row r="64" spans="1:18" ht="12" customHeight="1" x14ac:dyDescent="0.2">
      <c r="A64" s="34" t="s">
        <v>2185</v>
      </c>
      <c r="B64" s="34" t="s">
        <v>575</v>
      </c>
      <c r="C64" s="57">
        <v>0.56883947000000001</v>
      </c>
      <c r="D64" s="57">
        <v>0.53947860999999997</v>
      </c>
      <c r="E64" s="58">
        <f t="shared" si="0"/>
        <v>5.4424511844871848E-2</v>
      </c>
      <c r="F64" s="44">
        <f t="shared" si="1"/>
        <v>1.1674669358510076E-3</v>
      </c>
      <c r="G64" s="35">
        <v>16.629672620000001</v>
      </c>
      <c r="H64" s="99">
        <v>114.8330869565217</v>
      </c>
      <c r="I64" s="105"/>
      <c r="J64" s="177">
        <v>1.19311498</v>
      </c>
      <c r="K64" s="177">
        <v>0.10564715</v>
      </c>
      <c r="L64" s="58">
        <f t="shared" si="4"/>
        <v>10.293394852582395</v>
      </c>
      <c r="M64" s="44">
        <f t="shared" si="5"/>
        <v>2.0974546298624461</v>
      </c>
      <c r="O64"/>
      <c r="P64"/>
      <c r="Q64"/>
      <c r="R64"/>
    </row>
    <row r="65" spans="1:18" s="101" customFormat="1" ht="12" customHeight="1" x14ac:dyDescent="0.2">
      <c r="A65" s="34" t="s">
        <v>636</v>
      </c>
      <c r="B65" s="34" t="s">
        <v>574</v>
      </c>
      <c r="C65" s="57">
        <v>0.56858458000000001</v>
      </c>
      <c r="D65" s="57">
        <v>0.37370741999999996</v>
      </c>
      <c r="E65" s="58">
        <f t="shared" si="0"/>
        <v>0.52146987073470497</v>
      </c>
      <c r="F65" s="44">
        <f t="shared" si="1"/>
        <v>1.1669438082148767E-3</v>
      </c>
      <c r="G65" s="35">
        <v>2.8350849600000001</v>
      </c>
      <c r="H65" s="99">
        <v>44.13169565217391</v>
      </c>
      <c r="I65" s="105"/>
      <c r="J65" s="177">
        <v>0</v>
      </c>
      <c r="K65" s="177">
        <v>3.5849910000000006E-2</v>
      </c>
      <c r="L65" s="58">
        <f t="shared" si="4"/>
        <v>-1</v>
      </c>
      <c r="M65" s="44">
        <f t="shared" si="5"/>
        <v>0</v>
      </c>
      <c r="O65"/>
      <c r="P65"/>
      <c r="Q65"/>
      <c r="R65"/>
    </row>
    <row r="66" spans="1:18" ht="12" customHeight="1" x14ac:dyDescent="0.2">
      <c r="A66" s="34" t="s">
        <v>611</v>
      </c>
      <c r="B66" s="34" t="s">
        <v>557</v>
      </c>
      <c r="C66" s="57">
        <v>0.56123548999999995</v>
      </c>
      <c r="D66" s="57">
        <v>0.36005817000000001</v>
      </c>
      <c r="E66" s="58">
        <f t="shared" si="0"/>
        <v>0.55873560652713405</v>
      </c>
      <c r="F66" s="44">
        <f t="shared" si="1"/>
        <v>1.1518607838537271E-3</v>
      </c>
      <c r="G66" s="35">
        <v>36.439233890000004</v>
      </c>
      <c r="H66" s="99">
        <v>63.596956521739131</v>
      </c>
      <c r="I66" s="105"/>
      <c r="J66" s="177">
        <v>3.9065339999999997E-2</v>
      </c>
      <c r="K66" s="177">
        <v>2.0821650000000001E-2</v>
      </c>
      <c r="L66" s="58">
        <f t="shared" si="4"/>
        <v>0.87618848650323078</v>
      </c>
      <c r="M66" s="44">
        <f t="shared" si="5"/>
        <v>6.9605968788609571E-2</v>
      </c>
      <c r="O66"/>
      <c r="P66"/>
      <c r="Q66"/>
      <c r="R66"/>
    </row>
    <row r="67" spans="1:18" ht="12" customHeight="1" x14ac:dyDescent="0.2">
      <c r="A67" s="34" t="s">
        <v>975</v>
      </c>
      <c r="B67" s="34" t="s">
        <v>976</v>
      </c>
      <c r="C67" s="57">
        <v>0.55838235999999997</v>
      </c>
      <c r="D67" s="57">
        <v>0.19324965999999999</v>
      </c>
      <c r="E67" s="58">
        <f t="shared" si="0"/>
        <v>1.8894351482946981</v>
      </c>
      <c r="F67" s="44">
        <f t="shared" si="1"/>
        <v>1.1460051161049957E-3</v>
      </c>
      <c r="G67" s="35">
        <v>1.367979777</v>
      </c>
      <c r="H67" s="99">
        <v>242.32024999999999</v>
      </c>
      <c r="I67" s="105"/>
      <c r="J67" s="177">
        <v>0.17127920000000002</v>
      </c>
      <c r="K67" s="177">
        <v>3.5227629999999996E-2</v>
      </c>
      <c r="L67" s="58">
        <f t="shared" si="4"/>
        <v>3.8620699150070568</v>
      </c>
      <c r="M67" s="44">
        <f t="shared" si="5"/>
        <v>0.30674178174253219</v>
      </c>
      <c r="O67"/>
      <c r="P67"/>
      <c r="Q67"/>
      <c r="R67"/>
    </row>
    <row r="68" spans="1:18" ht="12" customHeight="1" x14ac:dyDescent="0.2">
      <c r="A68" s="34" t="s">
        <v>2149</v>
      </c>
      <c r="B68" s="34" t="s">
        <v>2365</v>
      </c>
      <c r="C68" s="57">
        <v>0.55536417000000005</v>
      </c>
      <c r="D68" s="57">
        <v>0.56073675000000001</v>
      </c>
      <c r="E68" s="58">
        <f t="shared" si="0"/>
        <v>-9.5812874758074429E-3</v>
      </c>
      <c r="F68" s="44">
        <f t="shared" si="1"/>
        <v>1.1398106847813111E-3</v>
      </c>
      <c r="G68" s="35">
        <v>26.925123399999997</v>
      </c>
      <c r="H68" s="99">
        <v>65.653521739130426</v>
      </c>
      <c r="I68" s="105"/>
      <c r="J68" s="177">
        <v>2.1816470000000001E-2</v>
      </c>
      <c r="K68" s="177">
        <v>4.441378E-2</v>
      </c>
      <c r="L68" s="58">
        <f t="shared" si="4"/>
        <v>-0.50879051501583517</v>
      </c>
      <c r="M68" s="44">
        <f t="shared" si="5"/>
        <v>3.9283178819404213E-2</v>
      </c>
      <c r="O68"/>
      <c r="P68"/>
      <c r="Q68"/>
      <c r="R68"/>
    </row>
    <row r="69" spans="1:18" ht="12" customHeight="1" x14ac:dyDescent="0.2">
      <c r="A69" s="34" t="s">
        <v>1024</v>
      </c>
      <c r="B69" s="34" t="s">
        <v>1025</v>
      </c>
      <c r="C69" s="57">
        <v>0.55040964999999997</v>
      </c>
      <c r="D69" s="57">
        <v>0.47063853000000005</v>
      </c>
      <c r="E69" s="58">
        <f t="shared" si="0"/>
        <v>0.16949551495496951</v>
      </c>
      <c r="F69" s="44">
        <f t="shared" si="1"/>
        <v>1.1296421950964927E-3</v>
      </c>
      <c r="G69" s="35">
        <v>1.9869219199999999</v>
      </c>
      <c r="H69" s="99">
        <v>114.32386956521739</v>
      </c>
      <c r="I69" s="105"/>
      <c r="J69" s="177">
        <v>4.5549000000000002E-4</v>
      </c>
      <c r="K69" s="177">
        <v>1.0033209999999999E-2</v>
      </c>
      <c r="L69" s="58">
        <f t="shared" si="4"/>
        <v>-0.95460176753003279</v>
      </c>
      <c r="M69" s="44">
        <f t="shared" si="5"/>
        <v>8.2754726411500969E-4</v>
      </c>
      <c r="O69"/>
      <c r="P69"/>
      <c r="Q69"/>
      <c r="R69"/>
    </row>
    <row r="70" spans="1:18" ht="12" customHeight="1" x14ac:dyDescent="0.2">
      <c r="A70" s="34" t="s">
        <v>1027</v>
      </c>
      <c r="B70" s="34" t="s">
        <v>1028</v>
      </c>
      <c r="C70" s="57">
        <v>0.52826281000000008</v>
      </c>
      <c r="D70" s="57">
        <v>0.46685549999999998</v>
      </c>
      <c r="E70" s="58">
        <f t="shared" si="0"/>
        <v>0.13153386861673488</v>
      </c>
      <c r="F70" s="44">
        <f t="shared" si="1"/>
        <v>1.08418876790449E-3</v>
      </c>
      <c r="G70" s="35">
        <v>5.7661621900000002</v>
      </c>
      <c r="H70" s="99">
        <v>42.329173913043483</v>
      </c>
      <c r="I70" s="105"/>
      <c r="J70" s="177">
        <v>6.7428080000000001E-2</v>
      </c>
      <c r="K70" s="177">
        <v>0.32765136</v>
      </c>
      <c r="L70" s="58">
        <f t="shared" si="4"/>
        <v>-0.79420784336130934</v>
      </c>
      <c r="M70" s="44">
        <f t="shared" si="5"/>
        <v>0.12764116406377346</v>
      </c>
      <c r="O70"/>
      <c r="P70"/>
      <c r="Q70"/>
      <c r="R70"/>
    </row>
    <row r="71" spans="1:18" s="101" customFormat="1" ht="12" customHeight="1" x14ac:dyDescent="0.2">
      <c r="A71" s="34" t="s">
        <v>1756</v>
      </c>
      <c r="B71" s="34" t="s">
        <v>589</v>
      </c>
      <c r="C71" s="57">
        <v>0.46542509999999998</v>
      </c>
      <c r="D71" s="57">
        <v>2.0016000000000001E-3</v>
      </c>
      <c r="E71" s="58" t="str">
        <f t="shared" ref="E71:E134" si="6">IF(ISERROR(C71/D71-1),"",IF((C71/D71-1)&gt;10000%,"",C71/D71-1))</f>
        <v/>
      </c>
      <c r="F71" s="44">
        <f t="shared" ref="F71:F134" si="7">C71/$C$209</f>
        <v>9.5522277201536096E-4</v>
      </c>
      <c r="G71" s="35">
        <v>1.1982855299999999</v>
      </c>
      <c r="H71" s="99">
        <v>40.60104347826087</v>
      </c>
      <c r="I71" s="105"/>
      <c r="J71" s="177">
        <v>0</v>
      </c>
      <c r="K71" s="177">
        <v>0</v>
      </c>
      <c r="L71" s="58" t="str">
        <f t="shared" ref="L71:L102" si="8">IF(ISERROR(J71/K71-1),"",IF((J71/K71-1)&gt;10000%,"",J71/K71-1))</f>
        <v/>
      </c>
      <c r="M71" s="44">
        <f t="shared" ref="M71:M102" si="9">IF(ISERROR(J71/C71),"",IF(J71/C71&gt;10000%,"",J71/C71))</f>
        <v>0</v>
      </c>
      <c r="O71"/>
      <c r="P71"/>
      <c r="Q71"/>
      <c r="R71"/>
    </row>
    <row r="72" spans="1:18" ht="12" customHeight="1" x14ac:dyDescent="0.2">
      <c r="A72" s="34" t="s">
        <v>847</v>
      </c>
      <c r="B72" s="34" t="s">
        <v>846</v>
      </c>
      <c r="C72" s="57">
        <v>0.44235295000000002</v>
      </c>
      <c r="D72" s="57">
        <v>0.33170828999999996</v>
      </c>
      <c r="E72" s="58">
        <f t="shared" si="6"/>
        <v>0.33356012899165122</v>
      </c>
      <c r="F72" s="44">
        <f t="shared" si="7"/>
        <v>9.0787026979888361E-4</v>
      </c>
      <c r="G72" s="35">
        <v>4.7779292240000002</v>
      </c>
      <c r="H72" s="99">
        <v>263.83499999999998</v>
      </c>
      <c r="I72" s="105"/>
      <c r="J72" s="177">
        <v>0.20358998</v>
      </c>
      <c r="K72" s="177">
        <v>0.14273959</v>
      </c>
      <c r="L72" s="58">
        <f t="shared" si="8"/>
        <v>0.42630352237946045</v>
      </c>
      <c r="M72" s="44">
        <f t="shared" si="9"/>
        <v>0.46024329667067893</v>
      </c>
      <c r="O72"/>
      <c r="P72"/>
      <c r="Q72"/>
      <c r="R72"/>
    </row>
    <row r="73" spans="1:18" ht="12" customHeight="1" x14ac:dyDescent="0.2">
      <c r="A73" s="34" t="s">
        <v>2146</v>
      </c>
      <c r="B73" s="34" t="s">
        <v>2393</v>
      </c>
      <c r="C73" s="57">
        <v>0.43732984000000003</v>
      </c>
      <c r="D73" s="57">
        <v>0.33262891999999999</v>
      </c>
      <c r="E73" s="58">
        <f t="shared" si="6"/>
        <v>0.31476794020195253</v>
      </c>
      <c r="F73" s="44">
        <f t="shared" si="7"/>
        <v>8.9756100831225969E-4</v>
      </c>
      <c r="G73" s="35">
        <v>14.732265369999999</v>
      </c>
      <c r="H73" s="99">
        <v>50.164260869565219</v>
      </c>
      <c r="I73" s="105"/>
      <c r="J73" s="177">
        <v>0</v>
      </c>
      <c r="K73" s="177">
        <v>1.09088E-3</v>
      </c>
      <c r="L73" s="58">
        <f t="shared" si="8"/>
        <v>-1</v>
      </c>
      <c r="M73" s="44">
        <f t="shared" si="9"/>
        <v>0</v>
      </c>
      <c r="O73"/>
      <c r="P73"/>
      <c r="Q73"/>
      <c r="R73"/>
    </row>
    <row r="74" spans="1:18" ht="12" customHeight="1" x14ac:dyDescent="0.2">
      <c r="A74" s="34" t="s">
        <v>609</v>
      </c>
      <c r="B74" s="34" t="s">
        <v>552</v>
      </c>
      <c r="C74" s="57">
        <v>0.42520072999999997</v>
      </c>
      <c r="D74" s="57">
        <v>0.42010103999999998</v>
      </c>
      <c r="E74" s="58">
        <f t="shared" si="6"/>
        <v>1.2139198703245313E-2</v>
      </c>
      <c r="F74" s="44">
        <f t="shared" si="7"/>
        <v>8.7266763217874375E-4</v>
      </c>
      <c r="G74" s="35">
        <v>112.47530076000001</v>
      </c>
      <c r="H74" s="99">
        <v>30.606782608695649</v>
      </c>
      <c r="I74" s="105"/>
      <c r="J74" s="177">
        <v>5.7122829999999999E-2</v>
      </c>
      <c r="K74" s="177">
        <v>1.758295E-2</v>
      </c>
      <c r="L74" s="58">
        <f t="shared" si="8"/>
        <v>2.2487625796581345</v>
      </c>
      <c r="M74" s="44">
        <f t="shared" si="9"/>
        <v>0.13434320773626143</v>
      </c>
      <c r="O74"/>
      <c r="P74"/>
      <c r="Q74"/>
      <c r="R74"/>
    </row>
    <row r="75" spans="1:18" ht="12" customHeight="1" x14ac:dyDescent="0.2">
      <c r="A75" s="34" t="s">
        <v>615</v>
      </c>
      <c r="B75" s="34" t="s">
        <v>560</v>
      </c>
      <c r="C75" s="57">
        <v>0.3541957</v>
      </c>
      <c r="D75" s="57">
        <v>0.58273549999999996</v>
      </c>
      <c r="E75" s="58">
        <f t="shared" si="6"/>
        <v>-0.39218444731786539</v>
      </c>
      <c r="F75" s="44">
        <f t="shared" si="7"/>
        <v>7.2693930428316216E-4</v>
      </c>
      <c r="G75" s="35">
        <v>16.352423640000001</v>
      </c>
      <c r="H75" s="99">
        <v>91.691043478260866</v>
      </c>
      <c r="I75" s="105"/>
      <c r="J75" s="177">
        <v>2.146779E-2</v>
      </c>
      <c r="K75" s="177">
        <v>0</v>
      </c>
      <c r="L75" s="58" t="str">
        <f t="shared" si="8"/>
        <v/>
      </c>
      <c r="M75" s="44">
        <f t="shared" si="9"/>
        <v>6.0609967879339019E-2</v>
      </c>
      <c r="O75"/>
      <c r="P75"/>
      <c r="Q75"/>
      <c r="R75"/>
    </row>
    <row r="76" spans="1:18" ht="12" customHeight="1" x14ac:dyDescent="0.2">
      <c r="A76" s="34" t="s">
        <v>806</v>
      </c>
      <c r="B76" s="34" t="s">
        <v>812</v>
      </c>
      <c r="C76" s="57">
        <v>0.34917284999999998</v>
      </c>
      <c r="D76" s="57">
        <v>0.18848124999999999</v>
      </c>
      <c r="E76" s="58">
        <f t="shared" si="6"/>
        <v>0.85256013529197205</v>
      </c>
      <c r="F76" s="44">
        <f t="shared" si="7"/>
        <v>7.1663057641176598E-4</v>
      </c>
      <c r="G76" s="35">
        <v>0.53653748300000004</v>
      </c>
      <c r="H76" s="99">
        <v>23.642521739130441</v>
      </c>
      <c r="I76" s="105"/>
      <c r="J76" s="177">
        <v>0</v>
      </c>
      <c r="K76" s="177">
        <v>0</v>
      </c>
      <c r="L76" s="58" t="str">
        <f t="shared" si="8"/>
        <v/>
      </c>
      <c r="M76" s="44">
        <f t="shared" si="9"/>
        <v>0</v>
      </c>
      <c r="O76"/>
      <c r="P76"/>
      <c r="Q76"/>
      <c r="R76"/>
    </row>
    <row r="77" spans="1:18" ht="12" customHeight="1" x14ac:dyDescent="0.2">
      <c r="A77" s="34" t="s">
        <v>2793</v>
      </c>
      <c r="B77" s="34" t="s">
        <v>1034</v>
      </c>
      <c r="C77" s="57">
        <v>0.32988205999999998</v>
      </c>
      <c r="D77" s="57">
        <v>2.6770399999999999E-3</v>
      </c>
      <c r="E77" s="58" t="str">
        <f t="shared" si="6"/>
        <v/>
      </c>
      <c r="F77" s="44">
        <f t="shared" si="7"/>
        <v>6.7703880987797526E-4</v>
      </c>
      <c r="G77" s="35">
        <v>0.63162134999999997</v>
      </c>
      <c r="H77" s="99">
        <v>109.7202173913043</v>
      </c>
      <c r="I77" s="105"/>
      <c r="J77" s="177">
        <v>0</v>
      </c>
      <c r="K77" s="177">
        <v>0</v>
      </c>
      <c r="L77" s="58" t="str">
        <f t="shared" si="8"/>
        <v/>
      </c>
      <c r="M77" s="44">
        <f t="shared" si="9"/>
        <v>0</v>
      </c>
      <c r="O77"/>
      <c r="P77"/>
      <c r="Q77"/>
      <c r="R77"/>
    </row>
    <row r="78" spans="1:18" ht="12" customHeight="1" x14ac:dyDescent="0.2">
      <c r="A78" s="34" t="s">
        <v>808</v>
      </c>
      <c r="B78" s="34" t="s">
        <v>814</v>
      </c>
      <c r="C78" s="57">
        <v>0.28778327000000004</v>
      </c>
      <c r="D78" s="57">
        <v>0.10963228999999999</v>
      </c>
      <c r="E78" s="58">
        <f t="shared" si="6"/>
        <v>1.6249863977118424</v>
      </c>
      <c r="F78" s="44">
        <f t="shared" si="7"/>
        <v>5.9063667367541012E-4</v>
      </c>
      <c r="G78" s="35">
        <v>1.080510927</v>
      </c>
      <c r="H78" s="99">
        <v>40.50852173913043</v>
      </c>
      <c r="I78" s="105"/>
      <c r="J78" s="177">
        <v>0.19776363</v>
      </c>
      <c r="K78" s="177">
        <v>0</v>
      </c>
      <c r="L78" s="58" t="str">
        <f t="shared" si="8"/>
        <v/>
      </c>
      <c r="M78" s="44">
        <f t="shared" si="9"/>
        <v>0.68719640999283926</v>
      </c>
      <c r="O78"/>
      <c r="P78"/>
      <c r="Q78"/>
      <c r="R78"/>
    </row>
    <row r="79" spans="1:18" ht="12" customHeight="1" x14ac:dyDescent="0.2">
      <c r="A79" s="34" t="s">
        <v>1843</v>
      </c>
      <c r="B79" s="34" t="s">
        <v>1844</v>
      </c>
      <c r="C79" s="57">
        <v>0.24852550000000001</v>
      </c>
      <c r="D79" s="57">
        <v>7.8874410000000006E-2</v>
      </c>
      <c r="E79" s="58">
        <f t="shared" si="6"/>
        <v>2.150901540816597</v>
      </c>
      <c r="F79" s="44">
        <f t="shared" si="7"/>
        <v>5.1006535106616212E-4</v>
      </c>
      <c r="G79" s="35">
        <v>12.232388355215477</v>
      </c>
      <c r="H79" s="99">
        <v>147.3329130434783</v>
      </c>
      <c r="I79" s="105"/>
      <c r="J79" s="177">
        <v>2.0267900000000001E-3</v>
      </c>
      <c r="K79" s="177">
        <v>1.6341580000000001E-2</v>
      </c>
      <c r="L79" s="58">
        <f t="shared" si="8"/>
        <v>-0.87597343708503095</v>
      </c>
      <c r="M79" s="44">
        <f t="shared" si="9"/>
        <v>8.1552597218394092E-3</v>
      </c>
      <c r="O79"/>
      <c r="P79"/>
      <c r="Q79"/>
      <c r="R79"/>
    </row>
    <row r="80" spans="1:18" ht="12" customHeight="1" x14ac:dyDescent="0.2">
      <c r="A80" s="34" t="s">
        <v>724</v>
      </c>
      <c r="B80" s="34" t="s">
        <v>137</v>
      </c>
      <c r="C80" s="57">
        <v>0.22462756</v>
      </c>
      <c r="D80" s="57">
        <v>0.31655403000000004</v>
      </c>
      <c r="E80" s="58">
        <f t="shared" si="6"/>
        <v>-0.29039740861931229</v>
      </c>
      <c r="F80" s="44">
        <f t="shared" si="7"/>
        <v>4.610180253154521E-4</v>
      </c>
      <c r="G80" s="35">
        <v>9.1017161999999985</v>
      </c>
      <c r="H80" s="99">
        <v>113.3725714285714</v>
      </c>
      <c r="I80" s="105"/>
      <c r="J80" s="177">
        <v>7.4624399999999994E-2</v>
      </c>
      <c r="K80" s="177">
        <v>0</v>
      </c>
      <c r="L80" s="58" t="str">
        <f t="shared" si="8"/>
        <v/>
      </c>
      <c r="M80" s="44">
        <f t="shared" si="9"/>
        <v>0.33221390999394729</v>
      </c>
      <c r="O80"/>
      <c r="P80"/>
      <c r="Q80"/>
      <c r="R80"/>
    </row>
    <row r="81" spans="1:18" ht="12" customHeight="1" x14ac:dyDescent="0.2">
      <c r="A81" s="34" t="s">
        <v>959</v>
      </c>
      <c r="B81" s="34" t="s">
        <v>960</v>
      </c>
      <c r="C81" s="57">
        <v>0.22210015999999999</v>
      </c>
      <c r="D81" s="57">
        <v>0.29333352000000001</v>
      </c>
      <c r="E81" s="58">
        <f t="shared" si="6"/>
        <v>-0.24284084546491658</v>
      </c>
      <c r="F81" s="44">
        <f t="shared" si="7"/>
        <v>4.5583087482874298E-4</v>
      </c>
      <c r="G81" s="35">
        <v>2.9307384229999998</v>
      </c>
      <c r="H81" s="99">
        <v>1393.709578947369</v>
      </c>
      <c r="I81" s="105"/>
      <c r="J81" s="177">
        <v>0.25456239999999997</v>
      </c>
      <c r="K81" s="177">
        <v>0.31779597999999998</v>
      </c>
      <c r="L81" s="58">
        <f t="shared" si="8"/>
        <v>-0.19897539295493927</v>
      </c>
      <c r="M81" s="44">
        <f t="shared" si="9"/>
        <v>1.1461603629641688</v>
      </c>
      <c r="O81"/>
      <c r="P81"/>
      <c r="Q81"/>
      <c r="R81"/>
    </row>
    <row r="82" spans="1:18" ht="12" customHeight="1" x14ac:dyDescent="0.2">
      <c r="A82" s="34" t="s">
        <v>983</v>
      </c>
      <c r="B82" s="34" t="s">
        <v>984</v>
      </c>
      <c r="C82" s="57">
        <v>0.20595725000000001</v>
      </c>
      <c r="D82" s="57">
        <v>6.6062500000000001E-3</v>
      </c>
      <c r="E82" s="58">
        <f t="shared" si="6"/>
        <v>30.176121097445602</v>
      </c>
      <c r="F82" s="44">
        <f t="shared" si="7"/>
        <v>4.226997109989571E-4</v>
      </c>
      <c r="G82" s="35">
        <v>1.2379290000000001E-2</v>
      </c>
      <c r="H82" s="99">
        <v>223.81108695652171</v>
      </c>
      <c r="I82" s="105"/>
      <c r="J82" s="177">
        <v>0</v>
      </c>
      <c r="K82" s="177">
        <v>0</v>
      </c>
      <c r="L82" s="58" t="str">
        <f t="shared" si="8"/>
        <v/>
      </c>
      <c r="M82" s="44">
        <f t="shared" si="9"/>
        <v>0</v>
      </c>
      <c r="O82"/>
      <c r="P82"/>
      <c r="Q82"/>
      <c r="R82"/>
    </row>
    <row r="83" spans="1:18" ht="12" customHeight="1" x14ac:dyDescent="0.2">
      <c r="A83" s="34" t="s">
        <v>1018</v>
      </c>
      <c r="B83" s="34" t="s">
        <v>1019</v>
      </c>
      <c r="C83" s="57">
        <v>0.20544147000000001</v>
      </c>
      <c r="D83" s="57">
        <v>0.39761249999999998</v>
      </c>
      <c r="E83" s="58">
        <f t="shared" si="6"/>
        <v>-0.48331234556257652</v>
      </c>
      <c r="F83" s="44">
        <f t="shared" si="7"/>
        <v>4.2164114152913249E-4</v>
      </c>
      <c r="G83" s="35">
        <v>4.2432412800000003</v>
      </c>
      <c r="H83" s="99">
        <v>43.647260869565223</v>
      </c>
      <c r="I83" s="105"/>
      <c r="J83" s="177">
        <v>0</v>
      </c>
      <c r="K83" s="177">
        <v>0.3194147</v>
      </c>
      <c r="L83" s="58">
        <f t="shared" si="8"/>
        <v>-1</v>
      </c>
      <c r="M83" s="44">
        <f t="shared" si="9"/>
        <v>0</v>
      </c>
      <c r="O83"/>
      <c r="P83"/>
      <c r="Q83"/>
      <c r="R83"/>
    </row>
    <row r="84" spans="1:18" ht="12" customHeight="1" x14ac:dyDescent="0.2">
      <c r="A84" s="34" t="s">
        <v>2130</v>
      </c>
      <c r="B84" s="34" t="s">
        <v>587</v>
      </c>
      <c r="C84" s="57">
        <v>0.19412995999999999</v>
      </c>
      <c r="D84" s="57">
        <v>0</v>
      </c>
      <c r="E84" s="58" t="str">
        <f t="shared" si="6"/>
        <v/>
      </c>
      <c r="F84" s="44">
        <f t="shared" si="7"/>
        <v>3.9842578005017592E-4</v>
      </c>
      <c r="G84" s="35">
        <v>0.26212384999999999</v>
      </c>
      <c r="H84" s="99">
        <v>202.08982608695649</v>
      </c>
      <c r="I84" s="105"/>
      <c r="J84" s="177">
        <v>0</v>
      </c>
      <c r="K84" s="177">
        <v>0</v>
      </c>
      <c r="L84" s="58" t="str">
        <f t="shared" si="8"/>
        <v/>
      </c>
      <c r="M84" s="44">
        <f t="shared" si="9"/>
        <v>0</v>
      </c>
      <c r="O84"/>
      <c r="P84"/>
      <c r="Q84"/>
      <c r="R84"/>
    </row>
    <row r="85" spans="1:18" ht="12" customHeight="1" x14ac:dyDescent="0.2">
      <c r="A85" s="34" t="s">
        <v>608</v>
      </c>
      <c r="B85" s="34" t="s">
        <v>547</v>
      </c>
      <c r="C85" s="57">
        <v>0.19330637000000001</v>
      </c>
      <c r="D85" s="57">
        <v>0.32806816999999999</v>
      </c>
      <c r="E85" s="58">
        <f t="shared" si="6"/>
        <v>-0.41077377302406382</v>
      </c>
      <c r="F85" s="44">
        <f t="shared" si="7"/>
        <v>3.9673547172171638E-4</v>
      </c>
      <c r="G85" s="35">
        <v>106.55161395</v>
      </c>
      <c r="H85" s="99">
        <v>13.54221739130435</v>
      </c>
      <c r="I85" s="105"/>
      <c r="J85" s="177">
        <v>0.12080278</v>
      </c>
      <c r="K85" s="177">
        <v>0.55185167000000002</v>
      </c>
      <c r="L85" s="58">
        <f t="shared" si="8"/>
        <v>-0.78109556142142322</v>
      </c>
      <c r="M85" s="44">
        <f t="shared" si="9"/>
        <v>0.6249291215804218</v>
      </c>
      <c r="O85"/>
      <c r="P85"/>
      <c r="Q85"/>
      <c r="R85"/>
    </row>
    <row r="86" spans="1:18" ht="12" customHeight="1" x14ac:dyDescent="0.2">
      <c r="A86" s="34" t="s">
        <v>1029</v>
      </c>
      <c r="B86" s="34" t="s">
        <v>1030</v>
      </c>
      <c r="C86" s="57">
        <v>0.18577739000000001</v>
      </c>
      <c r="D86" s="57">
        <v>3.2437099999999996E-2</v>
      </c>
      <c r="E86" s="58">
        <f t="shared" si="6"/>
        <v>4.7273119360238747</v>
      </c>
      <c r="F86" s="44">
        <f t="shared" si="7"/>
        <v>3.8128324719397129E-4</v>
      </c>
      <c r="G86" s="35">
        <v>19.969128820000002</v>
      </c>
      <c r="H86" s="99">
        <v>97.481826086956517</v>
      </c>
      <c r="I86" s="105"/>
      <c r="J86" s="177">
        <v>3.4061599999999997E-2</v>
      </c>
      <c r="K86" s="177">
        <v>1.73385E-2</v>
      </c>
      <c r="L86" s="58">
        <f t="shared" si="8"/>
        <v>0.96450673356980121</v>
      </c>
      <c r="M86" s="44">
        <f t="shared" si="9"/>
        <v>0.18334631571689103</v>
      </c>
      <c r="O86"/>
      <c r="P86"/>
      <c r="Q86"/>
      <c r="R86"/>
    </row>
    <row r="87" spans="1:18" ht="12" customHeight="1" x14ac:dyDescent="0.2">
      <c r="A87" s="34" t="s">
        <v>967</v>
      </c>
      <c r="B87" s="34" t="s">
        <v>968</v>
      </c>
      <c r="C87" s="57">
        <v>0.17947552999999999</v>
      </c>
      <c r="D87" s="57">
        <v>0.16354821999999999</v>
      </c>
      <c r="E87" s="58">
        <f t="shared" si="6"/>
        <v>9.7386018631080207E-2</v>
      </c>
      <c r="F87" s="44">
        <f t="shared" si="7"/>
        <v>3.6834952235177275E-4</v>
      </c>
      <c r="G87" s="35">
        <v>0.46775154200000002</v>
      </c>
      <c r="H87" s="99">
        <v>124.2744782608696</v>
      </c>
      <c r="I87" s="105"/>
      <c r="J87" s="177">
        <v>9.3228949999999991E-2</v>
      </c>
      <c r="K87" s="177">
        <v>6.3906000000000004E-2</v>
      </c>
      <c r="L87" s="58">
        <f t="shared" si="8"/>
        <v>0.4588450223766154</v>
      </c>
      <c r="M87" s="44">
        <f t="shared" si="9"/>
        <v>0.5194521503850692</v>
      </c>
      <c r="O87"/>
      <c r="P87"/>
      <c r="Q87"/>
      <c r="R87"/>
    </row>
    <row r="88" spans="1:18" ht="12" customHeight="1" x14ac:dyDescent="0.2">
      <c r="A88" s="34" t="s">
        <v>2183</v>
      </c>
      <c r="B88" s="34" t="s">
        <v>582</v>
      </c>
      <c r="C88" s="57">
        <v>0.17431368</v>
      </c>
      <c r="D88" s="57">
        <v>0.15836182999999998</v>
      </c>
      <c r="E88" s="58">
        <f t="shared" si="6"/>
        <v>0.10073039696497577</v>
      </c>
      <c r="F88" s="44">
        <f t="shared" si="7"/>
        <v>3.5775551557017143E-4</v>
      </c>
      <c r="G88" s="35">
        <v>1.21039082</v>
      </c>
      <c r="H88" s="99">
        <v>63.169391304347833</v>
      </c>
      <c r="I88" s="105"/>
      <c r="J88" s="177">
        <v>5.5004099999999998E-3</v>
      </c>
      <c r="K88" s="177">
        <v>0</v>
      </c>
      <c r="L88" s="58" t="str">
        <f t="shared" si="8"/>
        <v/>
      </c>
      <c r="M88" s="44">
        <f t="shared" si="9"/>
        <v>3.1554666277483212E-2</v>
      </c>
      <c r="O88"/>
      <c r="P88"/>
      <c r="Q88"/>
      <c r="R88"/>
    </row>
    <row r="89" spans="1:18" ht="12" customHeight="1" x14ac:dyDescent="0.2">
      <c r="A89" s="34" t="s">
        <v>2133</v>
      </c>
      <c r="B89" s="34" t="s">
        <v>569</v>
      </c>
      <c r="C89" s="57">
        <v>0.17305400000000001</v>
      </c>
      <c r="D89" s="57">
        <v>1.1115E-2</v>
      </c>
      <c r="E89" s="58">
        <f t="shared" si="6"/>
        <v>14.569410706252812</v>
      </c>
      <c r="F89" s="44">
        <f t="shared" si="7"/>
        <v>3.55170190839184E-4</v>
      </c>
      <c r="G89" s="35">
        <v>0.51824523</v>
      </c>
      <c r="H89" s="99">
        <v>80.241043478260877</v>
      </c>
      <c r="I89" s="105"/>
      <c r="J89" s="177">
        <v>0</v>
      </c>
      <c r="K89" s="177">
        <v>0</v>
      </c>
      <c r="L89" s="58" t="str">
        <f t="shared" si="8"/>
        <v/>
      </c>
      <c r="M89" s="44">
        <f t="shared" si="9"/>
        <v>0</v>
      </c>
      <c r="O89"/>
      <c r="P89"/>
      <c r="Q89"/>
      <c r="R89"/>
    </row>
    <row r="90" spans="1:18" ht="12" customHeight="1" x14ac:dyDescent="0.2">
      <c r="A90" s="34" t="s">
        <v>835</v>
      </c>
      <c r="B90" s="34" t="s">
        <v>834</v>
      </c>
      <c r="C90" s="57">
        <v>0.16937015</v>
      </c>
      <c r="D90" s="57">
        <v>0.29087390000000002</v>
      </c>
      <c r="E90" s="58">
        <f t="shared" si="6"/>
        <v>-0.41771967165153012</v>
      </c>
      <c r="F90" s="44">
        <f t="shared" si="7"/>
        <v>3.4760958139055562E-4</v>
      </c>
      <c r="G90" s="35">
        <v>0.83706658</v>
      </c>
      <c r="H90" s="99">
        <v>26.12386956521739</v>
      </c>
      <c r="I90" s="105"/>
      <c r="J90" s="177">
        <v>2.284601E-2</v>
      </c>
      <c r="K90" s="177">
        <v>2.2351900000000002E-3</v>
      </c>
      <c r="L90" s="58">
        <f t="shared" si="8"/>
        <v>9.2210595072454691</v>
      </c>
      <c r="M90" s="44">
        <f t="shared" si="9"/>
        <v>0.13488805435904733</v>
      </c>
      <c r="O90"/>
      <c r="P90"/>
      <c r="Q90"/>
      <c r="R90"/>
    </row>
    <row r="91" spans="1:18" ht="12" customHeight="1" x14ac:dyDescent="0.2">
      <c r="A91" s="34" t="s">
        <v>1746</v>
      </c>
      <c r="B91" s="34" t="s">
        <v>1016</v>
      </c>
      <c r="C91" s="57">
        <v>0.16694400000000001</v>
      </c>
      <c r="D91" s="57">
        <v>0.15970546999999999</v>
      </c>
      <c r="E91" s="58">
        <f t="shared" si="6"/>
        <v>4.5324245938476837E-2</v>
      </c>
      <c r="F91" s="44">
        <f t="shared" si="7"/>
        <v>3.4263023298771903E-4</v>
      </c>
      <c r="G91" s="35">
        <v>0.43558209999999997</v>
      </c>
      <c r="H91" s="99">
        <v>31.633826086956521</v>
      </c>
      <c r="I91" s="105"/>
      <c r="J91" s="177">
        <v>9.0234029999999993E-2</v>
      </c>
      <c r="K91" s="177">
        <v>0</v>
      </c>
      <c r="L91" s="58" t="str">
        <f t="shared" si="8"/>
        <v/>
      </c>
      <c r="M91" s="44">
        <f t="shared" si="9"/>
        <v>0.54050478004600333</v>
      </c>
      <c r="O91"/>
      <c r="P91"/>
      <c r="Q91"/>
      <c r="R91"/>
    </row>
    <row r="92" spans="1:18" ht="12" customHeight="1" x14ac:dyDescent="0.2">
      <c r="A92" s="34" t="s">
        <v>1073</v>
      </c>
      <c r="B92" s="34" t="s">
        <v>1062</v>
      </c>
      <c r="C92" s="57">
        <v>0.16411934</v>
      </c>
      <c r="D92" s="57">
        <v>3.4247949999999999E-2</v>
      </c>
      <c r="E92" s="58">
        <f t="shared" si="6"/>
        <v>3.7920923734121317</v>
      </c>
      <c r="F92" s="44">
        <f t="shared" si="7"/>
        <v>3.3683299610642295E-4</v>
      </c>
      <c r="G92" s="35">
        <v>0.13785060999999998</v>
      </c>
      <c r="H92" s="99">
        <v>53.180826086956529</v>
      </c>
      <c r="I92" s="105"/>
      <c r="J92" s="177">
        <v>0</v>
      </c>
      <c r="K92" s="177">
        <v>0</v>
      </c>
      <c r="L92" s="58" t="str">
        <f t="shared" si="8"/>
        <v/>
      </c>
      <c r="M92" s="44">
        <f t="shared" si="9"/>
        <v>0</v>
      </c>
      <c r="O92"/>
      <c r="P92"/>
      <c r="Q92"/>
      <c r="R92"/>
    </row>
    <row r="93" spans="1:18" ht="12" customHeight="1" x14ac:dyDescent="0.2">
      <c r="A93" s="34" t="s">
        <v>1847</v>
      </c>
      <c r="B93" s="34" t="s">
        <v>1848</v>
      </c>
      <c r="C93" s="57">
        <v>0.15732544000000001</v>
      </c>
      <c r="D93" s="57">
        <v>6.9493509999999994E-2</v>
      </c>
      <c r="E93" s="58">
        <f t="shared" si="6"/>
        <v>1.2638868003645234</v>
      </c>
      <c r="F93" s="44">
        <f t="shared" si="7"/>
        <v>3.2288942496942334E-4</v>
      </c>
      <c r="G93" s="35">
        <v>12.323226240647065</v>
      </c>
      <c r="H93" s="99">
        <v>433.4448695652174</v>
      </c>
      <c r="I93" s="105"/>
      <c r="J93" s="177">
        <v>0</v>
      </c>
      <c r="K93" s="177">
        <v>0</v>
      </c>
      <c r="L93" s="58" t="str">
        <f t="shared" si="8"/>
        <v/>
      </c>
      <c r="M93" s="44">
        <f t="shared" si="9"/>
        <v>0</v>
      </c>
      <c r="O93"/>
      <c r="P93"/>
      <c r="Q93"/>
      <c r="R93"/>
    </row>
    <row r="94" spans="1:18" ht="12" customHeight="1" x14ac:dyDescent="0.2">
      <c r="A94" s="34" t="s">
        <v>981</v>
      </c>
      <c r="B94" s="34" t="s">
        <v>982</v>
      </c>
      <c r="C94" s="57">
        <v>0.14812682000000002</v>
      </c>
      <c r="D94" s="57">
        <v>5.8934399999999998E-3</v>
      </c>
      <c r="E94" s="58">
        <f t="shared" si="6"/>
        <v>24.134186485312487</v>
      </c>
      <c r="F94" s="44">
        <f t="shared" si="7"/>
        <v>3.0401048763854902E-4</v>
      </c>
      <c r="G94" s="35">
        <v>3.2339160000000003E-3</v>
      </c>
      <c r="H94" s="99">
        <v>168.52182608695651</v>
      </c>
      <c r="I94" s="105"/>
      <c r="J94" s="177">
        <v>0</v>
      </c>
      <c r="K94" s="177">
        <v>0</v>
      </c>
      <c r="L94" s="58" t="str">
        <f t="shared" si="8"/>
        <v/>
      </c>
      <c r="M94" s="44">
        <f t="shared" si="9"/>
        <v>0</v>
      </c>
      <c r="O94"/>
      <c r="P94"/>
      <c r="Q94"/>
      <c r="R94"/>
    </row>
    <row r="95" spans="1:18" ht="12" customHeight="1" x14ac:dyDescent="0.2">
      <c r="A95" s="34" t="s">
        <v>839</v>
      </c>
      <c r="B95" s="34" t="s">
        <v>838</v>
      </c>
      <c r="C95" s="57">
        <v>0.14293482000000002</v>
      </c>
      <c r="D95" s="57">
        <v>0.32590859999999999</v>
      </c>
      <c r="E95" s="58">
        <f t="shared" si="6"/>
        <v>-0.56142666993138568</v>
      </c>
      <c r="F95" s="44">
        <f t="shared" si="7"/>
        <v>2.9335460201419447E-4</v>
      </c>
      <c r="G95" s="35">
        <v>1.2664699269999999</v>
      </c>
      <c r="H95" s="99">
        <v>51.371608695652178</v>
      </c>
      <c r="I95" s="105"/>
      <c r="J95" s="177">
        <v>2.0013980000000001E-2</v>
      </c>
      <c r="K95" s="177">
        <v>0</v>
      </c>
      <c r="L95" s="58" t="str">
        <f t="shared" si="8"/>
        <v/>
      </c>
      <c r="M95" s="44">
        <f t="shared" si="9"/>
        <v>0.14002172458747281</v>
      </c>
      <c r="O95"/>
      <c r="P95"/>
      <c r="Q95"/>
      <c r="R95"/>
    </row>
    <row r="96" spans="1:18" ht="12" customHeight="1" x14ac:dyDescent="0.2">
      <c r="A96" s="34" t="s">
        <v>2184</v>
      </c>
      <c r="B96" s="34" t="s">
        <v>546</v>
      </c>
      <c r="C96" s="57">
        <v>0.13194673999999998</v>
      </c>
      <c r="D96" s="57">
        <v>3.0892849999999999E-2</v>
      </c>
      <c r="E96" s="58">
        <f t="shared" si="6"/>
        <v>3.2711093343605393</v>
      </c>
      <c r="F96" s="44">
        <f t="shared" si="7"/>
        <v>2.7080303735486135E-4</v>
      </c>
      <c r="G96" s="35">
        <v>5.8839580700000003</v>
      </c>
      <c r="H96" s="99">
        <v>241.65891304347829</v>
      </c>
      <c r="I96" s="105"/>
      <c r="J96" s="177">
        <v>1.0879799999999998E-2</v>
      </c>
      <c r="K96" s="177">
        <v>3.1766999999999997E-3</v>
      </c>
      <c r="L96" s="58">
        <f t="shared" si="8"/>
        <v>2.4248748701482667</v>
      </c>
      <c r="M96" s="44">
        <f t="shared" si="9"/>
        <v>8.2455997018190827E-2</v>
      </c>
      <c r="O96"/>
      <c r="P96"/>
      <c r="Q96"/>
      <c r="R96"/>
    </row>
    <row r="97" spans="1:18" ht="12" customHeight="1" x14ac:dyDescent="0.2">
      <c r="A97" s="34" t="s">
        <v>735</v>
      </c>
      <c r="B97" s="34" t="s">
        <v>736</v>
      </c>
      <c r="C97" s="57">
        <v>0.12795786000000001</v>
      </c>
      <c r="D97" s="57">
        <v>0.39971934999999997</v>
      </c>
      <c r="E97" s="58">
        <f t="shared" si="6"/>
        <v>-0.67988074632864282</v>
      </c>
      <c r="F97" s="44">
        <f t="shared" si="7"/>
        <v>2.6261639462580227E-4</v>
      </c>
      <c r="G97" s="35">
        <v>1.1597596769999998</v>
      </c>
      <c r="H97" s="99">
        <v>17.587608695652172</v>
      </c>
      <c r="I97" s="105"/>
      <c r="J97" s="177">
        <v>0</v>
      </c>
      <c r="K97" s="177">
        <v>0</v>
      </c>
      <c r="L97" s="58" t="str">
        <f t="shared" si="8"/>
        <v/>
      </c>
      <c r="M97" s="44">
        <f t="shared" si="9"/>
        <v>0</v>
      </c>
      <c r="O97"/>
      <c r="P97"/>
      <c r="Q97"/>
      <c r="R97"/>
    </row>
    <row r="98" spans="1:18" ht="12" customHeight="1" x14ac:dyDescent="0.2">
      <c r="A98" s="34" t="s">
        <v>969</v>
      </c>
      <c r="B98" s="34" t="s">
        <v>970</v>
      </c>
      <c r="C98" s="57">
        <v>0.12447296000000001</v>
      </c>
      <c r="D98" s="57">
        <v>0.15228222</v>
      </c>
      <c r="E98" s="58">
        <f t="shared" si="6"/>
        <v>-0.18261659174656097</v>
      </c>
      <c r="F98" s="44">
        <f t="shared" si="7"/>
        <v>2.5546410344469422E-4</v>
      </c>
      <c r="G98" s="35">
        <v>1.2370308750000001</v>
      </c>
      <c r="H98" s="99">
        <v>151.19133333333329</v>
      </c>
      <c r="I98" s="105"/>
      <c r="J98" s="177">
        <v>2.02921E-3</v>
      </c>
      <c r="K98" s="177">
        <v>3.3844999999999999E-3</v>
      </c>
      <c r="L98" s="58">
        <f t="shared" si="8"/>
        <v>-0.40044024228098685</v>
      </c>
      <c r="M98" s="44">
        <f t="shared" si="9"/>
        <v>1.6302416203487085E-2</v>
      </c>
      <c r="O98"/>
      <c r="P98"/>
      <c r="Q98"/>
      <c r="R98"/>
    </row>
    <row r="99" spans="1:18" ht="12" customHeight="1" x14ac:dyDescent="0.2">
      <c r="A99" s="34" t="s">
        <v>2790</v>
      </c>
      <c r="B99" s="34" t="s">
        <v>815</v>
      </c>
      <c r="C99" s="57">
        <v>0.12256457000000001</v>
      </c>
      <c r="D99" s="57">
        <v>5.8034240000000001E-2</v>
      </c>
      <c r="E99" s="58">
        <f t="shared" si="6"/>
        <v>1.1119354711976932</v>
      </c>
      <c r="F99" s="44">
        <f t="shared" si="7"/>
        <v>2.5154738819687799E-4</v>
      </c>
      <c r="G99" s="35">
        <v>0.412987039</v>
      </c>
      <c r="H99" s="99">
        <v>80.347869565217394</v>
      </c>
      <c r="I99" s="105"/>
      <c r="J99" s="177">
        <v>2.7155700000000001E-2</v>
      </c>
      <c r="K99" s="177">
        <v>2.4903450000000001E-2</v>
      </c>
      <c r="L99" s="58">
        <f t="shared" si="8"/>
        <v>9.04392764857882E-2</v>
      </c>
      <c r="M99" s="44">
        <f t="shared" si="9"/>
        <v>0.22156239768148331</v>
      </c>
      <c r="O99"/>
      <c r="P99"/>
      <c r="Q99"/>
      <c r="R99"/>
    </row>
    <row r="100" spans="1:18" ht="12" customHeight="1" x14ac:dyDescent="0.2">
      <c r="A100" s="34" t="s">
        <v>807</v>
      </c>
      <c r="B100" s="34" t="s">
        <v>813</v>
      </c>
      <c r="C100" s="57">
        <v>0.11911452</v>
      </c>
      <c r="D100" s="57">
        <v>0.16460878000000001</v>
      </c>
      <c r="E100" s="58">
        <f t="shared" si="6"/>
        <v>-0.27637808870219438</v>
      </c>
      <c r="F100" s="44">
        <f t="shared" si="7"/>
        <v>2.444666219799473E-4</v>
      </c>
      <c r="G100" s="35">
        <v>0.53958883800000002</v>
      </c>
      <c r="H100" s="99">
        <v>44.726347826086958</v>
      </c>
      <c r="I100" s="105"/>
      <c r="J100" s="177">
        <v>0</v>
      </c>
      <c r="K100" s="177">
        <v>0</v>
      </c>
      <c r="L100" s="58" t="str">
        <f t="shared" si="8"/>
        <v/>
      </c>
      <c r="M100" s="44">
        <f t="shared" si="9"/>
        <v>0</v>
      </c>
      <c r="O100"/>
      <c r="P100"/>
      <c r="Q100"/>
      <c r="R100"/>
    </row>
    <row r="101" spans="1:18" ht="12" customHeight="1" x14ac:dyDescent="0.2">
      <c r="A101" s="34" t="s">
        <v>1752</v>
      </c>
      <c r="B101" s="34" t="s">
        <v>551</v>
      </c>
      <c r="C101" s="57">
        <v>0.11590983000000001</v>
      </c>
      <c r="D101" s="57">
        <v>0.10254898</v>
      </c>
      <c r="E101" s="58">
        <f t="shared" si="6"/>
        <v>0.13028749774010429</v>
      </c>
      <c r="F101" s="44">
        <f t="shared" si="7"/>
        <v>2.3788942434868523E-4</v>
      </c>
      <c r="G101" s="35">
        <v>28.984515690000002</v>
      </c>
      <c r="H101" s="99">
        <v>55.585652173913047</v>
      </c>
      <c r="I101" s="105"/>
      <c r="J101" s="177">
        <v>1.8409999999999999E-2</v>
      </c>
      <c r="K101" s="177">
        <v>6.2560000000000003E-3</v>
      </c>
      <c r="L101" s="58">
        <f t="shared" si="8"/>
        <v>1.9427749360613809</v>
      </c>
      <c r="M101" s="44">
        <f t="shared" si="9"/>
        <v>0.15883035977190199</v>
      </c>
      <c r="O101"/>
      <c r="P101"/>
      <c r="Q101"/>
      <c r="R101"/>
    </row>
    <row r="102" spans="1:18" ht="12" customHeight="1" x14ac:dyDescent="0.2">
      <c r="A102" s="34" t="s">
        <v>1845</v>
      </c>
      <c r="B102" s="34" t="s">
        <v>1846</v>
      </c>
      <c r="C102" s="57">
        <v>0.11440802999999999</v>
      </c>
      <c r="D102" s="57">
        <v>1.1846590000000001E-2</v>
      </c>
      <c r="E102" s="58">
        <f t="shared" si="6"/>
        <v>8.6574651439781398</v>
      </c>
      <c r="F102" s="44">
        <f t="shared" si="7"/>
        <v>2.3480718069871301E-4</v>
      </c>
      <c r="G102" s="35">
        <v>49.580264898418093</v>
      </c>
      <c r="H102" s="99">
        <v>353.45704347826091</v>
      </c>
      <c r="I102" s="105"/>
      <c r="J102" s="177">
        <v>8.4706729999999994E-2</v>
      </c>
      <c r="K102" s="177">
        <v>1.13948E-2</v>
      </c>
      <c r="L102" s="58">
        <f t="shared" si="8"/>
        <v>6.4338057710534624</v>
      </c>
      <c r="M102" s="44">
        <f t="shared" si="9"/>
        <v>0.74039147426976937</v>
      </c>
      <c r="O102"/>
      <c r="P102"/>
      <c r="Q102"/>
      <c r="R102"/>
    </row>
    <row r="103" spans="1:18" ht="12" customHeight="1" x14ac:dyDescent="0.2">
      <c r="A103" s="34" t="s">
        <v>1762</v>
      </c>
      <c r="B103" s="34" t="s">
        <v>576</v>
      </c>
      <c r="C103" s="57">
        <v>0.11185934</v>
      </c>
      <c r="D103" s="57">
        <v>1.9281E-2</v>
      </c>
      <c r="E103" s="58">
        <f t="shared" si="6"/>
        <v>4.8015320782117108</v>
      </c>
      <c r="F103" s="44">
        <f t="shared" si="7"/>
        <v>2.2957633533431855E-4</v>
      </c>
      <c r="G103" s="35">
        <v>0.71374142000000007</v>
      </c>
      <c r="H103" s="99">
        <v>55.138652173913037</v>
      </c>
      <c r="I103" s="105"/>
      <c r="J103" s="177">
        <v>0</v>
      </c>
      <c r="K103" s="177">
        <v>0</v>
      </c>
      <c r="L103" s="58" t="str">
        <f t="shared" ref="L103:L134" si="10">IF(ISERROR(J103/K103-1),"",IF((J103/K103-1)&gt;10000%,"",J103/K103-1))</f>
        <v/>
      </c>
      <c r="M103" s="44">
        <f t="shared" ref="M103:M134" si="11">IF(ISERROR(J103/C103),"",IF(J103/C103&gt;10000%,"",J103/C103))</f>
        <v>0</v>
      </c>
      <c r="O103"/>
      <c r="P103"/>
      <c r="Q103"/>
      <c r="R103"/>
    </row>
    <row r="104" spans="1:18" ht="12" customHeight="1" x14ac:dyDescent="0.2">
      <c r="A104" s="34" t="s">
        <v>971</v>
      </c>
      <c r="B104" s="34" t="s">
        <v>972</v>
      </c>
      <c r="C104" s="57">
        <v>0.1094009</v>
      </c>
      <c r="D104" s="57">
        <v>3.0752270000000002E-2</v>
      </c>
      <c r="E104" s="58">
        <f t="shared" si="6"/>
        <v>2.5574902275506814</v>
      </c>
      <c r="F104" s="44">
        <f t="shared" si="7"/>
        <v>2.245307160249314E-4</v>
      </c>
      <c r="G104" s="35">
        <v>0.20941800500000002</v>
      </c>
      <c r="H104" s="99">
        <v>111.23419047619051</v>
      </c>
      <c r="I104" s="105"/>
      <c r="J104" s="177">
        <v>0</v>
      </c>
      <c r="K104" s="177">
        <v>4.3350000000000002E-4</v>
      </c>
      <c r="L104" s="58">
        <f t="shared" si="10"/>
        <v>-1</v>
      </c>
      <c r="M104" s="44">
        <f t="shared" si="11"/>
        <v>0</v>
      </c>
      <c r="O104"/>
      <c r="P104"/>
      <c r="Q104"/>
      <c r="R104"/>
    </row>
    <row r="105" spans="1:18" ht="12" customHeight="1" x14ac:dyDescent="0.2">
      <c r="A105" s="34" t="s">
        <v>2186</v>
      </c>
      <c r="B105" s="34" t="s">
        <v>531</v>
      </c>
      <c r="C105" s="57">
        <v>0.10931115</v>
      </c>
      <c r="D105" s="57">
        <v>7.491782000000001E-2</v>
      </c>
      <c r="E105" s="58">
        <f t="shared" si="6"/>
        <v>0.45908076342851389</v>
      </c>
      <c r="F105" s="44">
        <f t="shared" si="7"/>
        <v>2.2434651615305432E-4</v>
      </c>
      <c r="G105" s="35">
        <v>55.019446170000002</v>
      </c>
      <c r="H105" s="99">
        <v>39.637999999999998</v>
      </c>
      <c r="I105" s="105"/>
      <c r="J105" s="177">
        <v>0.35138671000000005</v>
      </c>
      <c r="K105" s="177">
        <v>6.3727519999999996E-2</v>
      </c>
      <c r="L105" s="58">
        <f t="shared" si="10"/>
        <v>4.5138927420994897</v>
      </c>
      <c r="M105" s="44">
        <f t="shared" si="11"/>
        <v>3.2145550568263168</v>
      </c>
      <c r="O105"/>
      <c r="P105"/>
      <c r="Q105"/>
      <c r="R105"/>
    </row>
    <row r="106" spans="1:18" ht="12" customHeight="1" x14ac:dyDescent="0.2">
      <c r="A106" s="34" t="s">
        <v>953</v>
      </c>
      <c r="B106" s="34" t="s">
        <v>954</v>
      </c>
      <c r="C106" s="57">
        <v>0.10060956</v>
      </c>
      <c r="D106" s="57">
        <v>0.21594295000000002</v>
      </c>
      <c r="E106" s="58">
        <f t="shared" si="6"/>
        <v>-0.53409194419174144</v>
      </c>
      <c r="F106" s="44">
        <f t="shared" si="7"/>
        <v>2.064876664246208E-4</v>
      </c>
      <c r="G106" s="35">
        <v>12.353929393</v>
      </c>
      <c r="H106" s="99">
        <v>23.20578260869565</v>
      </c>
      <c r="I106" s="105"/>
      <c r="J106" s="177">
        <v>0</v>
      </c>
      <c r="K106" s="177">
        <v>0</v>
      </c>
      <c r="L106" s="58" t="str">
        <f t="shared" si="10"/>
        <v/>
      </c>
      <c r="M106" s="44">
        <f t="shared" si="11"/>
        <v>0</v>
      </c>
      <c r="O106"/>
      <c r="P106"/>
      <c r="Q106"/>
      <c r="R106"/>
    </row>
    <row r="107" spans="1:18" ht="12" customHeight="1" x14ac:dyDescent="0.2">
      <c r="A107" s="34" t="s">
        <v>1068</v>
      </c>
      <c r="B107" s="34" t="s">
        <v>1057</v>
      </c>
      <c r="C107" s="57">
        <v>0.10026575</v>
      </c>
      <c r="D107" s="57">
        <v>4.7026360000000003E-2</v>
      </c>
      <c r="E107" s="58">
        <f t="shared" si="6"/>
        <v>1.13211802912239</v>
      </c>
      <c r="F107" s="44">
        <f t="shared" si="7"/>
        <v>2.0578204238060901E-4</v>
      </c>
      <c r="G107" s="35">
        <v>0.41709534700000001</v>
      </c>
      <c r="H107" s="99">
        <v>39.980391304347833</v>
      </c>
      <c r="I107" s="105"/>
      <c r="J107" s="177">
        <v>3.158971E-2</v>
      </c>
      <c r="K107" s="177">
        <v>2.4710000000000001E-3</v>
      </c>
      <c r="L107" s="58">
        <f t="shared" si="10"/>
        <v>11.784180493727236</v>
      </c>
      <c r="M107" s="44">
        <f t="shared" si="11"/>
        <v>0.31505982850574599</v>
      </c>
      <c r="O107"/>
      <c r="P107"/>
      <c r="Q107"/>
      <c r="R107"/>
    </row>
    <row r="108" spans="1:18" ht="12" customHeight="1" x14ac:dyDescent="0.2">
      <c r="A108" s="34" t="s">
        <v>743</v>
      </c>
      <c r="B108" s="34" t="s">
        <v>744</v>
      </c>
      <c r="C108" s="57">
        <v>9.9704130000000002E-2</v>
      </c>
      <c r="D108" s="57">
        <v>4.9967009999999999E-2</v>
      </c>
      <c r="E108" s="58">
        <f t="shared" si="6"/>
        <v>0.99539916436865061</v>
      </c>
      <c r="F108" s="44">
        <f t="shared" si="7"/>
        <v>2.0462939244140447E-4</v>
      </c>
      <c r="G108" s="35">
        <v>0.85016732299999997</v>
      </c>
      <c r="H108" s="99">
        <v>34.186347826086958</v>
      </c>
      <c r="I108" s="105"/>
      <c r="J108" s="177">
        <v>0</v>
      </c>
      <c r="K108" s="177">
        <v>0</v>
      </c>
      <c r="L108" s="58" t="str">
        <f t="shared" si="10"/>
        <v/>
      </c>
      <c r="M108" s="44">
        <f t="shared" si="11"/>
        <v>0</v>
      </c>
      <c r="O108"/>
      <c r="P108"/>
      <c r="Q108"/>
      <c r="R108"/>
    </row>
    <row r="109" spans="1:18" ht="12" customHeight="1" x14ac:dyDescent="0.2">
      <c r="A109" s="34" t="s">
        <v>2141</v>
      </c>
      <c r="B109" s="34" t="s">
        <v>565</v>
      </c>
      <c r="C109" s="57">
        <v>9.7369419999999998E-2</v>
      </c>
      <c r="D109" s="57">
        <v>0.27525616999999997</v>
      </c>
      <c r="E109" s="58">
        <f t="shared" si="6"/>
        <v>-0.64625890129910624</v>
      </c>
      <c r="F109" s="44">
        <f t="shared" si="7"/>
        <v>1.9983771240942512E-4</v>
      </c>
      <c r="G109" s="35">
        <v>7.7643260099999996</v>
      </c>
      <c r="H109" s="99">
        <v>95.244347826086951</v>
      </c>
      <c r="I109" s="105"/>
      <c r="J109" s="177">
        <v>2.6285529999999998E-2</v>
      </c>
      <c r="K109" s="177">
        <v>1.8726119999999999E-2</v>
      </c>
      <c r="L109" s="58">
        <f t="shared" si="10"/>
        <v>0.40368266357366078</v>
      </c>
      <c r="M109" s="44">
        <f t="shared" si="11"/>
        <v>0.26995672768719375</v>
      </c>
      <c r="O109"/>
      <c r="P109"/>
      <c r="Q109"/>
      <c r="R109"/>
    </row>
    <row r="110" spans="1:18" ht="12" customHeight="1" x14ac:dyDescent="0.2">
      <c r="A110" s="34" t="s">
        <v>2181</v>
      </c>
      <c r="B110" s="34" t="s">
        <v>559</v>
      </c>
      <c r="C110" s="57">
        <v>8.700803E-2</v>
      </c>
      <c r="D110" s="57">
        <v>2.2016979999999998E-2</v>
      </c>
      <c r="E110" s="58">
        <f t="shared" si="6"/>
        <v>2.9518603368854404</v>
      </c>
      <c r="F110" s="44">
        <f t="shared" si="7"/>
        <v>1.7857234516186534E-4</v>
      </c>
      <c r="G110" s="35">
        <v>3.18561256</v>
      </c>
      <c r="H110" s="99">
        <v>545.93939130434785</v>
      </c>
      <c r="I110" s="105"/>
      <c r="J110" s="177">
        <v>7.0819999999999989E-5</v>
      </c>
      <c r="K110" s="177">
        <v>0</v>
      </c>
      <c r="L110" s="58" t="str">
        <f t="shared" si="10"/>
        <v/>
      </c>
      <c r="M110" s="44">
        <f t="shared" si="11"/>
        <v>8.1394786205365175E-4</v>
      </c>
      <c r="O110"/>
      <c r="P110"/>
      <c r="Q110"/>
      <c r="R110"/>
    </row>
    <row r="111" spans="1:18" ht="12" customHeight="1" x14ac:dyDescent="0.2">
      <c r="A111" s="34" t="s">
        <v>2789</v>
      </c>
      <c r="B111" s="34" t="s">
        <v>923</v>
      </c>
      <c r="C111" s="57">
        <v>8.5086670000000003E-2</v>
      </c>
      <c r="D111" s="57">
        <v>0.38239607000000003</v>
      </c>
      <c r="E111" s="58">
        <f t="shared" si="6"/>
        <v>-0.77749073101091237</v>
      </c>
      <c r="F111" s="44">
        <f t="shared" si="7"/>
        <v>1.7462901072365082E-4</v>
      </c>
      <c r="G111" s="35">
        <v>0.90592326199999995</v>
      </c>
      <c r="H111" s="99">
        <v>3146.2113888888889</v>
      </c>
      <c r="I111" s="105"/>
      <c r="J111" s="177">
        <v>5.1514169999999998E-2</v>
      </c>
      <c r="K111" s="177">
        <v>0.23554947000000001</v>
      </c>
      <c r="L111" s="58">
        <f t="shared" si="10"/>
        <v>-0.7813021188287963</v>
      </c>
      <c r="M111" s="44">
        <f t="shared" si="11"/>
        <v>0.60543173213853585</v>
      </c>
      <c r="O111"/>
      <c r="P111"/>
      <c r="Q111"/>
      <c r="R111"/>
    </row>
    <row r="112" spans="1:18" ht="12" customHeight="1" x14ac:dyDescent="0.2">
      <c r="A112" s="34" t="s">
        <v>1764</v>
      </c>
      <c r="B112" s="34" t="s">
        <v>554</v>
      </c>
      <c r="C112" s="57">
        <v>8.2818600000000006E-2</v>
      </c>
      <c r="D112" s="57">
        <v>0</v>
      </c>
      <c r="E112" s="58" t="str">
        <f t="shared" si="6"/>
        <v/>
      </c>
      <c r="F112" s="44">
        <f t="shared" si="7"/>
        <v>1.6997410037926914E-4</v>
      </c>
      <c r="G112" s="35">
        <v>3.0171167099999998</v>
      </c>
      <c r="H112" s="99">
        <v>70.27139130434783</v>
      </c>
      <c r="I112" s="105"/>
      <c r="J112" s="177">
        <v>3.5740899999999999E-2</v>
      </c>
      <c r="K112" s="177">
        <v>0</v>
      </c>
      <c r="L112" s="58" t="str">
        <f t="shared" si="10"/>
        <v/>
      </c>
      <c r="M112" s="44">
        <f t="shared" si="11"/>
        <v>0.43155643780503411</v>
      </c>
      <c r="O112"/>
      <c r="P112"/>
      <c r="Q112"/>
      <c r="R112"/>
    </row>
    <row r="113" spans="1:18" ht="12" customHeight="1" x14ac:dyDescent="0.2">
      <c r="A113" s="34" t="s">
        <v>845</v>
      </c>
      <c r="B113" s="34" t="s">
        <v>844</v>
      </c>
      <c r="C113" s="57">
        <v>7.7796879999999999E-2</v>
      </c>
      <c r="D113" s="57">
        <v>1.6603400000000001E-2</v>
      </c>
      <c r="E113" s="58">
        <f t="shared" si="6"/>
        <v>3.6855993350759482</v>
      </c>
      <c r="F113" s="44">
        <f t="shared" si="7"/>
        <v>1.5966769168174728E-4</v>
      </c>
      <c r="G113" s="35">
        <v>8.4616715999999995E-2</v>
      </c>
      <c r="H113" s="99">
        <v>34.741173913043482</v>
      </c>
      <c r="I113" s="105"/>
      <c r="J113" s="177">
        <v>0</v>
      </c>
      <c r="K113" s="177">
        <v>0</v>
      </c>
      <c r="L113" s="58" t="str">
        <f t="shared" si="10"/>
        <v/>
      </c>
      <c r="M113" s="44">
        <f t="shared" si="11"/>
        <v>0</v>
      </c>
      <c r="O113"/>
      <c r="P113"/>
      <c r="Q113"/>
      <c r="R113"/>
    </row>
    <row r="114" spans="1:18" ht="12" customHeight="1" x14ac:dyDescent="0.2">
      <c r="A114" s="34" t="s">
        <v>2143</v>
      </c>
      <c r="B114" s="34" t="s">
        <v>584</v>
      </c>
      <c r="C114" s="57">
        <v>7.6772399999999991E-2</v>
      </c>
      <c r="D114" s="57">
        <v>0.65718082999999994</v>
      </c>
      <c r="E114" s="58">
        <f t="shared" si="6"/>
        <v>-0.88317918524799333</v>
      </c>
      <c r="F114" s="44">
        <f t="shared" si="7"/>
        <v>1.575650834952221E-4</v>
      </c>
      <c r="G114" s="35">
        <v>1.1335907000000001</v>
      </c>
      <c r="H114" s="99">
        <v>342.00086956521739</v>
      </c>
      <c r="I114" s="105"/>
      <c r="J114" s="177">
        <v>0</v>
      </c>
      <c r="K114" s="177">
        <v>0</v>
      </c>
      <c r="L114" s="58" t="str">
        <f t="shared" si="10"/>
        <v/>
      </c>
      <c r="M114" s="44">
        <f t="shared" si="11"/>
        <v>0</v>
      </c>
      <c r="O114"/>
      <c r="P114"/>
      <c r="Q114"/>
      <c r="R114"/>
    </row>
    <row r="115" spans="1:18" ht="12" customHeight="1" x14ac:dyDescent="0.2">
      <c r="A115" s="34" t="s">
        <v>2182</v>
      </c>
      <c r="B115" s="34" t="s">
        <v>568</v>
      </c>
      <c r="C115" s="57">
        <v>7.2878999999999999E-2</v>
      </c>
      <c r="D115" s="57">
        <v>5.2949999999999997E-2</v>
      </c>
      <c r="E115" s="58">
        <f t="shared" si="6"/>
        <v>0.37637393767705385</v>
      </c>
      <c r="F115" s="44">
        <f t="shared" si="7"/>
        <v>1.4957440069671252E-4</v>
      </c>
      <c r="G115" s="35">
        <v>1.7943120700000001</v>
      </c>
      <c r="H115" s="99">
        <v>388.39108695652169</v>
      </c>
      <c r="I115" s="105"/>
      <c r="J115" s="177">
        <v>0.11862143</v>
      </c>
      <c r="K115" s="177">
        <v>0</v>
      </c>
      <c r="L115" s="58" t="str">
        <f t="shared" si="10"/>
        <v/>
      </c>
      <c r="M115" s="44">
        <f t="shared" si="11"/>
        <v>1.6276489798158591</v>
      </c>
      <c r="O115"/>
      <c r="P115"/>
      <c r="Q115"/>
      <c r="R115"/>
    </row>
    <row r="116" spans="1:18" ht="12" customHeight="1" x14ac:dyDescent="0.2">
      <c r="A116" s="34" t="s">
        <v>737</v>
      </c>
      <c r="B116" s="34" t="s">
        <v>738</v>
      </c>
      <c r="C116" s="57">
        <v>6.5379000000000007E-2</v>
      </c>
      <c r="D116" s="57">
        <v>1.0481020000000001E-2</v>
      </c>
      <c r="E116" s="58">
        <f t="shared" si="6"/>
        <v>5.2378470797689545</v>
      </c>
      <c r="F116" s="44">
        <f t="shared" si="7"/>
        <v>1.3418165374319582E-4</v>
      </c>
      <c r="G116" s="35">
        <v>0.136135071</v>
      </c>
      <c r="H116" s="99">
        <v>8.6413478260869567</v>
      </c>
      <c r="I116" s="105"/>
      <c r="J116" s="177">
        <v>0</v>
      </c>
      <c r="K116" s="177">
        <v>0</v>
      </c>
      <c r="L116" s="58" t="str">
        <f t="shared" si="10"/>
        <v/>
      </c>
      <c r="M116" s="44">
        <f t="shared" si="11"/>
        <v>0</v>
      </c>
      <c r="O116"/>
      <c r="P116"/>
      <c r="Q116"/>
      <c r="R116"/>
    </row>
    <row r="117" spans="1:18" ht="12" customHeight="1" x14ac:dyDescent="0.2">
      <c r="A117" s="34" t="s">
        <v>1067</v>
      </c>
      <c r="B117" s="34" t="s">
        <v>1056</v>
      </c>
      <c r="C117" s="57">
        <v>6.1241999999999998E-2</v>
      </c>
      <c r="D117" s="57">
        <v>0</v>
      </c>
      <c r="E117" s="58" t="str">
        <f t="shared" si="6"/>
        <v/>
      </c>
      <c r="F117" s="44">
        <f t="shared" si="7"/>
        <v>1.25691014523636E-4</v>
      </c>
      <c r="G117" s="35">
        <v>0.67383962399999997</v>
      </c>
      <c r="H117" s="99">
        <v>19.950652173913049</v>
      </c>
      <c r="I117" s="105"/>
      <c r="J117" s="177">
        <v>0</v>
      </c>
      <c r="K117" s="177">
        <v>0</v>
      </c>
      <c r="L117" s="58" t="str">
        <f t="shared" si="10"/>
        <v/>
      </c>
      <c r="M117" s="44">
        <f t="shared" si="11"/>
        <v>0</v>
      </c>
      <c r="O117"/>
      <c r="P117"/>
      <c r="Q117"/>
      <c r="R117"/>
    </row>
    <row r="118" spans="1:18" ht="12" customHeight="1" x14ac:dyDescent="0.2">
      <c r="A118" s="34" t="s">
        <v>965</v>
      </c>
      <c r="B118" s="34" t="s">
        <v>966</v>
      </c>
      <c r="C118" s="57">
        <v>5.3538820000000001E-2</v>
      </c>
      <c r="D118" s="57">
        <v>5.2952000000000001E-4</v>
      </c>
      <c r="E118" s="58" t="str">
        <f t="shared" si="6"/>
        <v/>
      </c>
      <c r="F118" s="44">
        <f t="shared" si="7"/>
        <v>1.0988126779331723E-4</v>
      </c>
      <c r="G118" s="35">
        <v>1.2111772999999999E-2</v>
      </c>
      <c r="H118" s="99">
        <v>67.495999999999995</v>
      </c>
      <c r="I118" s="105"/>
      <c r="J118" s="177">
        <v>0</v>
      </c>
      <c r="K118" s="177">
        <v>0</v>
      </c>
      <c r="L118" s="58" t="str">
        <f t="shared" si="10"/>
        <v/>
      </c>
      <c r="M118" s="44">
        <f t="shared" si="11"/>
        <v>0</v>
      </c>
      <c r="O118"/>
      <c r="P118"/>
      <c r="Q118"/>
      <c r="R118"/>
    </row>
    <row r="119" spans="1:18" ht="12" customHeight="1" x14ac:dyDescent="0.2">
      <c r="A119" s="34" t="s">
        <v>632</v>
      </c>
      <c r="B119" s="34" t="s">
        <v>564</v>
      </c>
      <c r="C119" s="57">
        <v>5.0447529999999997E-2</v>
      </c>
      <c r="D119" s="57">
        <v>0.19836187</v>
      </c>
      <c r="E119" s="58">
        <f t="shared" si="6"/>
        <v>-0.74567929814333778</v>
      </c>
      <c r="F119" s="44">
        <f t="shared" si="7"/>
        <v>1.0353680849599233E-4</v>
      </c>
      <c r="G119" s="35">
        <v>11.17977306</v>
      </c>
      <c r="H119" s="99">
        <v>66.187347826086949</v>
      </c>
      <c r="I119" s="105"/>
      <c r="J119" s="177">
        <v>9.1065999999999999E-4</v>
      </c>
      <c r="K119" s="177">
        <v>1.2971500000000002E-3</v>
      </c>
      <c r="L119" s="58">
        <f t="shared" si="10"/>
        <v>-0.29795320510349621</v>
      </c>
      <c r="M119" s="44">
        <f t="shared" si="11"/>
        <v>1.8051627106421265E-2</v>
      </c>
      <c r="O119"/>
      <c r="P119"/>
      <c r="Q119"/>
      <c r="R119"/>
    </row>
    <row r="120" spans="1:18" ht="12" customHeight="1" x14ac:dyDescent="0.2">
      <c r="A120" s="34" t="s">
        <v>1077</v>
      </c>
      <c r="B120" s="34" t="s">
        <v>1055</v>
      </c>
      <c r="C120" s="57">
        <v>4.7116499999999999E-2</v>
      </c>
      <c r="D120" s="57">
        <v>0</v>
      </c>
      <c r="E120" s="58" t="str">
        <f t="shared" si="6"/>
        <v/>
      </c>
      <c r="F120" s="44">
        <f t="shared" si="7"/>
        <v>9.6700314911382635E-5</v>
      </c>
      <c r="G120" s="35">
        <v>0.107254709</v>
      </c>
      <c r="H120" s="99">
        <v>21.709391304347829</v>
      </c>
      <c r="I120" s="105"/>
      <c r="J120" s="177">
        <v>0</v>
      </c>
      <c r="K120" s="177">
        <v>0</v>
      </c>
      <c r="L120" s="58" t="str">
        <f t="shared" si="10"/>
        <v/>
      </c>
      <c r="M120" s="44">
        <f t="shared" si="11"/>
        <v>0</v>
      </c>
      <c r="O120"/>
      <c r="P120"/>
      <c r="Q120"/>
      <c r="R120"/>
    </row>
    <row r="121" spans="1:18" ht="12" customHeight="1" x14ac:dyDescent="0.2">
      <c r="A121" s="34" t="s">
        <v>2132</v>
      </c>
      <c r="B121" s="34" t="s">
        <v>550</v>
      </c>
      <c r="C121" s="57">
        <v>4.6298539999999999E-2</v>
      </c>
      <c r="D121" s="57">
        <v>6.347216E-2</v>
      </c>
      <c r="E121" s="58">
        <f t="shared" si="6"/>
        <v>-0.27056933307453224</v>
      </c>
      <c r="F121" s="44">
        <f t="shared" si="7"/>
        <v>9.5021561404969507E-5</v>
      </c>
      <c r="G121" s="35">
        <v>2.38335235</v>
      </c>
      <c r="H121" s="99">
        <v>127.1741739130435</v>
      </c>
      <c r="I121" s="105"/>
      <c r="J121" s="177">
        <v>3.01652E-3</v>
      </c>
      <c r="K121" s="177">
        <v>9.5769599999999989E-3</v>
      </c>
      <c r="L121" s="58">
        <f t="shared" si="10"/>
        <v>-0.68502322240042768</v>
      </c>
      <c r="M121" s="44">
        <f t="shared" si="11"/>
        <v>6.5153674392324251E-2</v>
      </c>
      <c r="O121"/>
      <c r="P121"/>
      <c r="Q121"/>
      <c r="R121"/>
    </row>
    <row r="122" spans="1:18" ht="12" customHeight="1" x14ac:dyDescent="0.2">
      <c r="A122" s="34" t="s">
        <v>957</v>
      </c>
      <c r="B122" s="34" t="s">
        <v>958</v>
      </c>
      <c r="C122" s="57">
        <v>4.5607740000000001E-2</v>
      </c>
      <c r="D122" s="57">
        <v>0</v>
      </c>
      <c r="E122" s="58" t="str">
        <f t="shared" si="6"/>
        <v/>
      </c>
      <c r="F122" s="44">
        <f t="shared" si="7"/>
        <v>9.3603786792237595E-5</v>
      </c>
      <c r="G122" s="35">
        <v>0.75134528700000003</v>
      </c>
      <c r="H122" s="99">
        <v>323.60885000000002</v>
      </c>
      <c r="I122" s="105"/>
      <c r="J122" s="177">
        <v>0</v>
      </c>
      <c r="K122" s="177">
        <v>0</v>
      </c>
      <c r="L122" s="58" t="str">
        <f t="shared" si="10"/>
        <v/>
      </c>
      <c r="M122" s="44">
        <f t="shared" si="11"/>
        <v>0</v>
      </c>
      <c r="O122"/>
      <c r="P122"/>
      <c r="Q122"/>
      <c r="R122"/>
    </row>
    <row r="123" spans="1:18" ht="12" customHeight="1" x14ac:dyDescent="0.2">
      <c r="A123" s="34" t="s">
        <v>733</v>
      </c>
      <c r="B123" s="34" t="s">
        <v>734</v>
      </c>
      <c r="C123" s="57">
        <v>4.5399760000000004E-2</v>
      </c>
      <c r="D123" s="57">
        <v>0.28489174</v>
      </c>
      <c r="E123" s="58">
        <f t="shared" si="6"/>
        <v>-0.84064206284113396</v>
      </c>
      <c r="F123" s="44">
        <f t="shared" si="7"/>
        <v>9.3176935657385274E-5</v>
      </c>
      <c r="G123" s="35">
        <v>1.5064762150000002</v>
      </c>
      <c r="H123" s="99">
        <v>8.8773913043478263</v>
      </c>
      <c r="I123" s="105"/>
      <c r="J123" s="177">
        <v>0</v>
      </c>
      <c r="K123" s="177">
        <v>0</v>
      </c>
      <c r="L123" s="58" t="str">
        <f t="shared" si="10"/>
        <v/>
      </c>
      <c r="M123" s="44">
        <f t="shared" si="11"/>
        <v>0</v>
      </c>
      <c r="O123"/>
      <c r="P123"/>
      <c r="Q123"/>
      <c r="R123"/>
    </row>
    <row r="124" spans="1:18" ht="12" customHeight="1" x14ac:dyDescent="0.2">
      <c r="A124" s="34" t="s">
        <v>1835</v>
      </c>
      <c r="B124" s="34" t="s">
        <v>1836</v>
      </c>
      <c r="C124" s="57">
        <v>4.4599660000000006E-2</v>
      </c>
      <c r="D124" s="57">
        <v>5.3696500000000001E-2</v>
      </c>
      <c r="E124" s="58">
        <f t="shared" si="6"/>
        <v>-0.16941215907926954</v>
      </c>
      <c r="F124" s="44">
        <f t="shared" si="7"/>
        <v>9.1534837412384114E-5</v>
      </c>
      <c r="G124" s="35">
        <v>15.403922303930027</v>
      </c>
      <c r="H124" s="99">
        <v>97.959130434782608</v>
      </c>
      <c r="I124" s="105"/>
      <c r="J124" s="177">
        <v>0</v>
      </c>
      <c r="K124" s="177">
        <v>3.1805449999999999E-2</v>
      </c>
      <c r="L124" s="58">
        <f t="shared" si="10"/>
        <v>-1</v>
      </c>
      <c r="M124" s="44">
        <f t="shared" si="11"/>
        <v>0</v>
      </c>
      <c r="O124"/>
      <c r="P124"/>
      <c r="Q124"/>
      <c r="R124"/>
    </row>
    <row r="125" spans="1:18" ht="12" customHeight="1" x14ac:dyDescent="0.2">
      <c r="A125" s="34" t="s">
        <v>638</v>
      </c>
      <c r="B125" s="34" t="s">
        <v>578</v>
      </c>
      <c r="C125" s="57">
        <v>4.1640400000000001E-2</v>
      </c>
      <c r="D125" s="57">
        <v>0.84966226</v>
      </c>
      <c r="E125" s="58">
        <f t="shared" si="6"/>
        <v>-0.9509918211502062</v>
      </c>
      <c r="F125" s="44">
        <f t="shared" si="7"/>
        <v>8.5461352032428924E-5</v>
      </c>
      <c r="G125" s="35">
        <v>1.87933566</v>
      </c>
      <c r="H125" s="99">
        <v>91.60247826086956</v>
      </c>
      <c r="I125" s="105"/>
      <c r="J125" s="177">
        <v>0</v>
      </c>
      <c r="K125" s="177">
        <v>1.586562E-2</v>
      </c>
      <c r="L125" s="58">
        <f t="shared" si="10"/>
        <v>-1</v>
      </c>
      <c r="M125" s="44">
        <f t="shared" si="11"/>
        <v>0</v>
      </c>
      <c r="O125"/>
      <c r="P125"/>
      <c r="Q125"/>
      <c r="R125"/>
    </row>
    <row r="126" spans="1:18" ht="12" customHeight="1" x14ac:dyDescent="0.2">
      <c r="A126" s="34" t="s">
        <v>837</v>
      </c>
      <c r="B126" s="34" t="s">
        <v>836</v>
      </c>
      <c r="C126" s="57">
        <v>4.0939379999999997E-2</v>
      </c>
      <c r="D126" s="57">
        <v>6.0219599999999998E-2</v>
      </c>
      <c r="E126" s="58">
        <f t="shared" si="6"/>
        <v>-0.3201651953848913</v>
      </c>
      <c r="F126" s="44">
        <f t="shared" si="7"/>
        <v>8.4022602236515014E-5</v>
      </c>
      <c r="G126" s="35">
        <v>1.5821353999999999E-2</v>
      </c>
      <c r="H126" s="99">
        <v>26.361130434782609</v>
      </c>
      <c r="I126" s="105"/>
      <c r="J126" s="177">
        <v>2.2239310000000002E-2</v>
      </c>
      <c r="K126" s="177">
        <v>8.6162999999999986E-3</v>
      </c>
      <c r="L126" s="58">
        <f t="shared" si="10"/>
        <v>1.5810742430045384</v>
      </c>
      <c r="M126" s="44">
        <f t="shared" si="11"/>
        <v>0.54322537371108215</v>
      </c>
      <c r="O126"/>
      <c r="P126"/>
      <c r="Q126"/>
      <c r="R126"/>
    </row>
    <row r="127" spans="1:18" ht="12" customHeight="1" x14ac:dyDescent="0.2">
      <c r="A127" s="34" t="s">
        <v>939</v>
      </c>
      <c r="B127" s="34" t="s">
        <v>940</v>
      </c>
      <c r="C127" s="57">
        <v>3.3126790000000003E-2</v>
      </c>
      <c r="D127" s="57">
        <v>1.3158000000000001E-4</v>
      </c>
      <c r="E127" s="58" t="str">
        <f t="shared" si="6"/>
        <v/>
      </c>
      <c r="F127" s="44">
        <f t="shared" si="7"/>
        <v>6.7988306113638358E-5</v>
      </c>
      <c r="G127" s="35">
        <v>2.1179751E-2</v>
      </c>
      <c r="H127" s="99">
        <v>59.991217391304353</v>
      </c>
      <c r="I127" s="105"/>
      <c r="J127" s="177">
        <v>2.8783999999999998E-4</v>
      </c>
      <c r="K127" s="177">
        <v>5.3760000000000006E-4</v>
      </c>
      <c r="L127" s="58">
        <f t="shared" si="10"/>
        <v>-0.46458333333333346</v>
      </c>
      <c r="M127" s="44">
        <f t="shared" si="11"/>
        <v>8.6890398979194775E-3</v>
      </c>
      <c r="O127"/>
      <c r="P127"/>
      <c r="Q127"/>
      <c r="R127"/>
    </row>
    <row r="128" spans="1:18" ht="12" customHeight="1" x14ac:dyDescent="0.2">
      <c r="A128" s="34" t="s">
        <v>955</v>
      </c>
      <c r="B128" s="34" t="s">
        <v>956</v>
      </c>
      <c r="C128" s="57">
        <v>2.93338E-2</v>
      </c>
      <c r="D128" s="57">
        <v>4.0126000000000002E-2</v>
      </c>
      <c r="E128" s="58">
        <f t="shared" si="6"/>
        <v>-0.26895778298360173</v>
      </c>
      <c r="F128" s="44">
        <f t="shared" si="7"/>
        <v>6.0203701411342439E-5</v>
      </c>
      <c r="G128" s="35">
        <v>1.3537323109999999</v>
      </c>
      <c r="H128" s="99">
        <v>44.477739130434777</v>
      </c>
      <c r="I128" s="105"/>
      <c r="J128" s="177">
        <v>0</v>
      </c>
      <c r="K128" s="177">
        <v>0</v>
      </c>
      <c r="L128" s="58" t="str">
        <f t="shared" si="10"/>
        <v/>
      </c>
      <c r="M128" s="44">
        <f t="shared" si="11"/>
        <v>0</v>
      </c>
      <c r="O128"/>
      <c r="P128"/>
      <c r="Q128"/>
      <c r="R128"/>
    </row>
    <row r="129" spans="1:18" ht="12" customHeight="1" x14ac:dyDescent="0.2">
      <c r="A129" s="34" t="s">
        <v>941</v>
      </c>
      <c r="B129" s="34" t="s">
        <v>942</v>
      </c>
      <c r="C129" s="57">
        <v>2.928271E-2</v>
      </c>
      <c r="D129" s="57">
        <v>2.4006169999999997E-2</v>
      </c>
      <c r="E129" s="58">
        <f t="shared" si="6"/>
        <v>0.21979932658978929</v>
      </c>
      <c r="F129" s="44">
        <f t="shared" si="7"/>
        <v>6.0098846019095084E-5</v>
      </c>
      <c r="G129" s="35">
        <v>0.147404438</v>
      </c>
      <c r="H129" s="99">
        <v>80.16965217391305</v>
      </c>
      <c r="I129" s="105"/>
      <c r="J129" s="177">
        <v>1.1799879999999999E-2</v>
      </c>
      <c r="K129" s="177">
        <v>1.0575530000000001E-2</v>
      </c>
      <c r="L129" s="58">
        <f t="shared" si="10"/>
        <v>0.11577197549437201</v>
      </c>
      <c r="M129" s="44">
        <f t="shared" si="11"/>
        <v>0.40296406992385603</v>
      </c>
      <c r="O129"/>
      <c r="P129"/>
      <c r="Q129"/>
      <c r="R129"/>
    </row>
    <row r="130" spans="1:18" ht="12" customHeight="1" x14ac:dyDescent="0.2">
      <c r="A130" s="34" t="s">
        <v>2791</v>
      </c>
      <c r="B130" s="34" t="s">
        <v>926</v>
      </c>
      <c r="C130" s="57">
        <v>2.8680400000000002E-2</v>
      </c>
      <c r="D130" s="57">
        <v>0.19413032999999999</v>
      </c>
      <c r="E130" s="58">
        <f t="shared" si="6"/>
        <v>-0.8522621375031918</v>
      </c>
      <c r="F130" s="44">
        <f t="shared" si="7"/>
        <v>5.8862685296752064E-5</v>
      </c>
      <c r="G130" s="35">
        <v>7.4994511999999999E-2</v>
      </c>
      <c r="H130" s="99">
        <v>614.97126086956519</v>
      </c>
      <c r="I130" s="105"/>
      <c r="J130" s="177">
        <v>0</v>
      </c>
      <c r="K130" s="177">
        <v>2.5500000000000002E-4</v>
      </c>
      <c r="L130" s="58">
        <f t="shared" si="10"/>
        <v>-1</v>
      </c>
      <c r="M130" s="44">
        <f t="shared" si="11"/>
        <v>0</v>
      </c>
      <c r="O130"/>
      <c r="P130"/>
      <c r="Q130"/>
      <c r="R130"/>
    </row>
    <row r="131" spans="1:18" ht="12" customHeight="1" x14ac:dyDescent="0.2">
      <c r="A131" s="34" t="s">
        <v>961</v>
      </c>
      <c r="B131" s="34" t="s">
        <v>962</v>
      </c>
      <c r="C131" s="57">
        <v>2.8347549999999999E-2</v>
      </c>
      <c r="D131" s="57">
        <v>4.9027399999999999E-2</v>
      </c>
      <c r="E131" s="58">
        <f t="shared" si="6"/>
        <v>-0.4218018903715065</v>
      </c>
      <c r="F131" s="44">
        <f t="shared" si="7"/>
        <v>5.8179555186954989E-5</v>
      </c>
      <c r="G131" s="35">
        <v>0.120135793</v>
      </c>
      <c r="H131" s="99">
        <v>22.533304347826089</v>
      </c>
      <c r="I131" s="105"/>
      <c r="J131" s="177">
        <v>0</v>
      </c>
      <c r="K131" s="177">
        <v>0</v>
      </c>
      <c r="L131" s="58" t="str">
        <f t="shared" si="10"/>
        <v/>
      </c>
      <c r="M131" s="44">
        <f t="shared" si="11"/>
        <v>0</v>
      </c>
      <c r="O131"/>
      <c r="P131"/>
      <c r="Q131"/>
      <c r="R131"/>
    </row>
    <row r="132" spans="1:18" ht="12" customHeight="1" x14ac:dyDescent="0.2">
      <c r="A132" s="34" t="s">
        <v>1761</v>
      </c>
      <c r="B132" s="34" t="s">
        <v>570</v>
      </c>
      <c r="C132" s="57">
        <v>2.7947630000000001E-2</v>
      </c>
      <c r="D132" s="57">
        <v>1.709521E-2</v>
      </c>
      <c r="E132" s="58">
        <f t="shared" si="6"/>
        <v>0.63482226892796301</v>
      </c>
      <c r="F132" s="44">
        <f t="shared" si="7"/>
        <v>5.7358772872068274E-5</v>
      </c>
      <c r="G132" s="35">
        <v>1.6435560600000001</v>
      </c>
      <c r="H132" s="99">
        <v>83.411869565217401</v>
      </c>
      <c r="I132" s="105"/>
      <c r="J132" s="177">
        <v>1.2016530000000001E-2</v>
      </c>
      <c r="K132" s="177">
        <v>1.2184250000000001E-2</v>
      </c>
      <c r="L132" s="58">
        <f t="shared" si="10"/>
        <v>-1.3765311775447819E-2</v>
      </c>
      <c r="M132" s="44">
        <f t="shared" si="11"/>
        <v>0.42996597564802458</v>
      </c>
      <c r="O132"/>
      <c r="P132"/>
      <c r="Q132"/>
      <c r="R132"/>
    </row>
    <row r="133" spans="1:18" ht="12" customHeight="1" x14ac:dyDescent="0.2">
      <c r="A133" s="34" t="s">
        <v>745</v>
      </c>
      <c r="B133" s="34" t="s">
        <v>746</v>
      </c>
      <c r="C133" s="57">
        <v>2.7795650000000002E-2</v>
      </c>
      <c r="D133" s="57">
        <v>7.9669800000000002E-3</v>
      </c>
      <c r="E133" s="58">
        <f t="shared" si="6"/>
        <v>2.4888565052253178</v>
      </c>
      <c r="F133" s="44">
        <f t="shared" si="7"/>
        <v>5.7046854247802211E-5</v>
      </c>
      <c r="G133" s="35">
        <v>4.3758680000000006E-3</v>
      </c>
      <c r="H133" s="99">
        <v>17.217391304347821</v>
      </c>
      <c r="I133" s="105"/>
      <c r="J133" s="177">
        <v>0</v>
      </c>
      <c r="K133" s="177">
        <v>0</v>
      </c>
      <c r="L133" s="58" t="str">
        <f t="shared" si="10"/>
        <v/>
      </c>
      <c r="M133" s="44">
        <f t="shared" si="11"/>
        <v>0</v>
      </c>
      <c r="O133"/>
      <c r="P133"/>
      <c r="Q133"/>
      <c r="R133"/>
    </row>
    <row r="134" spans="1:18" ht="12" customHeight="1" x14ac:dyDescent="0.2">
      <c r="A134" s="34" t="s">
        <v>633</v>
      </c>
      <c r="B134" s="34" t="s">
        <v>566</v>
      </c>
      <c r="C134" s="57">
        <v>2.6185799999999999E-2</v>
      </c>
      <c r="D134" s="57">
        <v>8.4034339999999999E-2</v>
      </c>
      <c r="E134" s="58">
        <f t="shared" si="6"/>
        <v>-0.68839167416558511</v>
      </c>
      <c r="F134" s="44">
        <f t="shared" si="7"/>
        <v>5.3742852423386361E-5</v>
      </c>
      <c r="G134" s="35">
        <v>1.5339255700000001</v>
      </c>
      <c r="H134" s="99">
        <v>150.5907391304348</v>
      </c>
      <c r="I134" s="105"/>
      <c r="J134" s="177">
        <v>2.7286069999999999E-2</v>
      </c>
      <c r="K134" s="177">
        <v>2.0342119999999998E-2</v>
      </c>
      <c r="L134" s="58">
        <f t="shared" si="10"/>
        <v>0.34135822618291511</v>
      </c>
      <c r="M134" s="44">
        <f t="shared" si="11"/>
        <v>1.0420178111801053</v>
      </c>
      <c r="O134"/>
      <c r="P134"/>
      <c r="Q134"/>
      <c r="R134"/>
    </row>
    <row r="135" spans="1:18" ht="12" customHeight="1" x14ac:dyDescent="0.2">
      <c r="A135" s="34" t="s">
        <v>917</v>
      </c>
      <c r="B135" s="34" t="s">
        <v>918</v>
      </c>
      <c r="C135" s="57">
        <v>2.5731169999999998E-2</v>
      </c>
      <c r="D135" s="57">
        <v>5.6326050000000003E-2</v>
      </c>
      <c r="E135" s="58">
        <f t="shared" ref="E135:E198" si="12">IF(ISERROR(C135/D135-1),"",IF((C135/D135-1)&gt;10000%,"",C135/D135-1))</f>
        <v>-0.54317460571085674</v>
      </c>
      <c r="F135" s="44">
        <f t="shared" ref="F135:F198" si="13">C135/$C$209</f>
        <v>5.2809785150389381E-5</v>
      </c>
      <c r="G135" s="35">
        <v>0.230903686</v>
      </c>
      <c r="H135" s="99">
        <v>67.95560869565216</v>
      </c>
      <c r="I135" s="105"/>
      <c r="J135" s="177">
        <v>0</v>
      </c>
      <c r="K135" s="177">
        <v>0</v>
      </c>
      <c r="L135" s="58" t="str">
        <f t="shared" ref="L135:L141" si="14">IF(ISERROR(J135/K135-1),"",IF((J135/K135-1)&gt;10000%,"",J135/K135-1))</f>
        <v/>
      </c>
      <c r="M135" s="44">
        <f t="shared" ref="M135:M141" si="15">IF(ISERROR(J135/C135),"",IF(J135/C135&gt;10000%,"",J135/C135))</f>
        <v>0</v>
      </c>
      <c r="O135"/>
      <c r="P135"/>
      <c r="Q135"/>
      <c r="R135"/>
    </row>
    <row r="136" spans="1:18" ht="12" customHeight="1" x14ac:dyDescent="0.2">
      <c r="A136" s="34" t="s">
        <v>2943</v>
      </c>
      <c r="B136" s="34" t="s">
        <v>2959</v>
      </c>
      <c r="C136" s="57">
        <v>2.5316249999999998E-2</v>
      </c>
      <c r="D136" s="57">
        <v>2.294009E-2</v>
      </c>
      <c r="E136" s="58">
        <f t="shared" si="12"/>
        <v>0.10358111062336706</v>
      </c>
      <c r="F136" s="44">
        <f t="shared" si="13"/>
        <v>5.1958217341595635E-5</v>
      </c>
      <c r="G136" s="35">
        <v>0.308730033334494</v>
      </c>
      <c r="H136" s="99">
        <v>89.793347826086944</v>
      </c>
      <c r="I136" s="105"/>
      <c r="J136" s="177">
        <v>0</v>
      </c>
      <c r="K136" s="177">
        <v>0</v>
      </c>
      <c r="L136" s="58" t="str">
        <f t="shared" si="14"/>
        <v/>
      </c>
      <c r="M136" s="44">
        <f t="shared" si="15"/>
        <v>0</v>
      </c>
      <c r="O136"/>
      <c r="P136"/>
      <c r="Q136"/>
      <c r="R136"/>
    </row>
    <row r="137" spans="1:18" ht="12" customHeight="1" x14ac:dyDescent="0.2">
      <c r="A137" s="34" t="s">
        <v>973</v>
      </c>
      <c r="B137" s="34" t="s">
        <v>974</v>
      </c>
      <c r="C137" s="57">
        <v>2.4734990000000002E-2</v>
      </c>
      <c r="D137" s="57">
        <v>3.1377799999999997E-2</v>
      </c>
      <c r="E137" s="58">
        <f t="shared" si="12"/>
        <v>-0.2117041347704427</v>
      </c>
      <c r="F137" s="44">
        <f t="shared" si="13"/>
        <v>5.0765258929035486E-5</v>
      </c>
      <c r="G137" s="35">
        <v>0.14066689699999999</v>
      </c>
      <c r="H137" s="99">
        <v>136.797</v>
      </c>
      <c r="I137" s="105"/>
      <c r="J137" s="177">
        <v>0</v>
      </c>
      <c r="K137" s="177">
        <v>5.6702000000000002E-3</v>
      </c>
      <c r="L137" s="58">
        <f t="shared" si="14"/>
        <v>-1</v>
      </c>
      <c r="M137" s="44">
        <f t="shared" si="15"/>
        <v>0</v>
      </c>
      <c r="O137"/>
      <c r="P137"/>
      <c r="Q137"/>
      <c r="R137"/>
    </row>
    <row r="138" spans="1:18" ht="12" customHeight="1" x14ac:dyDescent="0.2">
      <c r="A138" s="34" t="s">
        <v>2942</v>
      </c>
      <c r="B138" s="34" t="s">
        <v>2958</v>
      </c>
      <c r="C138" s="57">
        <v>2.4631500000000001E-2</v>
      </c>
      <c r="D138" s="57">
        <v>5.3314599999999997E-3</v>
      </c>
      <c r="E138" s="58">
        <f t="shared" si="12"/>
        <v>3.6200290351986135</v>
      </c>
      <c r="F138" s="44">
        <f t="shared" si="13"/>
        <v>5.0552859544739563E-5</v>
      </c>
      <c r="G138" s="35">
        <v>0.11884104598731099</v>
      </c>
      <c r="H138" s="99">
        <v>90.134695652173917</v>
      </c>
      <c r="I138" s="105"/>
      <c r="J138" s="177">
        <v>2.2425E-2</v>
      </c>
      <c r="K138" s="177">
        <v>0</v>
      </c>
      <c r="L138" s="58" t="str">
        <f t="shared" si="14"/>
        <v/>
      </c>
      <c r="M138" s="44">
        <f t="shared" si="15"/>
        <v>0.91041958467815598</v>
      </c>
      <c r="O138"/>
      <c r="P138"/>
      <c r="Q138"/>
      <c r="R138"/>
    </row>
    <row r="139" spans="1:18" ht="12" customHeight="1" x14ac:dyDescent="0.2">
      <c r="A139" s="34" t="s">
        <v>933</v>
      </c>
      <c r="B139" s="34" t="s">
        <v>934</v>
      </c>
      <c r="C139" s="57">
        <v>2.425888E-2</v>
      </c>
      <c r="D139" s="57">
        <v>5.2714019999999993E-2</v>
      </c>
      <c r="E139" s="58">
        <f t="shared" si="12"/>
        <v>-0.5398021247478374</v>
      </c>
      <c r="F139" s="44">
        <f t="shared" si="13"/>
        <v>4.9788106828763641E-5</v>
      </c>
      <c r="G139" s="35">
        <v>0.87162538199999995</v>
      </c>
      <c r="H139" s="99">
        <v>105.9143913043478</v>
      </c>
      <c r="I139" s="105"/>
      <c r="J139" s="177">
        <v>2.3058499999999999E-3</v>
      </c>
      <c r="K139" s="177">
        <v>1.7003000000000001E-2</v>
      </c>
      <c r="L139" s="58">
        <f t="shared" si="14"/>
        <v>-0.86438569664176912</v>
      </c>
      <c r="M139" s="44">
        <f t="shared" si="15"/>
        <v>9.5051791344035672E-2</v>
      </c>
      <c r="O139"/>
      <c r="P139"/>
      <c r="Q139"/>
      <c r="R139"/>
    </row>
    <row r="140" spans="1:18" ht="12" customHeight="1" x14ac:dyDescent="0.2">
      <c r="A140" s="34" t="s">
        <v>727</v>
      </c>
      <c r="B140" s="34" t="s">
        <v>393</v>
      </c>
      <c r="C140" s="57">
        <v>2.331689E-2</v>
      </c>
      <c r="D140" s="57">
        <v>3.9355339999999996E-2</v>
      </c>
      <c r="E140" s="58">
        <f t="shared" si="12"/>
        <v>-0.40752919425927958</v>
      </c>
      <c r="F140" s="44">
        <f t="shared" si="13"/>
        <v>4.7854798335064546E-5</v>
      </c>
      <c r="G140" s="35">
        <v>50.12655625</v>
      </c>
      <c r="H140" s="99">
        <v>181.46071428571429</v>
      </c>
      <c r="I140" s="105"/>
      <c r="J140" s="177">
        <v>127.97872478000001</v>
      </c>
      <c r="K140" s="177">
        <v>0</v>
      </c>
      <c r="L140" s="58" t="str">
        <f t="shared" si="14"/>
        <v/>
      </c>
      <c r="M140" s="44" t="str">
        <f t="shared" si="15"/>
        <v/>
      </c>
      <c r="O140"/>
      <c r="P140"/>
      <c r="Q140"/>
      <c r="R140"/>
    </row>
    <row r="141" spans="1:18" ht="12" customHeight="1" x14ac:dyDescent="0.2">
      <c r="A141" s="34" t="s">
        <v>747</v>
      </c>
      <c r="B141" s="34" t="s">
        <v>748</v>
      </c>
      <c r="C141" s="57">
        <v>2.0039630000000003E-2</v>
      </c>
      <c r="D141" s="57">
        <v>0</v>
      </c>
      <c r="E141" s="58" t="str">
        <f t="shared" si="12"/>
        <v/>
      </c>
      <c r="F141" s="44">
        <f t="shared" si="13"/>
        <v>4.1128660484280268E-5</v>
      </c>
      <c r="G141" s="35">
        <v>2.5036022000000002E-2</v>
      </c>
      <c r="H141" s="99">
        <v>35.276478260869567</v>
      </c>
      <c r="I141" s="105"/>
      <c r="J141" s="177">
        <v>0</v>
      </c>
      <c r="K141" s="177">
        <v>0</v>
      </c>
      <c r="L141" s="58" t="str">
        <f t="shared" si="14"/>
        <v/>
      </c>
      <c r="M141" s="44">
        <f t="shared" si="15"/>
        <v>0</v>
      </c>
      <c r="O141"/>
      <c r="P141"/>
      <c r="Q141"/>
      <c r="R141"/>
    </row>
    <row r="142" spans="1:18" ht="12" customHeight="1" x14ac:dyDescent="0.2">
      <c r="A142" s="34" t="s">
        <v>2812</v>
      </c>
      <c r="B142" s="34" t="s">
        <v>2813</v>
      </c>
      <c r="C142" s="57">
        <v>1.9326819999999998E-2</v>
      </c>
      <c r="D142" s="57">
        <v>1.35376E-2</v>
      </c>
      <c r="E142" s="58">
        <f t="shared" si="12"/>
        <v>0.42764005436709596</v>
      </c>
      <c r="F142" s="44">
        <f t="shared" si="13"/>
        <v>3.9665713290155423E-5</v>
      </c>
      <c r="G142" s="35">
        <v>0.45146626422307501</v>
      </c>
      <c r="H142" s="99">
        <v>69.962260869565213</v>
      </c>
      <c r="I142" s="105"/>
      <c r="J142" s="177">
        <v>2.8E-3</v>
      </c>
      <c r="K142" s="177">
        <v>0</v>
      </c>
      <c r="L142" s="58"/>
      <c r="M142" s="44"/>
      <c r="O142"/>
      <c r="P142"/>
      <c r="Q142"/>
      <c r="R142"/>
    </row>
    <row r="143" spans="1:18" ht="12" customHeight="1" x14ac:dyDescent="0.2">
      <c r="A143" s="34" t="s">
        <v>741</v>
      </c>
      <c r="B143" s="34" t="s">
        <v>742</v>
      </c>
      <c r="C143" s="57">
        <v>1.905685E-2</v>
      </c>
      <c r="D143" s="57">
        <v>2.6335419999999998E-2</v>
      </c>
      <c r="E143" s="58">
        <f t="shared" si="12"/>
        <v>-0.27637949195418177</v>
      </c>
      <c r="F143" s="44">
        <f t="shared" si="13"/>
        <v>3.9111635970816644E-5</v>
      </c>
      <c r="G143" s="35">
        <v>0.98041801599999989</v>
      </c>
      <c r="H143" s="99">
        <v>17.272391304347821</v>
      </c>
      <c r="I143" s="105"/>
      <c r="J143" s="177">
        <v>0</v>
      </c>
      <c r="K143" s="177">
        <v>0</v>
      </c>
      <c r="L143" s="58" t="str">
        <f t="shared" ref="L143:L153" si="16">IF(ISERROR(J143/K143-1),"",IF((J143/K143-1)&gt;10000%,"",J143/K143-1))</f>
        <v/>
      </c>
      <c r="M143" s="44">
        <f t="shared" ref="M143:M153" si="17">IF(ISERROR(J143/C143),"",IF(J143/C143&gt;10000%,"",J143/C143))</f>
        <v>0</v>
      </c>
      <c r="O143"/>
      <c r="P143"/>
      <c r="Q143"/>
      <c r="R143"/>
    </row>
    <row r="144" spans="1:18" ht="12" customHeight="1" x14ac:dyDescent="0.2">
      <c r="A144" s="34" t="s">
        <v>1759</v>
      </c>
      <c r="B144" s="34" t="s">
        <v>583</v>
      </c>
      <c r="C144" s="57">
        <v>1.9054000000000001E-2</v>
      </c>
      <c r="D144" s="57">
        <v>7.9684100000000004E-3</v>
      </c>
      <c r="E144" s="58">
        <f t="shared" si="12"/>
        <v>1.3911922202798301</v>
      </c>
      <c r="F144" s="44">
        <f t="shared" si="13"/>
        <v>3.910578672697431E-5</v>
      </c>
      <c r="G144" s="35">
        <v>2.4780902400000002</v>
      </c>
      <c r="H144" s="99">
        <v>56.155999999999999</v>
      </c>
      <c r="I144" s="105"/>
      <c r="J144" s="177">
        <v>0</v>
      </c>
      <c r="K144" s="177">
        <v>0.15404289000000002</v>
      </c>
      <c r="L144" s="58">
        <f t="shared" si="16"/>
        <v>-1</v>
      </c>
      <c r="M144" s="44">
        <f t="shared" si="17"/>
        <v>0</v>
      </c>
      <c r="O144"/>
      <c r="P144"/>
      <c r="Q144"/>
      <c r="R144"/>
    </row>
    <row r="145" spans="1:18" ht="12" customHeight="1" x14ac:dyDescent="0.2">
      <c r="A145" s="34" t="s">
        <v>937</v>
      </c>
      <c r="B145" s="34" t="s">
        <v>938</v>
      </c>
      <c r="C145" s="57">
        <v>1.8353849999999998E-2</v>
      </c>
      <c r="D145" s="57">
        <v>2.3150439999999998E-2</v>
      </c>
      <c r="E145" s="58">
        <f t="shared" si="12"/>
        <v>-0.20719217431720527</v>
      </c>
      <c r="F145" s="44">
        <f t="shared" si="13"/>
        <v>3.7668822489707004E-5</v>
      </c>
      <c r="G145" s="35">
        <v>7.0630844999999998E-2</v>
      </c>
      <c r="H145" s="99">
        <v>40.268173913043483</v>
      </c>
      <c r="I145" s="105"/>
      <c r="J145" s="177">
        <v>0</v>
      </c>
      <c r="K145" s="177">
        <v>0</v>
      </c>
      <c r="L145" s="58" t="str">
        <f t="shared" si="16"/>
        <v/>
      </c>
      <c r="M145" s="44">
        <f t="shared" si="17"/>
        <v>0</v>
      </c>
      <c r="O145"/>
      <c r="P145"/>
      <c r="Q145"/>
      <c r="R145"/>
    </row>
    <row r="146" spans="1:18" ht="12" customHeight="1" x14ac:dyDescent="0.2">
      <c r="A146" s="34" t="s">
        <v>639</v>
      </c>
      <c r="B146" s="34" t="s">
        <v>585</v>
      </c>
      <c r="C146" s="57">
        <v>1.66619E-2</v>
      </c>
      <c r="D146" s="57">
        <v>0.11555417999999999</v>
      </c>
      <c r="E146" s="58">
        <f t="shared" si="12"/>
        <v>-0.85580876433894471</v>
      </c>
      <c r="F146" s="44">
        <f t="shared" si="13"/>
        <v>3.4196321395306665E-5</v>
      </c>
      <c r="G146" s="35">
        <v>4.6123841299999997</v>
      </c>
      <c r="H146" s="99">
        <v>79.820869565217393</v>
      </c>
      <c r="I146" s="105"/>
      <c r="J146" s="177">
        <v>0</v>
      </c>
      <c r="K146" s="177">
        <v>0</v>
      </c>
      <c r="L146" s="58" t="str">
        <f t="shared" si="16"/>
        <v/>
      </c>
      <c r="M146" s="44">
        <f t="shared" si="17"/>
        <v>0</v>
      </c>
      <c r="O146"/>
      <c r="P146"/>
      <c r="Q146"/>
      <c r="R146"/>
    </row>
    <row r="147" spans="1:18" ht="12" customHeight="1" x14ac:dyDescent="0.2">
      <c r="A147" s="34" t="s">
        <v>2792</v>
      </c>
      <c r="B147" s="34" t="s">
        <v>817</v>
      </c>
      <c r="C147" s="57">
        <v>1.66158E-2</v>
      </c>
      <c r="D147" s="57">
        <v>2.076E-4</v>
      </c>
      <c r="E147" s="58">
        <f t="shared" si="12"/>
        <v>79.037572254335259</v>
      </c>
      <c r="F147" s="44">
        <f t="shared" si="13"/>
        <v>3.4101707310699049E-5</v>
      </c>
      <c r="G147" s="35">
        <v>0</v>
      </c>
      <c r="H147" s="99">
        <v>80.37686956521739</v>
      </c>
      <c r="I147" s="105"/>
      <c r="J147" s="177">
        <v>0</v>
      </c>
      <c r="K147" s="177">
        <v>0</v>
      </c>
      <c r="L147" s="58" t="str">
        <f t="shared" si="16"/>
        <v/>
      </c>
      <c r="M147" s="44">
        <f t="shared" si="17"/>
        <v>0</v>
      </c>
      <c r="O147"/>
      <c r="P147"/>
      <c r="Q147"/>
      <c r="R147"/>
    </row>
    <row r="148" spans="1:18" ht="12" customHeight="1" x14ac:dyDescent="0.2">
      <c r="A148" s="34" t="s">
        <v>849</v>
      </c>
      <c r="B148" s="34" t="s">
        <v>848</v>
      </c>
      <c r="C148" s="57">
        <v>1.553934E-2</v>
      </c>
      <c r="D148" s="57">
        <v>1.3965040000000001E-2</v>
      </c>
      <c r="E148" s="58">
        <f t="shared" si="12"/>
        <v>0.11273150667667253</v>
      </c>
      <c r="F148" s="44">
        <f t="shared" si="13"/>
        <v>3.18924171259547E-5</v>
      </c>
      <c r="G148" s="35">
        <v>6.6216482999999993E-2</v>
      </c>
      <c r="H148" s="99">
        <v>68.52578260869565</v>
      </c>
      <c r="I148" s="105"/>
      <c r="J148" s="177">
        <v>7.5607000000000001E-3</v>
      </c>
      <c r="K148" s="177">
        <v>1.5659719999999999E-2</v>
      </c>
      <c r="L148" s="58">
        <f t="shared" si="16"/>
        <v>-0.51718804678499986</v>
      </c>
      <c r="M148" s="44">
        <f t="shared" si="17"/>
        <v>0.48655219591050841</v>
      </c>
      <c r="O148"/>
      <c r="P148"/>
      <c r="Q148"/>
      <c r="R148"/>
    </row>
    <row r="149" spans="1:18" ht="12" customHeight="1" x14ac:dyDescent="0.2">
      <c r="A149" s="34" t="s">
        <v>963</v>
      </c>
      <c r="B149" s="34" t="s">
        <v>964</v>
      </c>
      <c r="C149" s="57">
        <v>1.4324799999999999E-2</v>
      </c>
      <c r="D149" s="57">
        <v>0</v>
      </c>
      <c r="E149" s="58" t="str">
        <f t="shared" si="12"/>
        <v/>
      </c>
      <c r="F149" s="44">
        <f t="shared" si="13"/>
        <v>2.9399736207964807E-5</v>
      </c>
      <c r="G149" s="35">
        <v>2.6426815999999999E-2</v>
      </c>
      <c r="H149" s="99">
        <v>45.15908695652174</v>
      </c>
      <c r="I149" s="105"/>
      <c r="J149" s="177">
        <v>0</v>
      </c>
      <c r="K149" s="177">
        <v>0</v>
      </c>
      <c r="L149" s="58" t="str">
        <f t="shared" si="16"/>
        <v/>
      </c>
      <c r="M149" s="44">
        <f t="shared" si="17"/>
        <v>0</v>
      </c>
      <c r="O149"/>
      <c r="P149"/>
      <c r="Q149"/>
      <c r="R149"/>
    </row>
    <row r="150" spans="1:18" ht="12" customHeight="1" x14ac:dyDescent="0.2">
      <c r="A150" s="34" t="s">
        <v>1758</v>
      </c>
      <c r="B150" s="34" t="s">
        <v>592</v>
      </c>
      <c r="C150" s="57">
        <v>1.4163950000000002E-2</v>
      </c>
      <c r="D150" s="57">
        <v>4.9158000000000006E-3</v>
      </c>
      <c r="E150" s="58">
        <f t="shared" si="12"/>
        <v>1.8813112819886895</v>
      </c>
      <c r="F150" s="44">
        <f t="shared" si="13"/>
        <v>2.9069613094968391E-5</v>
      </c>
      <c r="G150" s="35">
        <v>0.4473742</v>
      </c>
      <c r="H150" s="99">
        <v>55.066217391304342</v>
      </c>
      <c r="I150" s="105"/>
      <c r="J150" s="177">
        <v>0</v>
      </c>
      <c r="K150" s="177">
        <v>4.3575000000000003E-3</v>
      </c>
      <c r="L150" s="58">
        <f t="shared" si="16"/>
        <v>-1</v>
      </c>
      <c r="M150" s="44">
        <f t="shared" si="17"/>
        <v>0</v>
      </c>
      <c r="O150"/>
      <c r="P150"/>
      <c r="Q150"/>
      <c r="R150"/>
    </row>
    <row r="151" spans="1:18" ht="12" customHeight="1" x14ac:dyDescent="0.2">
      <c r="A151" s="34" t="s">
        <v>921</v>
      </c>
      <c r="B151" s="34" t="s">
        <v>922</v>
      </c>
      <c r="C151" s="57">
        <v>1.25186E-2</v>
      </c>
      <c r="D151" s="57">
        <v>7.832095E-2</v>
      </c>
      <c r="E151" s="58">
        <f t="shared" si="12"/>
        <v>-0.84016281722834063</v>
      </c>
      <c r="F151" s="44">
        <f t="shared" si="13"/>
        <v>2.5692752268305893E-5</v>
      </c>
      <c r="G151" s="35">
        <v>0.25164516800000003</v>
      </c>
      <c r="H151" s="99">
        <v>339.65365217391309</v>
      </c>
      <c r="I151" s="105"/>
      <c r="J151" s="177">
        <v>2.2517229999999999E-2</v>
      </c>
      <c r="K151" s="177">
        <v>3.6222330000000004E-2</v>
      </c>
      <c r="L151" s="58">
        <f t="shared" si="16"/>
        <v>-0.37836053064504693</v>
      </c>
      <c r="M151" s="44">
        <f t="shared" si="17"/>
        <v>1.7987019315258894</v>
      </c>
      <c r="O151"/>
      <c r="P151"/>
      <c r="Q151"/>
      <c r="R151"/>
    </row>
    <row r="152" spans="1:18" ht="12" customHeight="1" x14ac:dyDescent="0.2">
      <c r="A152" s="34" t="s">
        <v>1074</v>
      </c>
      <c r="B152" s="34" t="s">
        <v>1063</v>
      </c>
      <c r="C152" s="57">
        <v>1.1015299999999999E-2</v>
      </c>
      <c r="D152" s="57">
        <v>1.10078E-2</v>
      </c>
      <c r="E152" s="58">
        <f t="shared" si="12"/>
        <v>6.8133505332568234E-4</v>
      </c>
      <c r="F152" s="44">
        <f t="shared" si="13"/>
        <v>2.2607430068943005E-5</v>
      </c>
      <c r="G152" s="35">
        <v>2.2682868999999998E-2</v>
      </c>
      <c r="H152" s="99">
        <v>109.014</v>
      </c>
      <c r="I152" s="105"/>
      <c r="J152" s="177">
        <v>3.6584999999999999E-3</v>
      </c>
      <c r="K152" s="177">
        <v>3.7274999999999999E-3</v>
      </c>
      <c r="L152" s="58">
        <f t="shared" si="16"/>
        <v>-1.8511066398390397E-2</v>
      </c>
      <c r="M152" s="44">
        <f t="shared" si="17"/>
        <v>0.33212894791789604</v>
      </c>
      <c r="O152"/>
      <c r="P152"/>
      <c r="Q152"/>
      <c r="R152"/>
    </row>
    <row r="153" spans="1:18" ht="12" customHeight="1" x14ac:dyDescent="0.2">
      <c r="A153" s="34" t="s">
        <v>1749</v>
      </c>
      <c r="B153" s="34" t="s">
        <v>1026</v>
      </c>
      <c r="C153" s="57">
        <v>1.0945219999999999E-2</v>
      </c>
      <c r="D153" s="57">
        <v>0.12746511999999999</v>
      </c>
      <c r="E153" s="58">
        <f t="shared" si="12"/>
        <v>-0.91413164636725719</v>
      </c>
      <c r="F153" s="44">
        <f t="shared" si="13"/>
        <v>2.2463600241409343E-5</v>
      </c>
      <c r="G153" s="35">
        <v>0.33871472999999996</v>
      </c>
      <c r="H153" s="99">
        <v>15.99404347826087</v>
      </c>
      <c r="I153" s="105"/>
      <c r="J153" s="177">
        <v>1.378365E-2</v>
      </c>
      <c r="K153" s="177">
        <v>9.6113999999999991E-3</v>
      </c>
      <c r="L153" s="58">
        <f t="shared" si="16"/>
        <v>0.4340938885073975</v>
      </c>
      <c r="M153" s="44">
        <f t="shared" si="17"/>
        <v>1.2593305570833662</v>
      </c>
      <c r="O153"/>
      <c r="P153"/>
      <c r="Q153"/>
      <c r="R153"/>
    </row>
    <row r="154" spans="1:18" ht="12" customHeight="1" x14ac:dyDescent="0.2">
      <c r="A154" s="34" t="s">
        <v>2927</v>
      </c>
      <c r="B154" s="34" t="s">
        <v>2921</v>
      </c>
      <c r="C154" s="57">
        <v>1.046622E-2</v>
      </c>
      <c r="D154" s="57">
        <v>1.2803520000000001E-2</v>
      </c>
      <c r="E154" s="58">
        <f t="shared" si="12"/>
        <v>-0.18255136087575918</v>
      </c>
      <c r="F154" s="44">
        <f t="shared" si="13"/>
        <v>2.1480516802644747E-5</v>
      </c>
      <c r="G154" s="35">
        <v>0.104721751479081</v>
      </c>
      <c r="H154" s="99">
        <v>89.998304347826078</v>
      </c>
      <c r="I154" s="105"/>
      <c r="J154" s="177">
        <v>0</v>
      </c>
      <c r="K154" s="177">
        <v>0</v>
      </c>
      <c r="L154" s="58"/>
      <c r="M154" s="44"/>
      <c r="O154"/>
      <c r="P154"/>
      <c r="Q154"/>
      <c r="R154"/>
    </row>
    <row r="155" spans="1:18" ht="12" customHeight="1" x14ac:dyDescent="0.2">
      <c r="A155" s="34" t="s">
        <v>929</v>
      </c>
      <c r="B155" s="34" t="s">
        <v>930</v>
      </c>
      <c r="C155" s="57">
        <v>1.03696E-2</v>
      </c>
      <c r="D155" s="57">
        <v>2.9979800000000001E-2</v>
      </c>
      <c r="E155" s="58">
        <f t="shared" si="12"/>
        <v>-0.65411376993842518</v>
      </c>
      <c r="F155" s="44">
        <f t="shared" si="13"/>
        <v>2.1282217174558241E-5</v>
      </c>
      <c r="G155" s="35">
        <v>0.17076988300000001</v>
      </c>
      <c r="H155" s="99">
        <v>40.354913043478263</v>
      </c>
      <c r="I155" s="105"/>
      <c r="J155" s="177">
        <v>0</v>
      </c>
      <c r="K155" s="177">
        <v>0</v>
      </c>
      <c r="L155" s="58" t="str">
        <f>IF(ISERROR(J155/K155-1),"",IF((J155/K155-1)&gt;10000%,"",J155/K155-1))</f>
        <v/>
      </c>
      <c r="M155" s="44">
        <f>IF(ISERROR(J155/C155),"",IF(J155/C155&gt;10000%,"",J155/C155))</f>
        <v>0</v>
      </c>
      <c r="O155"/>
      <c r="P155"/>
      <c r="Q155"/>
      <c r="R155"/>
    </row>
    <row r="156" spans="1:18" ht="12" customHeight="1" x14ac:dyDescent="0.2">
      <c r="A156" s="34" t="s">
        <v>935</v>
      </c>
      <c r="B156" s="34" t="s">
        <v>936</v>
      </c>
      <c r="C156" s="57">
        <v>1.0033E-2</v>
      </c>
      <c r="D156" s="57">
        <v>0</v>
      </c>
      <c r="E156" s="58" t="str">
        <f t="shared" si="12"/>
        <v/>
      </c>
      <c r="F156" s="44">
        <f t="shared" si="13"/>
        <v>2.0591390691284412E-5</v>
      </c>
      <c r="G156" s="35">
        <v>1.5064131E-2</v>
      </c>
      <c r="H156" s="99">
        <v>20.673869565217391</v>
      </c>
      <c r="I156" s="105"/>
      <c r="J156" s="177">
        <v>0</v>
      </c>
      <c r="K156" s="177">
        <v>0</v>
      </c>
      <c r="L156" s="58" t="str">
        <f>IF(ISERROR(J156/K156-1),"",IF((J156/K156-1)&gt;10000%,"",J156/K156-1))</f>
        <v/>
      </c>
      <c r="M156" s="44">
        <f>IF(ISERROR(J156/C156),"",IF(J156/C156&gt;10000%,"",J156/C156))</f>
        <v>0</v>
      </c>
      <c r="O156"/>
      <c r="P156"/>
      <c r="Q156"/>
      <c r="R156"/>
    </row>
    <row r="157" spans="1:18" ht="12" customHeight="1" x14ac:dyDescent="0.2">
      <c r="A157" s="34" t="s">
        <v>2922</v>
      </c>
      <c r="B157" s="34" t="s">
        <v>2916</v>
      </c>
      <c r="C157" s="57">
        <v>9.5203799999999984E-3</v>
      </c>
      <c r="D157" s="57">
        <v>6.4810699999999994E-3</v>
      </c>
      <c r="E157" s="58">
        <f t="shared" si="12"/>
        <v>0.46895188603116456</v>
      </c>
      <c r="F157" s="44">
        <f t="shared" si="13"/>
        <v>1.9539306698842843E-5</v>
      </c>
      <c r="G157" s="35">
        <v>1.32089683186395E-2</v>
      </c>
      <c r="H157" s="99">
        <v>91.393043478260864</v>
      </c>
      <c r="I157" s="105"/>
      <c r="J157" s="177">
        <v>0</v>
      </c>
      <c r="K157" s="177">
        <v>0</v>
      </c>
      <c r="L157" s="58"/>
      <c r="M157" s="44"/>
      <c r="O157"/>
      <c r="P157"/>
      <c r="Q157"/>
      <c r="R157"/>
    </row>
    <row r="158" spans="1:18" ht="12" customHeight="1" x14ac:dyDescent="0.2">
      <c r="A158" s="34" t="s">
        <v>1754</v>
      </c>
      <c r="B158" s="34" t="s">
        <v>563</v>
      </c>
      <c r="C158" s="57">
        <v>9.0876599999999991E-3</v>
      </c>
      <c r="D158" s="57">
        <v>9.1948199999999994E-3</v>
      </c>
      <c r="E158" s="58">
        <f t="shared" si="12"/>
        <v>-1.1654388014120998E-2</v>
      </c>
      <c r="F158" s="44">
        <f t="shared" si="13"/>
        <v>1.8651206770612745E-5</v>
      </c>
      <c r="G158" s="35">
        <v>7.8387535000000002</v>
      </c>
      <c r="H158" s="99">
        <v>53.341999999999999</v>
      </c>
      <c r="I158" s="105"/>
      <c r="J158" s="177">
        <v>1.5548000000000001E-3</v>
      </c>
      <c r="K158" s="177">
        <v>8.4158199999999992E-3</v>
      </c>
      <c r="L158" s="58">
        <f>IF(ISERROR(J158/K158-1),"",IF((J158/K158-1)&gt;10000%,"",J158/K158-1))</f>
        <v>-0.81525270264810801</v>
      </c>
      <c r="M158" s="44">
        <f>IF(ISERROR(J158/C158),"",IF(J158/C158&gt;10000%,"",J158/C158))</f>
        <v>0.1710891472612312</v>
      </c>
      <c r="O158"/>
      <c r="P158"/>
      <c r="Q158"/>
      <c r="R158"/>
    </row>
    <row r="159" spans="1:18" ht="12" customHeight="1" x14ac:dyDescent="0.2">
      <c r="A159" s="34" t="s">
        <v>2003</v>
      </c>
      <c r="B159" s="34" t="s">
        <v>2004</v>
      </c>
      <c r="C159" s="57">
        <v>6.7682599999999999E-3</v>
      </c>
      <c r="D159" s="57">
        <v>0</v>
      </c>
      <c r="E159" s="58" t="str">
        <f t="shared" si="12"/>
        <v/>
      </c>
      <c r="F159" s="44">
        <f t="shared" si="13"/>
        <v>1.3890948466081196E-5</v>
      </c>
      <c r="G159" s="35">
        <v>6.879002886403228</v>
      </c>
      <c r="H159" s="99">
        <v>71.887434782608693</v>
      </c>
      <c r="I159" s="105"/>
      <c r="J159" s="177">
        <v>0</v>
      </c>
      <c r="K159" s="177">
        <v>0</v>
      </c>
      <c r="L159" s="58" t="str">
        <f>IF(ISERROR(J159/K159-1),"",IF((J159/K159-1)&gt;10000%,"",J159/K159-1))</f>
        <v/>
      </c>
      <c r="M159" s="44">
        <f>IF(ISERROR(J159/C159),"",IF(J159/C159&gt;10000%,"",J159/C159))</f>
        <v>0</v>
      </c>
      <c r="O159"/>
      <c r="P159"/>
      <c r="Q159"/>
      <c r="R159"/>
    </row>
    <row r="160" spans="1:18" ht="12" customHeight="1" x14ac:dyDescent="0.2">
      <c r="A160" s="34" t="s">
        <v>841</v>
      </c>
      <c r="B160" s="34" t="s">
        <v>840</v>
      </c>
      <c r="C160" s="57">
        <v>5.6999700000000004E-3</v>
      </c>
      <c r="D160" s="57">
        <v>2.27721E-3</v>
      </c>
      <c r="E160" s="58">
        <f t="shared" si="12"/>
        <v>1.5030497846048454</v>
      </c>
      <c r="F160" s="44">
        <f t="shared" si="13"/>
        <v>1.1698426113684882E-5</v>
      </c>
      <c r="G160" s="35">
        <v>1.5716526000000001E-2</v>
      </c>
      <c r="H160" s="99">
        <v>51.179347826086953</v>
      </c>
      <c r="I160" s="105"/>
      <c r="J160" s="177">
        <v>0</v>
      </c>
      <c r="K160" s="177">
        <v>0</v>
      </c>
      <c r="L160" s="58" t="str">
        <f>IF(ISERROR(J160/K160-1),"",IF((J160/K160-1)&gt;10000%,"",J160/K160-1))</f>
        <v/>
      </c>
      <c r="M160" s="44">
        <f>IF(ISERROR(J160/C160),"",IF(J160/C160&gt;10000%,"",J160/C160))</f>
        <v>0</v>
      </c>
      <c r="O160"/>
      <c r="P160"/>
      <c r="Q160"/>
      <c r="R160"/>
    </row>
    <row r="161" spans="1:18" ht="12" customHeight="1" x14ac:dyDescent="0.2">
      <c r="A161" s="34" t="s">
        <v>1839</v>
      </c>
      <c r="B161" s="34" t="s">
        <v>1840</v>
      </c>
      <c r="C161" s="57">
        <v>4.9641899999999994E-3</v>
      </c>
      <c r="D161" s="57">
        <v>6.4050000000000001E-3</v>
      </c>
      <c r="E161" s="58">
        <f t="shared" si="12"/>
        <v>-0.22495081967213126</v>
      </c>
      <c r="F161" s="44">
        <f t="shared" si="13"/>
        <v>1.0188336066557076E-5</v>
      </c>
      <c r="G161" s="35">
        <v>11.370755860731512</v>
      </c>
      <c r="H161" s="99">
        <v>110.15134782608691</v>
      </c>
      <c r="I161" s="105"/>
      <c r="J161" s="177">
        <v>0</v>
      </c>
      <c r="K161" s="177">
        <v>0</v>
      </c>
      <c r="L161" s="58" t="str">
        <f>IF(ISERROR(J161/K161-1),"",IF((J161/K161-1)&gt;10000%,"",J161/K161-1))</f>
        <v/>
      </c>
      <c r="M161" s="44">
        <f>IF(ISERROR(J161/C161),"",IF(J161/C161&gt;10000%,"",J161/C161))</f>
        <v>0</v>
      </c>
      <c r="O161"/>
      <c r="P161"/>
      <c r="Q161"/>
      <c r="R161"/>
    </row>
    <row r="162" spans="1:18" ht="12" customHeight="1" x14ac:dyDescent="0.2">
      <c r="A162" s="34" t="s">
        <v>1071</v>
      </c>
      <c r="B162" s="34" t="s">
        <v>1060</v>
      </c>
      <c r="C162" s="57">
        <v>4.9224999999999998E-3</v>
      </c>
      <c r="D162" s="57">
        <v>0</v>
      </c>
      <c r="E162" s="58" t="str">
        <f t="shared" si="12"/>
        <v/>
      </c>
      <c r="F162" s="44">
        <f t="shared" si="13"/>
        <v>1.010277291715813E-5</v>
      </c>
      <c r="G162" s="35">
        <v>5.1969823999999998E-2</v>
      </c>
      <c r="H162" s="99">
        <v>54.684826086956519</v>
      </c>
      <c r="I162" s="105"/>
      <c r="J162" s="177">
        <v>0</v>
      </c>
      <c r="K162" s="177">
        <v>0</v>
      </c>
      <c r="L162" s="58" t="str">
        <f>IF(ISERROR(J162/K162-1),"",IF((J162/K162-1)&gt;10000%,"",J162/K162-1))</f>
        <v/>
      </c>
      <c r="M162" s="44">
        <f>IF(ISERROR(J162/C162),"",IF(J162/C162&gt;10000%,"",J162/C162))</f>
        <v>0</v>
      </c>
      <c r="O162"/>
      <c r="P162"/>
      <c r="Q162"/>
      <c r="R162"/>
    </row>
    <row r="163" spans="1:18" ht="12" customHeight="1" x14ac:dyDescent="0.2">
      <c r="A163" s="34" t="s">
        <v>2814</v>
      </c>
      <c r="B163" s="34" t="s">
        <v>2815</v>
      </c>
      <c r="C163" s="57">
        <v>4.744E-3</v>
      </c>
      <c r="D163" s="57">
        <v>0</v>
      </c>
      <c r="E163" s="58" t="str">
        <f t="shared" si="12"/>
        <v/>
      </c>
      <c r="F163" s="44">
        <f t="shared" si="13"/>
        <v>9.7364255396644322E-6</v>
      </c>
      <c r="G163" s="35">
        <v>2.0327437520543098E-2</v>
      </c>
      <c r="H163" s="99">
        <v>69.25333333333333</v>
      </c>
      <c r="I163" s="105"/>
      <c r="J163" s="177">
        <v>0</v>
      </c>
      <c r="K163" s="177">
        <v>0</v>
      </c>
      <c r="L163" s="58"/>
      <c r="M163" s="44"/>
      <c r="O163"/>
      <c r="P163"/>
      <c r="Q163"/>
      <c r="R163"/>
    </row>
    <row r="164" spans="1:18" ht="12" customHeight="1" x14ac:dyDescent="0.2">
      <c r="A164" s="34" t="s">
        <v>1072</v>
      </c>
      <c r="B164" s="34" t="s">
        <v>1061</v>
      </c>
      <c r="C164" s="57">
        <v>4.4261000000000005E-3</v>
      </c>
      <c r="D164" s="57">
        <v>3.3496459999999999E-2</v>
      </c>
      <c r="E164" s="58">
        <f t="shared" si="12"/>
        <v>-0.86786364887513479</v>
      </c>
      <c r="F164" s="44">
        <f t="shared" si="13"/>
        <v>9.0839783054613731E-6</v>
      </c>
      <c r="G164" s="35">
        <v>8.2259612999999995E-2</v>
      </c>
      <c r="H164" s="99">
        <v>105.6861739130435</v>
      </c>
      <c r="I164" s="105"/>
      <c r="J164" s="177">
        <v>4.5490580000000003E-2</v>
      </c>
      <c r="K164" s="177">
        <v>6.3931999999999999E-3</v>
      </c>
      <c r="L164" s="58">
        <f>IF(ISERROR(J164/K164-1),"",IF((J164/K164-1)&gt;10000%,"",J164/K164-1))</f>
        <v>6.1154633047613096</v>
      </c>
      <c r="M164" s="44">
        <f>IF(ISERROR(J164/C164),"",IF(J164/C164&gt;10000%,"",J164/C164))</f>
        <v>10.277802128284494</v>
      </c>
      <c r="O164"/>
      <c r="P164"/>
      <c r="Q164"/>
      <c r="R164"/>
    </row>
    <row r="165" spans="1:18" ht="12" customHeight="1" x14ac:dyDescent="0.2">
      <c r="A165" s="34" t="s">
        <v>2470</v>
      </c>
      <c r="B165" s="148" t="s">
        <v>2471</v>
      </c>
      <c r="C165" s="57">
        <v>4.0642300000000003E-3</v>
      </c>
      <c r="D165" s="57">
        <v>0</v>
      </c>
      <c r="E165" s="58" t="str">
        <f t="shared" si="12"/>
        <v/>
      </c>
      <c r="F165" s="44">
        <f t="shared" si="13"/>
        <v>8.3412885267854936E-6</v>
      </c>
      <c r="G165" s="35">
        <v>1.2794633831384461</v>
      </c>
      <c r="H165" s="99">
        <v>395.71495652173911</v>
      </c>
      <c r="I165" s="105"/>
      <c r="J165" s="177">
        <v>0</v>
      </c>
      <c r="K165" s="177">
        <v>0</v>
      </c>
      <c r="L165" s="58" t="str">
        <f>IF(ISERROR(J165/K165-1),"",IF((J165/K165-1)&gt;10000%,"",J165/K165-1))</f>
        <v/>
      </c>
      <c r="M165" s="44">
        <f>IF(ISERROR(J165/C165),"",IF(J165/C165&gt;10000%,"",J165/C165))</f>
        <v>0</v>
      </c>
      <c r="O165"/>
      <c r="P165"/>
      <c r="Q165"/>
      <c r="R165"/>
    </row>
    <row r="166" spans="1:18" ht="12" customHeight="1" x14ac:dyDescent="0.2">
      <c r="A166" s="34" t="s">
        <v>2144</v>
      </c>
      <c r="B166" s="34" t="s">
        <v>580</v>
      </c>
      <c r="C166" s="57">
        <v>3.5184000000000001E-3</v>
      </c>
      <c r="D166" s="57">
        <v>0.10785019999999999</v>
      </c>
      <c r="E166" s="58">
        <f t="shared" si="12"/>
        <v>-0.96737697287534008</v>
      </c>
      <c r="F166" s="44">
        <f t="shared" si="13"/>
        <v>7.221045450833756E-6</v>
      </c>
      <c r="G166" s="35">
        <v>0.47514790999999995</v>
      </c>
      <c r="H166" s="99">
        <v>360.96695652173912</v>
      </c>
      <c r="I166" s="105"/>
      <c r="J166" s="177">
        <v>0</v>
      </c>
      <c r="K166" s="177">
        <v>0</v>
      </c>
      <c r="L166" s="58" t="str">
        <f>IF(ISERROR(J166/K166-1),"",IF((J166/K166-1)&gt;10000%,"",J166/K166-1))</f>
        <v/>
      </c>
      <c r="M166" s="44">
        <f>IF(ISERROR(J166/C166),"",IF(J166/C166&gt;10000%,"",J166/C166))</f>
        <v>0</v>
      </c>
      <c r="O166"/>
      <c r="P166"/>
      <c r="Q166"/>
      <c r="R166"/>
    </row>
    <row r="167" spans="1:18" ht="12" customHeight="1" x14ac:dyDescent="0.2">
      <c r="A167" s="34" t="s">
        <v>924</v>
      </c>
      <c r="B167" s="34" t="s">
        <v>925</v>
      </c>
      <c r="C167" s="57">
        <v>2.784E-3</v>
      </c>
      <c r="D167" s="57">
        <v>4.8000000000000001E-4</v>
      </c>
      <c r="E167" s="58">
        <f t="shared" si="12"/>
        <v>4.8</v>
      </c>
      <c r="F167" s="44">
        <f t="shared" si="13"/>
        <v>5.7137876691454003E-6</v>
      </c>
      <c r="G167" s="35">
        <v>1.7169357999999999E-2</v>
      </c>
      <c r="H167" s="99">
        <v>120.8275217391304</v>
      </c>
      <c r="I167" s="105"/>
      <c r="J167" s="177">
        <v>0</v>
      </c>
      <c r="K167" s="177">
        <v>4.8000000000000001E-4</v>
      </c>
      <c r="L167" s="58">
        <f>IF(ISERROR(J167/K167-1),"",IF((J167/K167-1)&gt;10000%,"",J167/K167-1))</f>
        <v>-1</v>
      </c>
      <c r="M167" s="44">
        <f>IF(ISERROR(J167/C167),"",IF(J167/C167&gt;10000%,"",J167/C167))</f>
        <v>0</v>
      </c>
      <c r="O167"/>
      <c r="P167"/>
      <c r="Q167"/>
      <c r="R167"/>
    </row>
    <row r="168" spans="1:18" ht="12" customHeight="1" x14ac:dyDescent="0.2">
      <c r="A168" s="34" t="s">
        <v>2822</v>
      </c>
      <c r="B168" s="34" t="s">
        <v>2823</v>
      </c>
      <c r="C168" s="57">
        <v>2.3425999999999998E-3</v>
      </c>
      <c r="D168" s="57">
        <v>0</v>
      </c>
      <c r="E168" s="58" t="str">
        <f t="shared" si="12"/>
        <v/>
      </c>
      <c r="F168" s="44">
        <f t="shared" si="13"/>
        <v>4.8078732017744302E-6</v>
      </c>
      <c r="G168" s="35">
        <v>6.2547400980082996E-4</v>
      </c>
      <c r="H168" s="99">
        <v>69.980826086956526</v>
      </c>
      <c r="I168" s="105"/>
      <c r="J168" s="177">
        <v>0</v>
      </c>
      <c r="K168" s="177">
        <v>0</v>
      </c>
      <c r="L168" s="58"/>
      <c r="M168" s="44"/>
      <c r="O168"/>
      <c r="P168"/>
      <c r="Q168"/>
      <c r="R168"/>
    </row>
    <row r="169" spans="1:18" ht="12" customHeight="1" x14ac:dyDescent="0.2">
      <c r="A169" s="34" t="s">
        <v>1755</v>
      </c>
      <c r="B169" s="34" t="s">
        <v>571</v>
      </c>
      <c r="C169" s="57">
        <v>2.1071999999999996E-3</v>
      </c>
      <c r="D169" s="57">
        <v>7.4200000000000004E-3</v>
      </c>
      <c r="E169" s="58">
        <f t="shared" si="12"/>
        <v>-0.71601078167115917</v>
      </c>
      <c r="F169" s="44">
        <f t="shared" si="13"/>
        <v>4.3247461840600522E-6</v>
      </c>
      <c r="G169" s="35">
        <v>3.2262522200000001</v>
      </c>
      <c r="H169" s="99">
        <v>51.951173913043483</v>
      </c>
      <c r="I169" s="105"/>
      <c r="J169" s="177">
        <v>0</v>
      </c>
      <c r="K169" s="177">
        <v>7.4120000000000002E-3</v>
      </c>
      <c r="L169" s="58">
        <f>IF(ISERROR(J169/K169-1),"",IF((J169/K169-1)&gt;10000%,"",J169/K169-1))</f>
        <v>-1</v>
      </c>
      <c r="M169" s="44">
        <f>IF(ISERROR(J169/C169),"",IF(J169/C169&gt;10000%,"",J169/C169))</f>
        <v>0</v>
      </c>
      <c r="O169"/>
      <c r="P169"/>
      <c r="Q169"/>
      <c r="R169"/>
    </row>
    <row r="170" spans="1:18" ht="12" customHeight="1" x14ac:dyDescent="0.2">
      <c r="A170" s="34" t="s">
        <v>1076</v>
      </c>
      <c r="B170" s="34" t="s">
        <v>1065</v>
      </c>
      <c r="C170" s="57">
        <v>1.8659600000000001E-3</v>
      </c>
      <c r="D170" s="57">
        <v>1.0319999999999999E-5</v>
      </c>
      <c r="E170" s="58" t="str">
        <f t="shared" si="12"/>
        <v/>
      </c>
      <c r="F170" s="44">
        <f t="shared" si="13"/>
        <v>3.8296333473845374E-6</v>
      </c>
      <c r="G170" s="35">
        <v>7.8563290999999993E-2</v>
      </c>
      <c r="H170" s="99">
        <v>40.026521739130438</v>
      </c>
      <c r="I170" s="105"/>
      <c r="J170" s="177">
        <v>0</v>
      </c>
      <c r="K170" s="177">
        <v>0</v>
      </c>
      <c r="L170" s="58" t="str">
        <f>IF(ISERROR(J170/K170-1),"",IF((J170/K170-1)&gt;10000%,"",J170/K170-1))</f>
        <v/>
      </c>
      <c r="M170" s="44">
        <f>IF(ISERROR(J170/C170),"",IF(J170/C170&gt;10000%,"",J170/C170))</f>
        <v>0</v>
      </c>
      <c r="O170"/>
      <c r="P170"/>
      <c r="Q170"/>
      <c r="R170"/>
    </row>
    <row r="171" spans="1:18" ht="12" customHeight="1" x14ac:dyDescent="0.2">
      <c r="A171" s="34" t="s">
        <v>2925</v>
      </c>
      <c r="B171" s="34" t="s">
        <v>2919</v>
      </c>
      <c r="C171" s="57">
        <v>1.8125000000000001E-3</v>
      </c>
      <c r="D171" s="57">
        <v>0.12174282</v>
      </c>
      <c r="E171" s="58">
        <f t="shared" si="12"/>
        <v>-0.98511205835383142</v>
      </c>
      <c r="F171" s="44">
        <f t="shared" si="13"/>
        <v>3.7199138470998704E-6</v>
      </c>
      <c r="G171" s="35">
        <v>0.134900812194998</v>
      </c>
      <c r="H171" s="99">
        <v>90.006916666666669</v>
      </c>
      <c r="I171" s="105"/>
      <c r="J171" s="177">
        <v>0</v>
      </c>
      <c r="K171" s="177">
        <v>0</v>
      </c>
      <c r="L171" s="58"/>
      <c r="M171" s="44"/>
      <c r="O171"/>
      <c r="P171"/>
      <c r="Q171"/>
      <c r="R171"/>
    </row>
    <row r="172" spans="1:18" ht="12" customHeight="1" x14ac:dyDescent="0.2">
      <c r="A172" s="34" t="s">
        <v>2134</v>
      </c>
      <c r="B172" s="34" t="s">
        <v>544</v>
      </c>
      <c r="C172" s="57">
        <v>1.3234500000000001E-3</v>
      </c>
      <c r="D172" s="57">
        <v>1.8525E-2</v>
      </c>
      <c r="E172" s="58">
        <f t="shared" si="12"/>
        <v>-0.92855870445344124</v>
      </c>
      <c r="F172" s="44">
        <f t="shared" si="13"/>
        <v>2.7162041274175578E-6</v>
      </c>
      <c r="G172" s="35">
        <v>1.4020066</v>
      </c>
      <c r="H172" s="99">
        <v>56.507782608695649</v>
      </c>
      <c r="I172" s="105"/>
      <c r="J172" s="177">
        <v>0</v>
      </c>
      <c r="K172" s="177">
        <v>0</v>
      </c>
      <c r="L172" s="58" t="str">
        <f>IF(ISERROR(J172/K172-1),"",IF((J172/K172-1)&gt;10000%,"",J172/K172-1))</f>
        <v/>
      </c>
      <c r="M172" s="44">
        <f>IF(ISERROR(J172/C172),"",IF(J172/C172&gt;10000%,"",J172/C172))</f>
        <v>0</v>
      </c>
      <c r="O172"/>
      <c r="P172"/>
      <c r="Q172"/>
      <c r="R172"/>
    </row>
    <row r="173" spans="1:18" ht="12" customHeight="1" x14ac:dyDescent="0.2">
      <c r="A173" s="34" t="s">
        <v>637</v>
      </c>
      <c r="B173" s="34" t="s">
        <v>577</v>
      </c>
      <c r="C173" s="57">
        <v>1.2975E-3</v>
      </c>
      <c r="D173" s="57">
        <v>7.6463410000000009E-2</v>
      </c>
      <c r="E173" s="58">
        <f t="shared" si="12"/>
        <v>-0.98303109945005074</v>
      </c>
      <c r="F173" s="44">
        <f t="shared" si="13"/>
        <v>2.6629452229583897E-6</v>
      </c>
      <c r="G173" s="35">
        <v>9.1641370000000002</v>
      </c>
      <c r="H173" s="99">
        <v>77.487913043478258</v>
      </c>
      <c r="I173" s="105"/>
      <c r="J173" s="177">
        <v>0</v>
      </c>
      <c r="K173" s="177">
        <v>8.6748099999999998E-3</v>
      </c>
      <c r="L173" s="58">
        <f>IF(ISERROR(J173/K173-1),"",IF((J173/K173-1)&gt;10000%,"",J173/K173-1))</f>
        <v>-1</v>
      </c>
      <c r="M173" s="44">
        <f>IF(ISERROR(J173/C173),"",IF(J173/C173&gt;10000%,"",J173/C173))</f>
        <v>0</v>
      </c>
      <c r="O173"/>
      <c r="P173"/>
      <c r="Q173"/>
      <c r="R173"/>
    </row>
    <row r="174" spans="1:18" ht="12" customHeight="1" x14ac:dyDescent="0.2">
      <c r="A174" s="34" t="s">
        <v>1757</v>
      </c>
      <c r="B174" s="34" t="s">
        <v>590</v>
      </c>
      <c r="C174" s="57">
        <v>1.0052000000000001E-3</v>
      </c>
      <c r="D174" s="57">
        <v>2.0808300000000001E-3</v>
      </c>
      <c r="E174" s="58">
        <f t="shared" si="12"/>
        <v>-0.51692353532004054</v>
      </c>
      <c r="F174" s="44">
        <f t="shared" si="13"/>
        <v>2.0630385650233324E-6</v>
      </c>
      <c r="G174" s="35">
        <v>0.10824319</v>
      </c>
      <c r="H174" s="99">
        <v>74.168434782608699</v>
      </c>
      <c r="I174" s="105"/>
      <c r="J174" s="177">
        <v>0</v>
      </c>
      <c r="K174" s="177">
        <v>0</v>
      </c>
      <c r="L174" s="58" t="str">
        <f>IF(ISERROR(J174/K174-1),"",IF((J174/K174-1)&gt;10000%,"",J174/K174-1))</f>
        <v/>
      </c>
      <c r="M174" s="44">
        <f>IF(ISERROR(J174/C174),"",IF(J174/C174&gt;10000%,"",J174/C174))</f>
        <v>0</v>
      </c>
      <c r="O174"/>
      <c r="P174"/>
      <c r="Q174"/>
      <c r="R174"/>
    </row>
    <row r="175" spans="1:18" ht="12" customHeight="1" x14ac:dyDescent="0.2">
      <c r="A175" s="34" t="s">
        <v>2923</v>
      </c>
      <c r="B175" s="34" t="s">
        <v>2917</v>
      </c>
      <c r="C175" s="57">
        <v>8.5740000000000002E-4</v>
      </c>
      <c r="D175" s="57">
        <v>1.35717E-3</v>
      </c>
      <c r="E175" s="58">
        <f t="shared" si="12"/>
        <v>-0.36824421406308716</v>
      </c>
      <c r="F175" s="44">
        <f t="shared" si="13"/>
        <v>1.7596988317260296E-6</v>
      </c>
      <c r="G175" s="35">
        <v>0.113340305928726</v>
      </c>
      <c r="H175" s="99">
        <v>89.433999999999997</v>
      </c>
      <c r="I175" s="105"/>
      <c r="J175" s="177">
        <v>0</v>
      </c>
      <c r="K175" s="177">
        <v>0</v>
      </c>
      <c r="L175" s="58"/>
      <c r="M175" s="44"/>
      <c r="O175"/>
      <c r="P175"/>
      <c r="Q175"/>
      <c r="R175"/>
    </row>
    <row r="176" spans="1:18" ht="12" customHeight="1" x14ac:dyDescent="0.2">
      <c r="A176" s="34" t="s">
        <v>1078</v>
      </c>
      <c r="B176" s="34" t="s">
        <v>1066</v>
      </c>
      <c r="C176" s="57">
        <v>5.8055999999999993E-4</v>
      </c>
      <c r="D176" s="57">
        <v>0</v>
      </c>
      <c r="E176" s="58" t="str">
        <f t="shared" si="12"/>
        <v/>
      </c>
      <c r="F176" s="44">
        <f t="shared" si="13"/>
        <v>1.1915217561778209E-6</v>
      </c>
      <c r="G176" s="35">
        <v>0.11114154899999999</v>
      </c>
      <c r="H176" s="99">
        <v>40.745695652173907</v>
      </c>
      <c r="I176" s="105"/>
      <c r="J176" s="177">
        <v>0</v>
      </c>
      <c r="K176" s="177">
        <v>0</v>
      </c>
      <c r="L176" s="58" t="str">
        <f>IF(ISERROR(J176/K176-1),"",IF((J176/K176-1)&gt;10000%,"",J176/K176-1))</f>
        <v/>
      </c>
      <c r="M176" s="44">
        <f>IF(ISERROR(J176/C176),"",IF(J176/C176&gt;10000%,"",J176/C176))</f>
        <v>0</v>
      </c>
      <c r="O176"/>
      <c r="P176"/>
      <c r="Q176"/>
      <c r="R176"/>
    </row>
    <row r="177" spans="1:18" ht="12" customHeight="1" x14ac:dyDescent="0.2">
      <c r="A177" s="34" t="s">
        <v>2924</v>
      </c>
      <c r="B177" s="34" t="s">
        <v>2918</v>
      </c>
      <c r="C177" s="57">
        <v>5.197E-4</v>
      </c>
      <c r="D177" s="57">
        <v>4.7631999999999997E-4</v>
      </c>
      <c r="E177" s="58">
        <f t="shared" si="12"/>
        <v>9.1073228081961721E-2</v>
      </c>
      <c r="F177" s="44">
        <f t="shared" si="13"/>
        <v>1.0666147455656841E-6</v>
      </c>
      <c r="G177" s="35">
        <v>9.91919091138143E-3</v>
      </c>
      <c r="H177" s="99">
        <v>89.930391304347822</v>
      </c>
      <c r="I177" s="105"/>
      <c r="J177" s="177">
        <v>0</v>
      </c>
      <c r="K177" s="177">
        <v>0</v>
      </c>
      <c r="L177" s="58"/>
      <c r="M177" s="44"/>
      <c r="O177"/>
      <c r="P177"/>
      <c r="Q177"/>
      <c r="R177"/>
    </row>
    <row r="178" spans="1:18" ht="12" customHeight="1" x14ac:dyDescent="0.2">
      <c r="A178" s="34" t="s">
        <v>2816</v>
      </c>
      <c r="B178" s="34" t="s">
        <v>2817</v>
      </c>
      <c r="C178" s="57">
        <v>1.818E-4</v>
      </c>
      <c r="D178" s="57">
        <v>0</v>
      </c>
      <c r="E178" s="58" t="str">
        <f t="shared" si="12"/>
        <v/>
      </c>
      <c r="F178" s="44">
        <f t="shared" si="13"/>
        <v>3.7312018615324492E-7</v>
      </c>
      <c r="G178" s="35">
        <v>1.62826966370067E-2</v>
      </c>
      <c r="H178" s="99">
        <v>70.27652173913043</v>
      </c>
      <c r="I178" s="105"/>
      <c r="J178" s="177">
        <v>0</v>
      </c>
      <c r="K178" s="177">
        <v>0</v>
      </c>
      <c r="L178" s="58"/>
      <c r="M178" s="44"/>
      <c r="O178"/>
      <c r="P178"/>
      <c r="Q178"/>
      <c r="R178"/>
    </row>
    <row r="179" spans="1:18" ht="12" customHeight="1" x14ac:dyDescent="0.2">
      <c r="A179" s="34" t="s">
        <v>1837</v>
      </c>
      <c r="B179" s="34" t="s">
        <v>1838</v>
      </c>
      <c r="C179" s="57">
        <v>1.1943999999999999E-4</v>
      </c>
      <c r="D179" s="57">
        <v>0</v>
      </c>
      <c r="E179" s="58" t="str">
        <f t="shared" si="12"/>
        <v/>
      </c>
      <c r="F179" s="44">
        <f t="shared" si="13"/>
        <v>2.451346261504047E-7</v>
      </c>
      <c r="G179" s="35">
        <v>2.0836043251065917</v>
      </c>
      <c r="H179" s="99">
        <v>581.02378260869568</v>
      </c>
      <c r="I179" s="105"/>
      <c r="J179" s="177">
        <v>0</v>
      </c>
      <c r="K179" s="177">
        <v>0</v>
      </c>
      <c r="L179" s="58" t="str">
        <f t="shared" ref="L179:L192" si="18">IF(ISERROR(J179/K179-1),"",IF((J179/K179-1)&gt;10000%,"",J179/K179-1))</f>
        <v/>
      </c>
      <c r="M179" s="44">
        <f t="shared" ref="M179:M192" si="19">IF(ISERROR(J179/C179),"",IF(J179/C179&gt;10000%,"",J179/C179))</f>
        <v>0</v>
      </c>
      <c r="O179"/>
      <c r="P179"/>
      <c r="Q179"/>
      <c r="R179"/>
    </row>
    <row r="180" spans="1:18" ht="12" customHeight="1" x14ac:dyDescent="0.2">
      <c r="A180" s="34" t="s">
        <v>2001</v>
      </c>
      <c r="B180" s="34" t="s">
        <v>2002</v>
      </c>
      <c r="C180" s="57">
        <v>1.645E-5</v>
      </c>
      <c r="D180" s="57">
        <v>2.0219999999999998E-4</v>
      </c>
      <c r="E180" s="58">
        <f t="shared" si="12"/>
        <v>-0.91864490603363003</v>
      </c>
      <c r="F180" s="44">
        <f t="shared" si="13"/>
        <v>3.3761424984713305E-8</v>
      </c>
      <c r="G180" s="35">
        <v>1.4428622891197638</v>
      </c>
      <c r="H180" s="99">
        <v>111.4103043478261</v>
      </c>
      <c r="I180" s="105"/>
      <c r="J180" s="177">
        <v>0</v>
      </c>
      <c r="K180" s="177">
        <v>0</v>
      </c>
      <c r="L180" s="58" t="str">
        <f t="shared" si="18"/>
        <v/>
      </c>
      <c r="M180" s="44">
        <f t="shared" si="19"/>
        <v>0</v>
      </c>
      <c r="O180"/>
      <c r="P180"/>
      <c r="Q180"/>
      <c r="R180"/>
    </row>
    <row r="181" spans="1:18" ht="12" customHeight="1" x14ac:dyDescent="0.2">
      <c r="A181" s="34" t="s">
        <v>2135</v>
      </c>
      <c r="B181" s="34" t="s">
        <v>594</v>
      </c>
      <c r="C181" s="57">
        <v>0</v>
      </c>
      <c r="D181" s="57">
        <v>0.46848617999999997</v>
      </c>
      <c r="E181" s="58">
        <f t="shared" si="12"/>
        <v>-1</v>
      </c>
      <c r="F181" s="44">
        <f t="shared" si="13"/>
        <v>0</v>
      </c>
      <c r="G181" s="35">
        <v>0.13830469000000001</v>
      </c>
      <c r="H181" s="99">
        <v>100.0839130434782</v>
      </c>
      <c r="I181" s="105"/>
      <c r="J181" s="177">
        <v>0</v>
      </c>
      <c r="K181" s="177">
        <v>0</v>
      </c>
      <c r="L181" s="58" t="str">
        <f t="shared" si="18"/>
        <v/>
      </c>
      <c r="M181" s="44" t="str">
        <f t="shared" si="19"/>
        <v/>
      </c>
      <c r="O181"/>
      <c r="P181"/>
      <c r="Q181"/>
      <c r="R181"/>
    </row>
    <row r="182" spans="1:18" ht="12" customHeight="1" x14ac:dyDescent="0.2">
      <c r="A182" s="34" t="s">
        <v>1751</v>
      </c>
      <c r="B182" s="34" t="s">
        <v>555</v>
      </c>
      <c r="C182" s="57">
        <v>0</v>
      </c>
      <c r="D182" s="57">
        <v>0.10275039999999999</v>
      </c>
      <c r="E182" s="58">
        <f t="shared" si="12"/>
        <v>-1</v>
      </c>
      <c r="F182" s="44">
        <f t="shared" si="13"/>
        <v>0</v>
      </c>
      <c r="G182" s="35">
        <v>0.84630656000000004</v>
      </c>
      <c r="H182" s="99">
        <v>54.601869565217392</v>
      </c>
      <c r="I182" s="105"/>
      <c r="J182" s="177">
        <v>0</v>
      </c>
      <c r="K182" s="177">
        <v>0.30830771999999995</v>
      </c>
      <c r="L182" s="58">
        <f t="shared" si="18"/>
        <v>-1</v>
      </c>
      <c r="M182" s="44" t="str">
        <f t="shared" si="19"/>
        <v/>
      </c>
      <c r="O182"/>
      <c r="P182"/>
      <c r="Q182"/>
      <c r="R182"/>
    </row>
    <row r="183" spans="1:18" ht="12" customHeight="1" x14ac:dyDescent="0.2">
      <c r="A183" s="34" t="s">
        <v>1760</v>
      </c>
      <c r="B183" s="34" t="s">
        <v>588</v>
      </c>
      <c r="C183" s="57">
        <v>0</v>
      </c>
      <c r="D183" s="57">
        <v>8.9244000000000004E-2</v>
      </c>
      <c r="E183" s="58">
        <f t="shared" si="12"/>
        <v>-1</v>
      </c>
      <c r="F183" s="44">
        <f t="shared" si="13"/>
        <v>0</v>
      </c>
      <c r="G183" s="35">
        <v>0.21109226</v>
      </c>
      <c r="H183" s="99">
        <v>139.57308695652171</v>
      </c>
      <c r="I183" s="105"/>
      <c r="J183" s="177">
        <v>0</v>
      </c>
      <c r="K183" s="177">
        <v>0</v>
      </c>
      <c r="L183" s="58" t="str">
        <f t="shared" si="18"/>
        <v/>
      </c>
      <c r="M183" s="44" t="str">
        <f t="shared" si="19"/>
        <v/>
      </c>
      <c r="O183"/>
      <c r="P183"/>
      <c r="Q183"/>
      <c r="R183"/>
    </row>
    <row r="184" spans="1:18" ht="12" customHeight="1" x14ac:dyDescent="0.2">
      <c r="A184" s="34" t="s">
        <v>2131</v>
      </c>
      <c r="B184" s="34" t="s">
        <v>593</v>
      </c>
      <c r="C184" s="57">
        <v>0</v>
      </c>
      <c r="D184" s="57">
        <v>8.2157999999999995E-2</v>
      </c>
      <c r="E184" s="58">
        <f t="shared" si="12"/>
        <v>-1</v>
      </c>
      <c r="F184" s="44">
        <f t="shared" si="13"/>
        <v>0</v>
      </c>
      <c r="G184" s="35">
        <v>0.11790072</v>
      </c>
      <c r="H184" s="99">
        <v>213.0038695652174</v>
      </c>
      <c r="I184" s="105"/>
      <c r="J184" s="177">
        <v>0</v>
      </c>
      <c r="K184" s="177">
        <v>0</v>
      </c>
      <c r="L184" s="58" t="str">
        <f t="shared" si="18"/>
        <v/>
      </c>
      <c r="M184" s="44" t="str">
        <f t="shared" si="19"/>
        <v/>
      </c>
      <c r="O184"/>
      <c r="P184"/>
      <c r="Q184"/>
      <c r="R184"/>
    </row>
    <row r="185" spans="1:18" ht="12" customHeight="1" x14ac:dyDescent="0.2">
      <c r="A185" s="34" t="s">
        <v>739</v>
      </c>
      <c r="B185" s="34" t="s">
        <v>740</v>
      </c>
      <c r="C185" s="57">
        <v>0</v>
      </c>
      <c r="D185" s="57">
        <v>7.4603900000000001E-2</v>
      </c>
      <c r="E185" s="58">
        <f t="shared" si="12"/>
        <v>-1</v>
      </c>
      <c r="F185" s="44">
        <f t="shared" si="13"/>
        <v>0</v>
      </c>
      <c r="G185" s="35">
        <v>4.3433455999999995E-2</v>
      </c>
      <c r="H185" s="99">
        <v>19.47378260869565</v>
      </c>
      <c r="I185" s="105"/>
      <c r="J185" s="177">
        <v>0</v>
      </c>
      <c r="K185" s="177">
        <v>0</v>
      </c>
      <c r="L185" s="58" t="str">
        <f t="shared" si="18"/>
        <v/>
      </c>
      <c r="M185" s="44" t="str">
        <f t="shared" si="19"/>
        <v/>
      </c>
      <c r="O185"/>
      <c r="P185"/>
      <c r="Q185"/>
      <c r="R185"/>
    </row>
    <row r="186" spans="1:18" ht="12" customHeight="1" x14ac:dyDescent="0.2">
      <c r="A186" s="34" t="s">
        <v>2128</v>
      </c>
      <c r="B186" s="34" t="s">
        <v>581</v>
      </c>
      <c r="C186" s="57">
        <v>0</v>
      </c>
      <c r="D186" s="57">
        <v>2.4764999999999999E-2</v>
      </c>
      <c r="E186" s="58">
        <f t="shared" si="12"/>
        <v>-1</v>
      </c>
      <c r="F186" s="44">
        <f t="shared" si="13"/>
        <v>0</v>
      </c>
      <c r="G186" s="35">
        <v>1.40877597</v>
      </c>
      <c r="H186" s="99">
        <v>94.237434782608688</v>
      </c>
      <c r="I186" s="105"/>
      <c r="J186" s="177">
        <v>0</v>
      </c>
      <c r="K186" s="177">
        <v>0</v>
      </c>
      <c r="L186" s="58" t="str">
        <f t="shared" si="18"/>
        <v/>
      </c>
      <c r="M186" s="44" t="str">
        <f t="shared" si="19"/>
        <v/>
      </c>
      <c r="O186"/>
      <c r="P186"/>
      <c r="Q186"/>
      <c r="R186"/>
    </row>
    <row r="187" spans="1:18" ht="12" customHeight="1" x14ac:dyDescent="0.2">
      <c r="A187" s="34" t="s">
        <v>979</v>
      </c>
      <c r="B187" s="34" t="s">
        <v>980</v>
      </c>
      <c r="C187" s="57">
        <v>0</v>
      </c>
      <c r="D187" s="57">
        <v>1.932625E-2</v>
      </c>
      <c r="E187" s="58">
        <f t="shared" si="12"/>
        <v>-1</v>
      </c>
      <c r="F187" s="44">
        <f t="shared" si="13"/>
        <v>0</v>
      </c>
      <c r="G187" s="35">
        <v>5.5826670000000004E-3</v>
      </c>
      <c r="H187" s="99">
        <v>112.25682608695649</v>
      </c>
      <c r="I187" s="105"/>
      <c r="J187" s="177">
        <v>0</v>
      </c>
      <c r="K187" s="177">
        <v>9.6989999999999993E-3</v>
      </c>
      <c r="L187" s="58">
        <f t="shared" si="18"/>
        <v>-1</v>
      </c>
      <c r="M187" s="44" t="str">
        <f t="shared" si="19"/>
        <v/>
      </c>
      <c r="O187"/>
      <c r="P187"/>
      <c r="Q187"/>
      <c r="R187"/>
    </row>
    <row r="188" spans="1:18" ht="12" customHeight="1" x14ac:dyDescent="0.2">
      <c r="A188" s="34" t="s">
        <v>927</v>
      </c>
      <c r="B188" s="34" t="s">
        <v>928</v>
      </c>
      <c r="C188" s="57">
        <v>0</v>
      </c>
      <c r="D188" s="57">
        <v>1.577976E-2</v>
      </c>
      <c r="E188" s="58">
        <f t="shared" si="12"/>
        <v>-1</v>
      </c>
      <c r="F188" s="44">
        <f t="shared" si="13"/>
        <v>0</v>
      </c>
      <c r="G188" s="35">
        <v>0.83056710600000005</v>
      </c>
      <c r="H188" s="99">
        <v>20.301478260869569</v>
      </c>
      <c r="I188" s="105"/>
      <c r="J188" s="177">
        <v>0</v>
      </c>
      <c r="K188" s="177">
        <v>0</v>
      </c>
      <c r="L188" s="58" t="str">
        <f t="shared" si="18"/>
        <v/>
      </c>
      <c r="M188" s="44" t="str">
        <f t="shared" si="19"/>
        <v/>
      </c>
      <c r="O188"/>
      <c r="P188"/>
      <c r="Q188"/>
      <c r="R188"/>
    </row>
    <row r="189" spans="1:18" ht="12" customHeight="1" x14ac:dyDescent="0.2">
      <c r="A189" s="34" t="s">
        <v>2983</v>
      </c>
      <c r="B189" s="34" t="s">
        <v>2985</v>
      </c>
      <c r="C189" s="57">
        <v>0</v>
      </c>
      <c r="D189" s="57">
        <v>6.0073100000000001E-3</v>
      </c>
      <c r="E189" s="58">
        <f t="shared" si="12"/>
        <v>-1</v>
      </c>
      <c r="F189" s="44">
        <f t="shared" si="13"/>
        <v>0</v>
      </c>
      <c r="G189" s="35">
        <v>0.32948814645600599</v>
      </c>
      <c r="H189" s="99">
        <v>19.965260869565221</v>
      </c>
      <c r="I189" s="105"/>
      <c r="J189" s="177">
        <v>0</v>
      </c>
      <c r="K189" s="177">
        <v>7.8339399999999993E-3</v>
      </c>
      <c r="L189" s="58">
        <f t="shared" si="18"/>
        <v>-1</v>
      </c>
      <c r="M189" s="44" t="str">
        <f t="shared" si="19"/>
        <v/>
      </c>
      <c r="O189"/>
      <c r="P189"/>
      <c r="Q189"/>
      <c r="R189"/>
    </row>
    <row r="190" spans="1:18" ht="12" customHeight="1" x14ac:dyDescent="0.2">
      <c r="A190" s="34" t="s">
        <v>1763</v>
      </c>
      <c r="B190" s="34" t="s">
        <v>591</v>
      </c>
      <c r="C190" s="57">
        <v>0</v>
      </c>
      <c r="D190" s="57">
        <v>5.0818E-3</v>
      </c>
      <c r="E190" s="58">
        <f t="shared" si="12"/>
        <v>-1</v>
      </c>
      <c r="F190" s="44">
        <f t="shared" si="13"/>
        <v>0</v>
      </c>
      <c r="G190" s="35">
        <v>0.34234582000000002</v>
      </c>
      <c r="H190" s="99">
        <v>61.556739130434792</v>
      </c>
      <c r="I190" s="105"/>
      <c r="J190" s="177">
        <v>0</v>
      </c>
      <c r="K190" s="177">
        <v>0</v>
      </c>
      <c r="L190" s="58" t="str">
        <f t="shared" si="18"/>
        <v/>
      </c>
      <c r="M190" s="44" t="str">
        <f t="shared" si="19"/>
        <v/>
      </c>
      <c r="O190"/>
      <c r="P190"/>
      <c r="Q190"/>
      <c r="R190"/>
    </row>
    <row r="191" spans="1:18" ht="12" customHeight="1" x14ac:dyDescent="0.2">
      <c r="A191" s="34" t="s">
        <v>1069</v>
      </c>
      <c r="B191" s="34" t="s">
        <v>1058</v>
      </c>
      <c r="C191" s="57">
        <v>0</v>
      </c>
      <c r="D191" s="57">
        <v>1.5765099999999999E-3</v>
      </c>
      <c r="E191" s="58">
        <f t="shared" si="12"/>
        <v>-1</v>
      </c>
      <c r="F191" s="44">
        <f t="shared" si="13"/>
        <v>0</v>
      </c>
      <c r="G191" s="35">
        <v>0</v>
      </c>
      <c r="H191" s="99">
        <v>20.868347826086961</v>
      </c>
      <c r="I191" s="105"/>
      <c r="J191" s="177">
        <v>0</v>
      </c>
      <c r="K191" s="177">
        <v>0</v>
      </c>
      <c r="L191" s="58" t="str">
        <f t="shared" si="18"/>
        <v/>
      </c>
      <c r="M191" s="44" t="str">
        <f t="shared" si="19"/>
        <v/>
      </c>
      <c r="O191"/>
      <c r="P191"/>
      <c r="Q191"/>
      <c r="R191"/>
    </row>
    <row r="192" spans="1:18" ht="12" customHeight="1" x14ac:dyDescent="0.2">
      <c r="A192" s="34" t="s">
        <v>2944</v>
      </c>
      <c r="B192" s="34" t="s">
        <v>2960</v>
      </c>
      <c r="C192" s="57">
        <v>0</v>
      </c>
      <c r="D192" s="57">
        <v>1.4544E-3</v>
      </c>
      <c r="E192" s="58">
        <f t="shared" si="12"/>
        <v>-1</v>
      </c>
      <c r="F192" s="44">
        <f t="shared" si="13"/>
        <v>0</v>
      </c>
      <c r="G192" s="35">
        <v>4.2411289958298098E-2</v>
      </c>
      <c r="H192" s="99">
        <v>69.952304347826086</v>
      </c>
      <c r="I192" s="105"/>
      <c r="J192" s="177">
        <v>0</v>
      </c>
      <c r="K192" s="177">
        <v>0</v>
      </c>
      <c r="L192" s="58" t="str">
        <f t="shared" si="18"/>
        <v/>
      </c>
      <c r="M192" s="44" t="str">
        <f t="shared" si="19"/>
        <v/>
      </c>
      <c r="O192"/>
      <c r="P192"/>
      <c r="Q192"/>
      <c r="R192"/>
    </row>
    <row r="193" spans="1:18" ht="12" customHeight="1" x14ac:dyDescent="0.2">
      <c r="A193" s="34" t="s">
        <v>2926</v>
      </c>
      <c r="B193" s="34" t="s">
        <v>2920</v>
      </c>
      <c r="C193" s="57">
        <v>0</v>
      </c>
      <c r="D193" s="57">
        <v>1.0297799999999999E-3</v>
      </c>
      <c r="E193" s="58">
        <f t="shared" si="12"/>
        <v>-1</v>
      </c>
      <c r="F193" s="44">
        <f t="shared" si="13"/>
        <v>0</v>
      </c>
      <c r="G193" s="35">
        <v>3.2947981549823397E-3</v>
      </c>
      <c r="H193" s="99">
        <v>89.963956521739121</v>
      </c>
      <c r="I193" s="105"/>
      <c r="J193" s="177">
        <v>0</v>
      </c>
      <c r="K193" s="177">
        <v>0</v>
      </c>
      <c r="L193" s="58"/>
      <c r="M193" s="44"/>
      <c r="O193"/>
      <c r="P193"/>
      <c r="Q193"/>
      <c r="R193"/>
    </row>
    <row r="194" spans="1:18" ht="12" customHeight="1" x14ac:dyDescent="0.2">
      <c r="A194" s="34" t="s">
        <v>2984</v>
      </c>
      <c r="B194" s="34" t="s">
        <v>2986</v>
      </c>
      <c r="C194" s="57">
        <v>0</v>
      </c>
      <c r="D194" s="57">
        <v>0</v>
      </c>
      <c r="E194" s="58" t="str">
        <f t="shared" si="12"/>
        <v/>
      </c>
      <c r="F194" s="44">
        <f t="shared" si="13"/>
        <v>0</v>
      </c>
      <c r="G194" s="35">
        <v>1.5517878057631501E-2</v>
      </c>
      <c r="H194" s="99">
        <v>19.948</v>
      </c>
      <c r="I194" s="105"/>
      <c r="J194" s="177">
        <v>0</v>
      </c>
      <c r="K194" s="177">
        <v>0</v>
      </c>
      <c r="L194" s="58" t="str">
        <f>IF(ISERROR(J194/K194-1),"",IF((J194/K194-1)&gt;10000%,"",J194/K194-1))</f>
        <v/>
      </c>
      <c r="M194" s="44" t="str">
        <f>IF(ISERROR(J194/C194),"",IF(J194/C194&gt;10000%,"",J194/C194))</f>
        <v/>
      </c>
      <c r="O194"/>
      <c r="P194"/>
      <c r="Q194"/>
      <c r="R194"/>
    </row>
    <row r="195" spans="1:18" ht="12" customHeight="1" x14ac:dyDescent="0.2">
      <c r="A195" s="34" t="s">
        <v>931</v>
      </c>
      <c r="B195" s="34" t="s">
        <v>932</v>
      </c>
      <c r="C195" s="57">
        <v>0</v>
      </c>
      <c r="D195" s="57">
        <v>0</v>
      </c>
      <c r="E195" s="58" t="str">
        <f t="shared" si="12"/>
        <v/>
      </c>
      <c r="F195" s="44">
        <f t="shared" si="13"/>
        <v>0</v>
      </c>
      <c r="G195" s="35">
        <v>0.179640507</v>
      </c>
      <c r="H195" s="99">
        <v>61.061043478260871</v>
      </c>
      <c r="I195" s="105"/>
      <c r="J195" s="177">
        <v>0</v>
      </c>
      <c r="K195" s="177">
        <v>0</v>
      </c>
      <c r="L195" s="58" t="str">
        <f>IF(ISERROR(J195/K195-1),"",IF((J195/K195-1)&gt;10000%,"",J195/K195-1))</f>
        <v/>
      </c>
      <c r="M195" s="44" t="str">
        <f>IF(ISERROR(J195/C195),"",IF(J195/C195&gt;10000%,"",J195/C195))</f>
        <v/>
      </c>
      <c r="O195"/>
      <c r="P195"/>
      <c r="Q195"/>
      <c r="R195"/>
    </row>
    <row r="196" spans="1:18" ht="12" customHeight="1" x14ac:dyDescent="0.2">
      <c r="A196" s="34" t="s">
        <v>2818</v>
      </c>
      <c r="B196" s="34" t="s">
        <v>2819</v>
      </c>
      <c r="C196" s="57">
        <v>0</v>
      </c>
      <c r="D196" s="57">
        <v>0</v>
      </c>
      <c r="E196" s="58" t="str">
        <f t="shared" si="12"/>
        <v/>
      </c>
      <c r="F196" s="44">
        <f t="shared" si="13"/>
        <v>0</v>
      </c>
      <c r="G196" s="35">
        <v>1.9455649776564402E-2</v>
      </c>
      <c r="H196" s="99">
        <v>70.005826086956517</v>
      </c>
      <c r="I196" s="105"/>
      <c r="J196" s="177">
        <v>0</v>
      </c>
      <c r="K196" s="177">
        <v>0</v>
      </c>
      <c r="L196" s="58"/>
      <c r="M196" s="44"/>
      <c r="O196"/>
      <c r="P196"/>
      <c r="Q196"/>
      <c r="R196"/>
    </row>
    <row r="197" spans="1:18" ht="12" customHeight="1" x14ac:dyDescent="0.2">
      <c r="A197" s="34" t="s">
        <v>809</v>
      </c>
      <c r="B197" s="34" t="s">
        <v>816</v>
      </c>
      <c r="C197" s="57">
        <v>0</v>
      </c>
      <c r="D197" s="57">
        <v>0</v>
      </c>
      <c r="E197" s="58" t="str">
        <f t="shared" si="12"/>
        <v/>
      </c>
      <c r="F197" s="44">
        <f t="shared" si="13"/>
        <v>0</v>
      </c>
      <c r="G197" s="35">
        <v>9.4196799999999995E-4</v>
      </c>
      <c r="H197" s="99">
        <v>40.649565217391313</v>
      </c>
      <c r="I197" s="105"/>
      <c r="J197" s="177">
        <v>0</v>
      </c>
      <c r="K197" s="177">
        <v>0</v>
      </c>
      <c r="L197" s="58" t="str">
        <f>IF(ISERROR(J197/K197-1),"",IF((J197/K197-1)&gt;10000%,"",J197/K197-1))</f>
        <v/>
      </c>
      <c r="M197" s="44" t="str">
        <f>IF(ISERROR(J197/C197),"",IF(J197/C197&gt;10000%,"",J197/C197))</f>
        <v/>
      </c>
      <c r="O197"/>
      <c r="P197"/>
      <c r="Q197"/>
      <c r="R197"/>
    </row>
    <row r="198" spans="1:18" ht="12" customHeight="1" x14ac:dyDescent="0.2">
      <c r="A198" s="34" t="s">
        <v>2820</v>
      </c>
      <c r="B198" s="34" t="s">
        <v>2821</v>
      </c>
      <c r="C198" s="57">
        <v>0</v>
      </c>
      <c r="D198" s="57">
        <v>0</v>
      </c>
      <c r="E198" s="58" t="str">
        <f t="shared" si="12"/>
        <v/>
      </c>
      <c r="F198" s="44">
        <f t="shared" si="13"/>
        <v>0</v>
      </c>
      <c r="G198" s="35">
        <v>2.3333801442784602E-3</v>
      </c>
      <c r="H198" s="99">
        <v>70.106739130434775</v>
      </c>
      <c r="I198" s="105"/>
      <c r="J198" s="177">
        <v>0</v>
      </c>
      <c r="K198" s="177">
        <v>0</v>
      </c>
      <c r="L198" s="58"/>
      <c r="M198" s="44"/>
      <c r="O198"/>
      <c r="P198"/>
      <c r="Q198"/>
      <c r="R198"/>
    </row>
    <row r="199" spans="1:18" ht="12" customHeight="1" x14ac:dyDescent="0.2">
      <c r="A199" s="34" t="s">
        <v>977</v>
      </c>
      <c r="B199" s="34" t="s">
        <v>978</v>
      </c>
      <c r="C199" s="57">
        <v>0</v>
      </c>
      <c r="D199" s="57">
        <v>0</v>
      </c>
      <c r="E199" s="58" t="str">
        <f t="shared" ref="E199:E208" si="20">IF(ISERROR(C199/D199-1),"",IF((C199/D199-1)&gt;10000%,"",C199/D199-1))</f>
        <v/>
      </c>
      <c r="F199" s="44">
        <f t="shared" ref="F199:F208" si="21">C199/$C$209</f>
        <v>0</v>
      </c>
      <c r="G199" s="35">
        <v>0</v>
      </c>
      <c r="H199" s="99">
        <v>56.13465217391304</v>
      </c>
      <c r="I199" s="105"/>
      <c r="J199" s="177">
        <v>0</v>
      </c>
      <c r="K199" s="177">
        <v>0</v>
      </c>
      <c r="L199" s="58" t="str">
        <f t="shared" ref="L199:L208" si="22">IF(ISERROR(J199/K199-1),"",IF((J199/K199-1)&gt;10000%,"",J199/K199-1))</f>
        <v/>
      </c>
      <c r="M199" s="44" t="str">
        <f t="shared" ref="M199:M208" si="23">IF(ISERROR(J199/C199),"",IF(J199/C199&gt;10000%,"",J199/C199))</f>
        <v/>
      </c>
      <c r="O199"/>
      <c r="P199"/>
      <c r="Q199"/>
      <c r="R199"/>
    </row>
    <row r="200" spans="1:18" ht="12" customHeight="1" x14ac:dyDescent="0.2">
      <c r="A200" s="34" t="s">
        <v>2007</v>
      </c>
      <c r="B200" s="34" t="s">
        <v>2008</v>
      </c>
      <c r="C200" s="57">
        <v>0</v>
      </c>
      <c r="D200" s="57">
        <v>0</v>
      </c>
      <c r="E200" s="58" t="str">
        <f t="shared" si="20"/>
        <v/>
      </c>
      <c r="F200" s="44">
        <f t="shared" si="21"/>
        <v>0</v>
      </c>
      <c r="G200" s="35">
        <v>1.0244759804091765</v>
      </c>
      <c r="H200" s="99">
        <v>146.5099565217391</v>
      </c>
      <c r="I200" s="105"/>
      <c r="J200" s="177">
        <v>0</v>
      </c>
      <c r="K200" s="177">
        <v>0</v>
      </c>
      <c r="L200" s="58" t="str">
        <f t="shared" si="22"/>
        <v/>
      </c>
      <c r="M200" s="44" t="str">
        <f t="shared" si="23"/>
        <v/>
      </c>
      <c r="O200"/>
      <c r="P200"/>
      <c r="Q200"/>
      <c r="R200"/>
    </row>
    <row r="201" spans="1:18" ht="12" customHeight="1" x14ac:dyDescent="0.2">
      <c r="A201" s="34" t="s">
        <v>2005</v>
      </c>
      <c r="B201" s="34" t="s">
        <v>2006</v>
      </c>
      <c r="C201" s="57">
        <v>0</v>
      </c>
      <c r="D201" s="57">
        <v>0</v>
      </c>
      <c r="E201" s="58" t="str">
        <f t="shared" si="20"/>
        <v/>
      </c>
      <c r="F201" s="44">
        <f t="shared" si="21"/>
        <v>0</v>
      </c>
      <c r="G201" s="35">
        <v>2.9771200881528399</v>
      </c>
      <c r="H201" s="99">
        <v>49.831217391304357</v>
      </c>
      <c r="I201" s="105"/>
      <c r="J201" s="177">
        <v>0</v>
      </c>
      <c r="K201" s="177">
        <v>0</v>
      </c>
      <c r="L201" s="58" t="str">
        <f t="shared" si="22"/>
        <v/>
      </c>
      <c r="M201" s="44" t="str">
        <f t="shared" si="23"/>
        <v/>
      </c>
      <c r="O201"/>
      <c r="P201"/>
      <c r="Q201"/>
      <c r="R201"/>
    </row>
    <row r="202" spans="1:18" ht="12" customHeight="1" x14ac:dyDescent="0.2">
      <c r="A202" s="34" t="s">
        <v>1748</v>
      </c>
      <c r="B202" s="34" t="s">
        <v>1351</v>
      </c>
      <c r="C202" s="57">
        <v>0</v>
      </c>
      <c r="D202" s="57">
        <v>0</v>
      </c>
      <c r="E202" s="58" t="str">
        <f t="shared" si="20"/>
        <v/>
      </c>
      <c r="F202" s="44">
        <f t="shared" si="21"/>
        <v>0</v>
      </c>
      <c r="G202" s="35">
        <v>0.42384716</v>
      </c>
      <c r="H202" s="99">
        <v>65.046565217391304</v>
      </c>
      <c r="I202" s="105"/>
      <c r="J202" s="177">
        <v>0</v>
      </c>
      <c r="K202" s="177">
        <v>0.36149644000000003</v>
      </c>
      <c r="L202" s="58">
        <f t="shared" si="22"/>
        <v>-1</v>
      </c>
      <c r="M202" s="44" t="str">
        <f t="shared" si="23"/>
        <v/>
      </c>
      <c r="O202"/>
      <c r="P202"/>
      <c r="Q202"/>
      <c r="R202"/>
    </row>
    <row r="203" spans="1:18" ht="12" customHeight="1" x14ac:dyDescent="0.2">
      <c r="A203" s="34" t="s">
        <v>2474</v>
      </c>
      <c r="B203" s="148" t="s">
        <v>2475</v>
      </c>
      <c r="C203" s="57">
        <v>0</v>
      </c>
      <c r="D203" s="57">
        <v>0</v>
      </c>
      <c r="E203" s="58" t="str">
        <f t="shared" si="20"/>
        <v/>
      </c>
      <c r="F203" s="44">
        <f t="shared" si="21"/>
        <v>0</v>
      </c>
      <c r="G203" s="35">
        <v>7.4770829931095584</v>
      </c>
      <c r="H203" s="99">
        <v>776.58134782608693</v>
      </c>
      <c r="I203" s="105"/>
      <c r="J203" s="177">
        <v>0</v>
      </c>
      <c r="K203" s="177">
        <v>0</v>
      </c>
      <c r="L203" s="58" t="str">
        <f t="shared" si="22"/>
        <v/>
      </c>
      <c r="M203" s="44" t="str">
        <f t="shared" si="23"/>
        <v/>
      </c>
      <c r="O203"/>
      <c r="P203"/>
      <c r="Q203"/>
      <c r="R203"/>
    </row>
    <row r="204" spans="1:18" ht="12" customHeight="1" x14ac:dyDescent="0.2">
      <c r="A204" s="34" t="s">
        <v>2472</v>
      </c>
      <c r="B204" s="148" t="s">
        <v>2473</v>
      </c>
      <c r="C204" s="57">
        <v>0</v>
      </c>
      <c r="D204" s="57">
        <v>0</v>
      </c>
      <c r="E204" s="58" t="str">
        <f t="shared" si="20"/>
        <v/>
      </c>
      <c r="F204" s="44">
        <f t="shared" si="21"/>
        <v>0</v>
      </c>
      <c r="G204" s="35">
        <v>1.4770079953339803</v>
      </c>
      <c r="H204" s="99">
        <v>325.78469565217392</v>
      </c>
      <c r="I204" s="105"/>
      <c r="J204" s="177">
        <v>0</v>
      </c>
      <c r="K204" s="177">
        <v>0</v>
      </c>
      <c r="L204" s="58" t="str">
        <f t="shared" si="22"/>
        <v/>
      </c>
      <c r="M204" s="146" t="str">
        <f t="shared" si="23"/>
        <v/>
      </c>
      <c r="O204"/>
      <c r="P204"/>
      <c r="Q204"/>
      <c r="R204"/>
    </row>
    <row r="205" spans="1:18" ht="12" customHeight="1" x14ac:dyDescent="0.2">
      <c r="A205" s="34" t="s">
        <v>2476</v>
      </c>
      <c r="B205" s="148" t="s">
        <v>2477</v>
      </c>
      <c r="C205" s="57">
        <v>0</v>
      </c>
      <c r="D205" s="57">
        <v>0</v>
      </c>
      <c r="E205" s="58" t="str">
        <f t="shared" si="20"/>
        <v/>
      </c>
      <c r="F205" s="44">
        <f t="shared" si="21"/>
        <v>0</v>
      </c>
      <c r="G205" s="35">
        <v>2.4409713445221084</v>
      </c>
      <c r="H205" s="99">
        <v>445.70100000000002</v>
      </c>
      <c r="I205" s="105"/>
      <c r="J205" s="177">
        <v>0</v>
      </c>
      <c r="K205" s="177">
        <v>0</v>
      </c>
      <c r="L205" s="58" t="str">
        <f t="shared" si="22"/>
        <v/>
      </c>
      <c r="M205" s="44" t="str">
        <f t="shared" si="23"/>
        <v/>
      </c>
      <c r="O205"/>
      <c r="P205"/>
      <c r="Q205"/>
      <c r="R205"/>
    </row>
    <row r="206" spans="1:18" ht="12" customHeight="1" x14ac:dyDescent="0.2">
      <c r="A206" s="34" t="s">
        <v>1070</v>
      </c>
      <c r="B206" s="192" t="s">
        <v>1059</v>
      </c>
      <c r="C206" s="57">
        <v>0</v>
      </c>
      <c r="D206" s="57">
        <v>0</v>
      </c>
      <c r="E206" s="58" t="str">
        <f t="shared" si="20"/>
        <v/>
      </c>
      <c r="F206" s="44">
        <f t="shared" si="21"/>
        <v>0</v>
      </c>
      <c r="G206" s="35">
        <v>0</v>
      </c>
      <c r="H206" s="99">
        <v>40.363347826086958</v>
      </c>
      <c r="I206" s="105"/>
      <c r="J206" s="177">
        <v>0</v>
      </c>
      <c r="K206" s="177">
        <v>0</v>
      </c>
      <c r="L206" s="58" t="str">
        <f t="shared" si="22"/>
        <v/>
      </c>
      <c r="M206" s="44" t="str">
        <f t="shared" si="23"/>
        <v/>
      </c>
      <c r="O206"/>
      <c r="P206"/>
      <c r="Q206"/>
      <c r="R206"/>
    </row>
    <row r="207" spans="1:18" ht="12" customHeight="1" x14ac:dyDescent="0.2">
      <c r="A207" s="34" t="s">
        <v>1075</v>
      </c>
      <c r="B207" s="34" t="s">
        <v>1064</v>
      </c>
      <c r="C207" s="57">
        <v>0</v>
      </c>
      <c r="D207" s="57">
        <v>0</v>
      </c>
      <c r="E207" s="58" t="str">
        <f t="shared" si="20"/>
        <v/>
      </c>
      <c r="F207" s="44">
        <f t="shared" si="21"/>
        <v>0</v>
      </c>
      <c r="G207" s="35">
        <v>0.13424338</v>
      </c>
      <c r="H207" s="99">
        <v>20.29856521739131</v>
      </c>
      <c r="I207" s="105"/>
      <c r="J207" s="177">
        <v>0</v>
      </c>
      <c r="K207" s="177">
        <v>0</v>
      </c>
      <c r="L207" s="58" t="str">
        <f t="shared" si="22"/>
        <v/>
      </c>
      <c r="M207" s="44" t="str">
        <f t="shared" si="23"/>
        <v/>
      </c>
      <c r="O207"/>
      <c r="P207"/>
      <c r="Q207"/>
      <c r="R207"/>
    </row>
    <row r="208" spans="1:18" ht="12" customHeight="1" x14ac:dyDescent="0.2">
      <c r="A208" s="34" t="s">
        <v>2468</v>
      </c>
      <c r="B208" s="148" t="s">
        <v>2469</v>
      </c>
      <c r="C208" s="57">
        <v>0</v>
      </c>
      <c r="D208" s="57">
        <v>0</v>
      </c>
      <c r="E208" s="58" t="str">
        <f t="shared" si="20"/>
        <v/>
      </c>
      <c r="F208" s="44">
        <f t="shared" si="21"/>
        <v>0</v>
      </c>
      <c r="G208" s="35">
        <v>0.86520061303983653</v>
      </c>
      <c r="H208" s="99">
        <v>250.47869565217391</v>
      </c>
      <c r="I208" s="105"/>
      <c r="J208" s="177">
        <v>0</v>
      </c>
      <c r="K208" s="177">
        <v>0</v>
      </c>
      <c r="L208" s="58" t="str">
        <f t="shared" si="22"/>
        <v/>
      </c>
      <c r="M208" s="44" t="str">
        <f t="shared" si="23"/>
        <v/>
      </c>
      <c r="O208"/>
      <c r="P208"/>
      <c r="Q208"/>
      <c r="R208"/>
    </row>
    <row r="209" spans="1:13" ht="12" customHeight="1" x14ac:dyDescent="0.2">
      <c r="A209" s="9"/>
      <c r="B209" s="55">
        <f>COUNTA(B7:B208)</f>
        <v>202</v>
      </c>
      <c r="C209" s="47">
        <f>SUM(C7:C208)</f>
        <v>487.24246703000028</v>
      </c>
      <c r="D209" s="47">
        <f>SUM(D7:D208)</f>
        <v>755.24173326999983</v>
      </c>
      <c r="E209" s="56">
        <f>IF(ISERROR(C209/D209-1),"",((C209/D209-1)))</f>
        <v>-0.35485230017630587</v>
      </c>
      <c r="F209" s="67">
        <f>SUM(F7:F208)</f>
        <v>0.999999999999999</v>
      </c>
      <c r="G209" s="68">
        <f>SUM(G7:G208)</f>
        <v>27475.859284699764</v>
      </c>
      <c r="H209" s="92"/>
      <c r="I209" s="109"/>
      <c r="J209" s="66">
        <f>SUM(J7:J208)</f>
        <v>1141.2049815300002</v>
      </c>
      <c r="K209" s="47">
        <f>SUM(K7:K208)</f>
        <v>1571.1072666999994</v>
      </c>
      <c r="L209" s="56">
        <f>IF(ISERROR(J209/K209-1),"",((J209/K209-1)))</f>
        <v>-0.27363012970653422</v>
      </c>
      <c r="M209" s="36">
        <f>IF(ISERROR(J209/C209),"",(J209/C209))</f>
        <v>2.3421706003711997</v>
      </c>
    </row>
    <row r="210" spans="1:13" ht="12" customHeight="1" x14ac:dyDescent="0.2">
      <c r="A210" s="10"/>
      <c r="B210" s="17"/>
      <c r="C210" s="17"/>
      <c r="D210" s="69"/>
      <c r="E210" s="70"/>
      <c r="F210" s="37"/>
      <c r="G210" s="17"/>
      <c r="H210" s="8"/>
      <c r="J210" s="69"/>
      <c r="K210" s="69"/>
      <c r="L210" s="70"/>
    </row>
    <row r="211" spans="1:13" ht="12" customHeight="1" x14ac:dyDescent="0.2">
      <c r="A211" s="39" t="s">
        <v>244</v>
      </c>
      <c r="B211" s="17"/>
      <c r="C211" s="17"/>
      <c r="D211" s="69"/>
      <c r="E211" s="70"/>
      <c r="F211" s="17"/>
      <c r="G211" s="17"/>
      <c r="H211" s="8"/>
      <c r="J211" s="69"/>
      <c r="K211" s="69"/>
      <c r="L211" s="70"/>
    </row>
    <row r="212" spans="1:13" ht="12" customHeight="1" x14ac:dyDescent="0.2">
      <c r="A212" s="51" t="s">
        <v>3000</v>
      </c>
      <c r="B212" s="10"/>
      <c r="C212" s="69"/>
      <c r="D212" s="69"/>
      <c r="E212" s="70"/>
      <c r="F212" s="17"/>
      <c r="G212" s="17"/>
      <c r="H212" s="8"/>
      <c r="J212" s="69"/>
      <c r="K212" s="69"/>
      <c r="L212" s="70"/>
    </row>
    <row r="213" spans="1:13" ht="12" customHeight="1" x14ac:dyDescent="0.2">
      <c r="A213" s="10"/>
      <c r="B213" s="10"/>
      <c r="C213" s="69"/>
      <c r="D213" s="69"/>
      <c r="E213" s="70"/>
      <c r="F213" s="17"/>
      <c r="G213" s="17"/>
      <c r="H213" s="8"/>
      <c r="J213" s="69"/>
      <c r="K213" s="69"/>
      <c r="L213" s="70"/>
    </row>
    <row r="214" spans="1:13" ht="12" customHeight="1" x14ac:dyDescent="0.2">
      <c r="A214" s="11" t="s">
        <v>48</v>
      </c>
      <c r="B214" s="10"/>
      <c r="C214" s="69"/>
      <c r="D214" s="69"/>
      <c r="E214" s="70"/>
      <c r="F214" s="11"/>
      <c r="G214" s="17"/>
      <c r="H214" s="8"/>
      <c r="J214" s="69"/>
      <c r="K214" s="69"/>
      <c r="L214" s="70"/>
    </row>
    <row r="215" spans="1:13" ht="12" customHeight="1" x14ac:dyDescent="0.2"/>
    <row r="216" spans="1:13" ht="12" customHeight="1" x14ac:dyDescent="0.2"/>
    <row r="217" spans="1:13" ht="12" customHeight="1" x14ac:dyDescent="0.2"/>
    <row r="218" spans="1:13" ht="12" customHeight="1" x14ac:dyDescent="0.2"/>
    <row r="219" spans="1:13" ht="12" customHeight="1" x14ac:dyDescent="0.2"/>
    <row r="220" spans="1:13" ht="12" customHeight="1" x14ac:dyDescent="0.2"/>
    <row r="221" spans="1:13" ht="12" customHeight="1" x14ac:dyDescent="0.2"/>
    <row r="222" spans="1:13" ht="12" customHeight="1" x14ac:dyDescent="0.2"/>
    <row r="223" spans="1:13" ht="12" customHeight="1" x14ac:dyDescent="0.2"/>
    <row r="224" spans="1:13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18" s="75" customFormat="1" ht="26.25" x14ac:dyDescent="0.2">
      <c r="A1" s="73" t="s">
        <v>731</v>
      </c>
      <c r="B1" s="163"/>
      <c r="C1" s="39"/>
      <c r="D1" s="39"/>
      <c r="E1" s="39"/>
      <c r="F1" s="74"/>
      <c r="G1" s="76"/>
      <c r="H1" s="76"/>
    </row>
    <row r="2" spans="1:18" s="75" customFormat="1" ht="15.75" customHeight="1" x14ac:dyDescent="0.2">
      <c r="A2" s="6" t="s">
        <v>3270</v>
      </c>
      <c r="B2" s="74"/>
      <c r="C2" s="71"/>
      <c r="D2" s="71"/>
      <c r="E2" s="71"/>
      <c r="F2" s="74"/>
      <c r="G2" s="76"/>
      <c r="H2" s="76"/>
    </row>
    <row r="3" spans="1:18" s="75" customFormat="1" ht="12" x14ac:dyDescent="0.2">
      <c r="A3" s="74"/>
      <c r="B3" s="74"/>
      <c r="C3" s="39"/>
      <c r="D3" s="39"/>
      <c r="E3" s="39"/>
      <c r="F3" s="74"/>
      <c r="G3" s="76"/>
      <c r="H3" s="76"/>
    </row>
    <row r="4" spans="1:18" s="75" customFormat="1" ht="12" x14ac:dyDescent="0.2">
      <c r="C4" s="100"/>
      <c r="D4" s="100"/>
      <c r="E4" s="100"/>
      <c r="F4" s="117"/>
      <c r="G4" s="120"/>
      <c r="H4" s="120"/>
      <c r="I4" s="117"/>
      <c r="J4" s="117"/>
      <c r="K4" s="117"/>
      <c r="L4" s="117"/>
      <c r="M4" s="117"/>
    </row>
    <row r="5" spans="1:18" s="7" customFormat="1" ht="30" customHeight="1" x14ac:dyDescent="0.2">
      <c r="A5" s="124" t="s">
        <v>732</v>
      </c>
      <c r="B5" s="125" t="s">
        <v>80</v>
      </c>
      <c r="C5" s="207" t="s">
        <v>509</v>
      </c>
      <c r="D5" s="208"/>
      <c r="E5" s="209"/>
      <c r="F5" s="126"/>
      <c r="G5" s="125" t="s">
        <v>242</v>
      </c>
      <c r="H5" s="127" t="s">
        <v>141</v>
      </c>
      <c r="J5" s="212" t="s">
        <v>1339</v>
      </c>
      <c r="K5" s="213"/>
      <c r="L5" s="214"/>
      <c r="M5" s="129"/>
    </row>
    <row r="6" spans="1:18" s="33" customFormat="1" ht="21.95" customHeight="1" x14ac:dyDescent="0.2">
      <c r="A6" s="96"/>
      <c r="B6" s="97"/>
      <c r="C6" s="144" t="s">
        <v>3269</v>
      </c>
      <c r="D6" s="62" t="s">
        <v>3001</v>
      </c>
      <c r="E6" s="63" t="s">
        <v>77</v>
      </c>
      <c r="F6" s="94" t="s">
        <v>78</v>
      </c>
      <c r="G6" s="94" t="s">
        <v>243</v>
      </c>
      <c r="H6" s="156">
        <v>100000</v>
      </c>
      <c r="J6" s="144" t="s">
        <v>3269</v>
      </c>
      <c r="K6" s="62" t="s">
        <v>3001</v>
      </c>
      <c r="L6" s="63" t="s">
        <v>77</v>
      </c>
      <c r="M6" s="122" t="s">
        <v>79</v>
      </c>
      <c r="O6" s="131"/>
      <c r="P6" s="131"/>
      <c r="Q6" s="131"/>
      <c r="R6" s="131"/>
    </row>
    <row r="7" spans="1:18" ht="12" customHeight="1" x14ac:dyDescent="0.2">
      <c r="A7" s="77" t="s">
        <v>1602</v>
      </c>
      <c r="B7" s="77" t="s">
        <v>1603</v>
      </c>
      <c r="C7" s="177">
        <v>14.409768230000001</v>
      </c>
      <c r="D7" s="177">
        <v>4.7950503600000003</v>
      </c>
      <c r="E7" s="58">
        <f t="shared" ref="E7:E38" si="0">IF(ISERROR(C7/D7-1),"",IF((C7/D7-1)&gt;10000%,"",C7/D7-1))</f>
        <v>2.0051338668317968</v>
      </c>
      <c r="F7" s="78">
        <f t="shared" ref="F7:F38" si="1">C7/$C$139</f>
        <v>0.28591226544118348</v>
      </c>
      <c r="G7" s="136">
        <v>21.639274690000001</v>
      </c>
      <c r="H7" s="102">
        <v>20.943173913043481</v>
      </c>
      <c r="I7"/>
      <c r="J7" s="191">
        <v>24.421706749999998</v>
      </c>
      <c r="K7" s="198">
        <v>3.4865566499999998</v>
      </c>
      <c r="L7" s="58">
        <f t="shared" ref="L7:L38" si="2">IF(ISERROR(J7/K7-1),"",IF((J7/K7-1)&gt;10000%,"",J7/K7-1))</f>
        <v>6.0045346172705951</v>
      </c>
      <c r="M7" s="58">
        <f t="shared" ref="M7:M38" si="3">IF(ISERROR(J7/C7),"",IF(J7/C7&gt;10000%,"",J7/C7))</f>
        <v>1.6948021897504175</v>
      </c>
      <c r="O7"/>
      <c r="P7"/>
      <c r="Q7"/>
      <c r="R7"/>
    </row>
    <row r="8" spans="1:18" ht="12" customHeight="1" x14ac:dyDescent="0.2">
      <c r="A8" s="77" t="s">
        <v>852</v>
      </c>
      <c r="B8" s="77" t="s">
        <v>853</v>
      </c>
      <c r="C8" s="177">
        <v>9.1395152799999995</v>
      </c>
      <c r="D8" s="177">
        <v>0.55018254</v>
      </c>
      <c r="E8" s="58">
        <f t="shared" si="0"/>
        <v>15.611787207932842</v>
      </c>
      <c r="F8" s="78">
        <f t="shared" si="1"/>
        <v>0.18134223098042931</v>
      </c>
      <c r="G8" s="136">
        <v>9.7605731290000008</v>
      </c>
      <c r="H8" s="102">
        <v>78.702521739130447</v>
      </c>
      <c r="I8"/>
      <c r="J8" s="191">
        <v>12.66742352</v>
      </c>
      <c r="K8" s="198">
        <v>0.15392973000000001</v>
      </c>
      <c r="L8" s="58">
        <f t="shared" si="2"/>
        <v>81.293547321885114</v>
      </c>
      <c r="M8" s="58">
        <f t="shared" si="3"/>
        <v>1.3860060552357871</v>
      </c>
      <c r="O8"/>
      <c r="P8"/>
      <c r="Q8"/>
      <c r="R8"/>
    </row>
    <row r="9" spans="1:18" ht="12" customHeight="1" x14ac:dyDescent="0.2">
      <c r="A9" s="77" t="s">
        <v>1605</v>
      </c>
      <c r="B9" s="77" t="s">
        <v>1606</v>
      </c>
      <c r="C9" s="177">
        <v>4.9366260500000001</v>
      </c>
      <c r="D9" s="177">
        <v>1.66001727</v>
      </c>
      <c r="E9" s="58">
        <f t="shared" si="0"/>
        <v>1.9738401757711834</v>
      </c>
      <c r="F9" s="78">
        <f t="shared" si="1"/>
        <v>9.7950356665206476E-2</v>
      </c>
      <c r="G9" s="136">
        <v>11.44107575</v>
      </c>
      <c r="H9" s="102">
        <v>33.199608695652167</v>
      </c>
      <c r="I9"/>
      <c r="J9" s="191">
        <v>1.55334477</v>
      </c>
      <c r="K9" s="198">
        <v>0.84775042</v>
      </c>
      <c r="L9" s="58">
        <f t="shared" si="2"/>
        <v>0.83231377225386693</v>
      </c>
      <c r="M9" s="58">
        <f t="shared" si="3"/>
        <v>0.31465716752031481</v>
      </c>
      <c r="O9"/>
      <c r="P9"/>
      <c r="Q9"/>
      <c r="R9"/>
    </row>
    <row r="10" spans="1:18" ht="12" customHeight="1" x14ac:dyDescent="0.2">
      <c r="A10" s="77" t="s">
        <v>987</v>
      </c>
      <c r="B10" s="77" t="s">
        <v>988</v>
      </c>
      <c r="C10" s="177">
        <v>3.8363987599999998</v>
      </c>
      <c r="D10" s="177">
        <v>8.0221921700000003</v>
      </c>
      <c r="E10" s="58">
        <f t="shared" si="0"/>
        <v>-0.52177675643987975</v>
      </c>
      <c r="F10" s="78">
        <f t="shared" si="1"/>
        <v>7.61201320590114E-2</v>
      </c>
      <c r="G10" s="136">
        <v>0.184759693</v>
      </c>
      <c r="H10" s="102">
        <v>14.16013636363637</v>
      </c>
      <c r="I10"/>
      <c r="J10" s="191">
        <v>0.16859160000000001</v>
      </c>
      <c r="K10" s="198">
        <v>0</v>
      </c>
      <c r="L10" s="58" t="str">
        <f t="shared" si="2"/>
        <v/>
      </c>
      <c r="M10" s="58">
        <f t="shared" si="3"/>
        <v>4.3945275386336538E-2</v>
      </c>
      <c r="O10"/>
      <c r="P10"/>
      <c r="Q10"/>
      <c r="R10"/>
    </row>
    <row r="11" spans="1:18" ht="12" customHeight="1" x14ac:dyDescent="0.2">
      <c r="A11" s="77" t="s">
        <v>504</v>
      </c>
      <c r="B11" s="77" t="s">
        <v>496</v>
      </c>
      <c r="C11" s="177">
        <v>3.5170087300000001</v>
      </c>
      <c r="D11" s="177">
        <v>7.2595467100000004</v>
      </c>
      <c r="E11" s="58">
        <f t="shared" si="0"/>
        <v>-0.51553328733936887</v>
      </c>
      <c r="F11" s="78">
        <f t="shared" si="1"/>
        <v>6.9782935958486239E-2</v>
      </c>
      <c r="G11" s="136">
        <v>30.903386039999997</v>
      </c>
      <c r="H11" s="102">
        <v>10.744652173913041</v>
      </c>
      <c r="I11"/>
      <c r="J11" s="191">
        <v>9.0418910600000011</v>
      </c>
      <c r="K11" s="198">
        <v>5.1093141500000003</v>
      </c>
      <c r="L11" s="58">
        <f t="shared" si="2"/>
        <v>0.7696878278662902</v>
      </c>
      <c r="M11" s="58">
        <f t="shared" si="3"/>
        <v>2.5709037861842328</v>
      </c>
      <c r="O11"/>
      <c r="P11"/>
      <c r="Q11"/>
      <c r="R11"/>
    </row>
    <row r="12" spans="1:18" ht="12" customHeight="1" x14ac:dyDescent="0.2">
      <c r="A12" s="77" t="s">
        <v>501</v>
      </c>
      <c r="B12" s="77" t="s">
        <v>493</v>
      </c>
      <c r="C12" s="177">
        <v>2.4642325600000001</v>
      </c>
      <c r="D12" s="177">
        <v>3.4020045899999998</v>
      </c>
      <c r="E12" s="58">
        <f t="shared" si="0"/>
        <v>-0.27565278211455901</v>
      </c>
      <c r="F12" s="78">
        <f t="shared" si="1"/>
        <v>4.8894215545861493E-2</v>
      </c>
      <c r="G12" s="136">
        <v>20.26970463</v>
      </c>
      <c r="H12" s="102">
        <v>8.3731739130434786</v>
      </c>
      <c r="I12"/>
      <c r="J12" s="191">
        <v>1.24340651</v>
      </c>
      <c r="K12" s="198">
        <v>0.60550879000000002</v>
      </c>
      <c r="L12" s="58">
        <f t="shared" si="2"/>
        <v>1.0534904373559959</v>
      </c>
      <c r="M12" s="58">
        <f t="shared" si="3"/>
        <v>0.50458164143403739</v>
      </c>
      <c r="O12"/>
      <c r="P12"/>
      <c r="Q12"/>
      <c r="R12"/>
    </row>
    <row r="13" spans="1:18" ht="12" customHeight="1" x14ac:dyDescent="0.2">
      <c r="A13" s="77" t="s">
        <v>2024</v>
      </c>
      <c r="B13" s="77" t="s">
        <v>1604</v>
      </c>
      <c r="C13" s="177">
        <v>1.9109848700000001</v>
      </c>
      <c r="D13" s="177">
        <v>1.1306400599999999</v>
      </c>
      <c r="E13" s="58">
        <f t="shared" si="0"/>
        <v>0.690179693438423</v>
      </c>
      <c r="F13" s="78">
        <f t="shared" si="1"/>
        <v>3.7916918904220671E-2</v>
      </c>
      <c r="G13" s="136">
        <v>9.524713929999999</v>
      </c>
      <c r="H13" s="102">
        <v>26.287130434782611</v>
      </c>
      <c r="I13"/>
      <c r="J13" s="191">
        <v>7.0541129000000007</v>
      </c>
      <c r="K13" s="198">
        <v>0.44732275999999999</v>
      </c>
      <c r="L13" s="58">
        <f t="shared" si="2"/>
        <v>14.76962661144271</v>
      </c>
      <c r="M13" s="58">
        <f t="shared" si="3"/>
        <v>3.6913494244462544</v>
      </c>
      <c r="O13"/>
      <c r="P13"/>
      <c r="Q13"/>
      <c r="R13"/>
    </row>
    <row r="14" spans="1:18" ht="12" customHeight="1" x14ac:dyDescent="0.2">
      <c r="A14" s="77" t="s">
        <v>1682</v>
      </c>
      <c r="B14" s="77" t="s">
        <v>1678</v>
      </c>
      <c r="C14" s="177">
        <v>1.39065606</v>
      </c>
      <c r="D14" s="177">
        <v>1.7615350400000001</v>
      </c>
      <c r="E14" s="58">
        <f t="shared" si="0"/>
        <v>-0.21054306135176293</v>
      </c>
      <c r="F14" s="78">
        <f t="shared" si="1"/>
        <v>2.7592784159867805E-2</v>
      </c>
      <c r="G14" s="136">
        <v>10.248729002026801</v>
      </c>
      <c r="H14" s="102">
        <v>11.94691304347826</v>
      </c>
      <c r="I14"/>
      <c r="J14" s="191">
        <v>1.3435599999999999E-3</v>
      </c>
      <c r="K14" s="198">
        <v>1.0891E-3</v>
      </c>
      <c r="L14" s="58">
        <f t="shared" si="2"/>
        <v>0.2336424570746487</v>
      </c>
      <c r="M14" s="58">
        <f t="shared" si="3"/>
        <v>9.6613392674533768E-4</v>
      </c>
      <c r="O14"/>
      <c r="P14"/>
      <c r="Q14"/>
      <c r="R14"/>
    </row>
    <row r="15" spans="1:18" ht="12" customHeight="1" x14ac:dyDescent="0.2">
      <c r="A15" s="77" t="s">
        <v>859</v>
      </c>
      <c r="B15" s="77" t="s">
        <v>860</v>
      </c>
      <c r="C15" s="177">
        <v>1.0335365000000001</v>
      </c>
      <c r="D15" s="177">
        <v>0.55472226000000002</v>
      </c>
      <c r="E15" s="58">
        <f t="shared" si="0"/>
        <v>0.86316031377576241</v>
      </c>
      <c r="F15" s="78">
        <f t="shared" si="1"/>
        <v>2.0506975366608775E-2</v>
      </c>
      <c r="G15" s="136">
        <v>1.082961192</v>
      </c>
      <c r="H15" s="102">
        <v>128.89882608695649</v>
      </c>
      <c r="I15"/>
      <c r="J15" s="191">
        <v>0.49961348</v>
      </c>
      <c r="K15" s="198">
        <v>0</v>
      </c>
      <c r="L15" s="58" t="str">
        <f t="shared" si="2"/>
        <v/>
      </c>
      <c r="M15" s="58">
        <f t="shared" si="3"/>
        <v>0.48340187308334054</v>
      </c>
      <c r="O15"/>
      <c r="P15"/>
      <c r="Q15"/>
      <c r="R15"/>
    </row>
    <row r="16" spans="1:18" ht="12" customHeight="1" x14ac:dyDescent="0.2">
      <c r="A16" s="77" t="s">
        <v>365</v>
      </c>
      <c r="B16" s="77" t="s">
        <v>359</v>
      </c>
      <c r="C16" s="177">
        <v>0.82350900999999999</v>
      </c>
      <c r="D16" s="177">
        <v>0.26029455000000001</v>
      </c>
      <c r="E16" s="58">
        <f t="shared" si="0"/>
        <v>2.1637581731926385</v>
      </c>
      <c r="F16" s="78">
        <f t="shared" si="1"/>
        <v>1.6339702547757507E-2</v>
      </c>
      <c r="G16" s="136">
        <v>6.5861765999999999</v>
      </c>
      <c r="H16" s="102">
        <v>41.089434782608699</v>
      </c>
      <c r="I16"/>
      <c r="J16" s="191">
        <v>0.71469249999999995</v>
      </c>
      <c r="K16" s="198">
        <v>1.2836101499999999</v>
      </c>
      <c r="L16" s="58">
        <f t="shared" si="2"/>
        <v>-0.4432168520948514</v>
      </c>
      <c r="M16" s="58">
        <f t="shared" si="3"/>
        <v>0.86786239290812373</v>
      </c>
      <c r="O16"/>
      <c r="P16"/>
      <c r="Q16"/>
      <c r="R16"/>
    </row>
    <row r="17" spans="1:18" ht="12" customHeight="1" x14ac:dyDescent="0.2">
      <c r="A17" s="77" t="s">
        <v>1741</v>
      </c>
      <c r="B17" s="77" t="s">
        <v>1742</v>
      </c>
      <c r="C17" s="177">
        <v>0.74326881</v>
      </c>
      <c r="D17" s="177">
        <v>1.04504003</v>
      </c>
      <c r="E17" s="58">
        <f t="shared" si="0"/>
        <v>-0.28876522557705275</v>
      </c>
      <c r="F17" s="78">
        <f t="shared" si="1"/>
        <v>1.4747611891247785E-2</v>
      </c>
      <c r="G17" s="136">
        <v>9.16057539</v>
      </c>
      <c r="H17" s="102">
        <v>86.613869565217385</v>
      </c>
      <c r="I17"/>
      <c r="J17" s="191">
        <v>0.19950960000000001</v>
      </c>
      <c r="K17" s="198">
        <v>0.20859117999999999</v>
      </c>
      <c r="L17" s="58">
        <f t="shared" si="2"/>
        <v>-4.3537698957357485E-2</v>
      </c>
      <c r="M17" s="58">
        <f t="shared" si="3"/>
        <v>0.26842186476249419</v>
      </c>
      <c r="O17"/>
      <c r="P17"/>
      <c r="Q17"/>
      <c r="R17"/>
    </row>
    <row r="18" spans="1:18" ht="12" customHeight="1" x14ac:dyDescent="0.2">
      <c r="A18" s="77" t="s">
        <v>1681</v>
      </c>
      <c r="B18" s="77" t="s">
        <v>1677</v>
      </c>
      <c r="C18" s="177">
        <v>0.68196919999999994</v>
      </c>
      <c r="D18" s="177">
        <v>0.40197083</v>
      </c>
      <c r="E18" s="58">
        <f t="shared" si="0"/>
        <v>0.69656390241053057</v>
      </c>
      <c r="F18" s="78">
        <f t="shared" si="1"/>
        <v>1.353133206731053E-2</v>
      </c>
      <c r="G18" s="136">
        <v>5.3571941795480003</v>
      </c>
      <c r="H18" s="102">
        <v>28.02417391304348</v>
      </c>
      <c r="I18"/>
      <c r="J18" s="191">
        <v>0</v>
      </c>
      <c r="K18" s="198">
        <v>8.426030000000001E-3</v>
      </c>
      <c r="L18" s="58">
        <f t="shared" si="2"/>
        <v>-1</v>
      </c>
      <c r="M18" s="58">
        <f t="shared" si="3"/>
        <v>0</v>
      </c>
      <c r="O18"/>
      <c r="P18"/>
      <c r="Q18"/>
      <c r="R18"/>
    </row>
    <row r="19" spans="1:18" ht="12" customHeight="1" x14ac:dyDescent="0.2">
      <c r="A19" s="77" t="s">
        <v>368</v>
      </c>
      <c r="B19" s="77" t="s">
        <v>362</v>
      </c>
      <c r="C19" s="177">
        <v>0.65668873999999999</v>
      </c>
      <c r="D19" s="177">
        <v>2.7083360000000001</v>
      </c>
      <c r="E19" s="58">
        <f t="shared" si="0"/>
        <v>-0.75753055012376602</v>
      </c>
      <c r="F19" s="78">
        <f t="shared" si="1"/>
        <v>1.3029728330551802E-2</v>
      </c>
      <c r="G19" s="136">
        <v>10.82754731</v>
      </c>
      <c r="H19" s="102">
        <v>12.990043478260869</v>
      </c>
      <c r="I19"/>
      <c r="J19" s="191">
        <v>17.520710829999999</v>
      </c>
      <c r="K19" s="198">
        <v>9.7123459600000004</v>
      </c>
      <c r="L19" s="58">
        <f t="shared" si="2"/>
        <v>0.80396280179459323</v>
      </c>
      <c r="M19" s="58">
        <f t="shared" si="3"/>
        <v>26.68038868764523</v>
      </c>
      <c r="O19"/>
      <c r="P19"/>
      <c r="Q19"/>
      <c r="R19"/>
    </row>
    <row r="20" spans="1:18" ht="12" customHeight="1" x14ac:dyDescent="0.2">
      <c r="A20" s="77" t="s">
        <v>856</v>
      </c>
      <c r="B20" s="77" t="s">
        <v>857</v>
      </c>
      <c r="C20" s="177">
        <v>0.55937261999999999</v>
      </c>
      <c r="D20" s="177">
        <v>7.5447070000000005E-2</v>
      </c>
      <c r="E20" s="58">
        <f t="shared" si="0"/>
        <v>6.4141066048025452</v>
      </c>
      <c r="F20" s="78">
        <f t="shared" si="1"/>
        <v>1.109882480115159E-2</v>
      </c>
      <c r="G20" s="136">
        <v>2.0653623269999999</v>
      </c>
      <c r="H20" s="102">
        <v>202.7578095238095</v>
      </c>
      <c r="I20"/>
      <c r="J20" s="191">
        <v>0.52663110000000002</v>
      </c>
      <c r="K20" s="198">
        <v>3.3368429999999998E-2</v>
      </c>
      <c r="L20" s="58">
        <f t="shared" si="2"/>
        <v>14.782315799694503</v>
      </c>
      <c r="M20" s="58">
        <f t="shared" si="3"/>
        <v>0.94146742470162381</v>
      </c>
      <c r="O20"/>
      <c r="P20"/>
      <c r="Q20"/>
      <c r="R20"/>
    </row>
    <row r="21" spans="1:18" ht="12" customHeight="1" x14ac:dyDescent="0.2">
      <c r="A21" s="77" t="s">
        <v>1735</v>
      </c>
      <c r="B21" s="77" t="s">
        <v>1736</v>
      </c>
      <c r="C21" s="177">
        <v>0.42482818</v>
      </c>
      <c r="D21" s="177">
        <v>0</v>
      </c>
      <c r="E21" s="58" t="str">
        <f t="shared" si="0"/>
        <v/>
      </c>
      <c r="F21" s="78">
        <f t="shared" si="1"/>
        <v>8.4292533667666668E-3</v>
      </c>
      <c r="G21" s="136">
        <v>0.83759399999999995</v>
      </c>
      <c r="H21" s="102">
        <v>67.000608695652176</v>
      </c>
      <c r="I21"/>
      <c r="J21" s="191">
        <v>0</v>
      </c>
      <c r="K21" s="198">
        <v>4.1336200000000002E-3</v>
      </c>
      <c r="L21" s="58">
        <f t="shared" si="2"/>
        <v>-1</v>
      </c>
      <c r="M21" s="58">
        <f t="shared" si="3"/>
        <v>0</v>
      </c>
      <c r="O21"/>
      <c r="P21"/>
      <c r="Q21"/>
      <c r="R21"/>
    </row>
    <row r="22" spans="1:18" ht="12" customHeight="1" x14ac:dyDescent="0.2">
      <c r="A22" s="77" t="s">
        <v>892</v>
      </c>
      <c r="B22" s="77" t="s">
        <v>893</v>
      </c>
      <c r="C22" s="177">
        <v>0.37728859000000003</v>
      </c>
      <c r="D22" s="177">
        <v>0.42426487000000002</v>
      </c>
      <c r="E22" s="58">
        <f t="shared" si="0"/>
        <v>-0.11072394469049485</v>
      </c>
      <c r="F22" s="78">
        <f t="shared" si="1"/>
        <v>7.4859937904781862E-3</v>
      </c>
      <c r="G22" s="136">
        <v>4.0352272170000001</v>
      </c>
      <c r="H22" s="102">
        <v>2130.7779999999998</v>
      </c>
      <c r="I22"/>
      <c r="J22" s="191">
        <v>0.4564703</v>
      </c>
      <c r="K22" s="198">
        <v>0.19402409000000001</v>
      </c>
      <c r="L22" s="58">
        <f t="shared" si="2"/>
        <v>1.3526475501057624</v>
      </c>
      <c r="M22" s="58">
        <f t="shared" si="3"/>
        <v>1.2098704071596758</v>
      </c>
      <c r="O22"/>
      <c r="P22"/>
      <c r="Q22"/>
      <c r="R22"/>
    </row>
    <row r="23" spans="1:18" ht="12" customHeight="1" x14ac:dyDescent="0.2">
      <c r="A23" s="77" t="s">
        <v>1739</v>
      </c>
      <c r="B23" s="77" t="s">
        <v>1740</v>
      </c>
      <c r="C23" s="177">
        <v>0.36343496999999997</v>
      </c>
      <c r="D23" s="177">
        <v>1.8008282499999999</v>
      </c>
      <c r="E23" s="58">
        <f t="shared" si="0"/>
        <v>-0.79818454647188042</v>
      </c>
      <c r="F23" s="78">
        <f t="shared" si="1"/>
        <v>7.2111163729139689E-3</v>
      </c>
      <c r="G23" s="136">
        <v>15.578221279999999</v>
      </c>
      <c r="H23" s="102">
        <v>45.64439130434782</v>
      </c>
      <c r="I23"/>
      <c r="J23" s="191">
        <v>3.242573E-2</v>
      </c>
      <c r="K23" s="198">
        <v>0.29914805999999999</v>
      </c>
      <c r="L23" s="58">
        <f t="shared" si="2"/>
        <v>-0.89160641723700296</v>
      </c>
      <c r="M23" s="58">
        <f t="shared" si="3"/>
        <v>8.9220170530095122E-2</v>
      </c>
      <c r="O23"/>
      <c r="P23"/>
      <c r="Q23"/>
      <c r="R23"/>
    </row>
    <row r="24" spans="1:18" ht="12" customHeight="1" x14ac:dyDescent="0.2">
      <c r="A24" s="77" t="s">
        <v>2025</v>
      </c>
      <c r="B24" s="77" t="s">
        <v>1607</v>
      </c>
      <c r="C24" s="177">
        <v>0.30320621999999997</v>
      </c>
      <c r="D24" s="177">
        <v>8.6549779999999993E-2</v>
      </c>
      <c r="E24" s="58">
        <f t="shared" si="0"/>
        <v>2.5032581249773251</v>
      </c>
      <c r="F24" s="78">
        <f t="shared" si="1"/>
        <v>6.0160840807678877E-3</v>
      </c>
      <c r="G24" s="136">
        <v>4.8159512800000002</v>
      </c>
      <c r="H24" s="102">
        <v>31.54004347826087</v>
      </c>
      <c r="I24"/>
      <c r="J24" s="191">
        <v>0.24124841</v>
      </c>
      <c r="K24" s="198">
        <v>0.21527554000000002</v>
      </c>
      <c r="L24" s="58">
        <f t="shared" si="2"/>
        <v>0.12064942445388827</v>
      </c>
      <c r="M24" s="58">
        <f t="shared" si="3"/>
        <v>0.79565785292927049</v>
      </c>
      <c r="O24"/>
      <c r="P24"/>
      <c r="Q24"/>
      <c r="R24"/>
    </row>
    <row r="25" spans="1:18" ht="12" customHeight="1" x14ac:dyDescent="0.2">
      <c r="A25" s="77" t="s">
        <v>1851</v>
      </c>
      <c r="B25" s="77" t="s">
        <v>1852</v>
      </c>
      <c r="C25" s="177">
        <v>0.25155612999999999</v>
      </c>
      <c r="D25" s="177">
        <v>7.3541740000000008E-2</v>
      </c>
      <c r="E25" s="58">
        <f t="shared" si="0"/>
        <v>2.4205898582220104</v>
      </c>
      <c r="F25" s="78">
        <f t="shared" si="1"/>
        <v>4.9912657765153277E-3</v>
      </c>
      <c r="G25" s="136">
        <v>15.612263807548496</v>
      </c>
      <c r="H25" s="102">
        <v>48.202217391304352</v>
      </c>
      <c r="I25"/>
      <c r="J25" s="191">
        <v>1.7530009999999999E-2</v>
      </c>
      <c r="K25" s="198">
        <v>2.407111E-2</v>
      </c>
      <c r="L25" s="58">
        <f t="shared" si="2"/>
        <v>-0.27174068831890186</v>
      </c>
      <c r="M25" s="58">
        <f t="shared" si="3"/>
        <v>6.9686276378953679E-2</v>
      </c>
      <c r="O25"/>
      <c r="P25"/>
      <c r="Q25"/>
      <c r="R25"/>
    </row>
    <row r="26" spans="1:18" ht="12" customHeight="1" x14ac:dyDescent="0.2">
      <c r="A26" s="77" t="s">
        <v>890</v>
      </c>
      <c r="B26" s="77" t="s">
        <v>891</v>
      </c>
      <c r="C26" s="177">
        <v>0.24459496999999999</v>
      </c>
      <c r="D26" s="177">
        <v>0.4866238</v>
      </c>
      <c r="E26" s="58">
        <f t="shared" si="0"/>
        <v>-0.49736332255019178</v>
      </c>
      <c r="F26" s="78">
        <f t="shared" si="1"/>
        <v>4.8531455101841221E-3</v>
      </c>
      <c r="G26" s="136">
        <v>0.44022396600000002</v>
      </c>
      <c r="H26" s="102">
        <v>56.114391304347834</v>
      </c>
      <c r="I26"/>
      <c r="J26" s="191">
        <v>3.3469769999999996E-2</v>
      </c>
      <c r="K26" s="198">
        <v>4.1548109999999999E-2</v>
      </c>
      <c r="L26" s="58">
        <f t="shared" si="2"/>
        <v>-0.194433392999104</v>
      </c>
      <c r="M26" s="58">
        <f t="shared" si="3"/>
        <v>0.13683752368251889</v>
      </c>
      <c r="O26"/>
      <c r="P26"/>
      <c r="Q26"/>
      <c r="R26"/>
    </row>
    <row r="27" spans="1:18" ht="12" customHeight="1" x14ac:dyDescent="0.2">
      <c r="A27" s="77" t="s">
        <v>868</v>
      </c>
      <c r="B27" s="77" t="s">
        <v>869</v>
      </c>
      <c r="C27" s="177">
        <v>0.22841365</v>
      </c>
      <c r="D27" s="177">
        <v>6.74955E-3</v>
      </c>
      <c r="E27" s="58">
        <f t="shared" si="0"/>
        <v>32.841315346949052</v>
      </c>
      <c r="F27" s="78">
        <f t="shared" si="1"/>
        <v>4.5320828959085607E-3</v>
      </c>
      <c r="G27" s="136">
        <v>0.41321150499999998</v>
      </c>
      <c r="H27" s="102">
        <v>62.072636363636363</v>
      </c>
      <c r="I27"/>
      <c r="J27" s="191">
        <v>9.3338399999999988E-2</v>
      </c>
      <c r="K27" s="198">
        <v>0</v>
      </c>
      <c r="L27" s="58" t="str">
        <f t="shared" si="2"/>
        <v/>
      </c>
      <c r="M27" s="58">
        <f t="shared" si="3"/>
        <v>0.40863757485596852</v>
      </c>
      <c r="O27"/>
      <c r="P27"/>
      <c r="Q27"/>
      <c r="R27"/>
    </row>
    <row r="28" spans="1:18" ht="12" customHeight="1" x14ac:dyDescent="0.2">
      <c r="A28" s="77" t="s">
        <v>369</v>
      </c>
      <c r="B28" s="77" t="s">
        <v>363</v>
      </c>
      <c r="C28" s="177">
        <v>0.18889463000000001</v>
      </c>
      <c r="D28" s="177">
        <v>9.6634690000000009E-2</v>
      </c>
      <c r="E28" s="58">
        <f t="shared" si="0"/>
        <v>0.95472899017940649</v>
      </c>
      <c r="F28" s="78">
        <f t="shared" si="1"/>
        <v>3.7479639318927574E-3</v>
      </c>
      <c r="G28" s="136">
        <v>6.2234791300000003</v>
      </c>
      <c r="H28" s="102">
        <v>41.060086956521737</v>
      </c>
      <c r="I28"/>
      <c r="J28" s="191">
        <v>0.14016667000000002</v>
      </c>
      <c r="K28" s="198">
        <v>6.71362E-3</v>
      </c>
      <c r="L28" s="58">
        <f t="shared" si="2"/>
        <v>19.877957048507366</v>
      </c>
      <c r="M28" s="58">
        <f t="shared" si="3"/>
        <v>0.74203628763824581</v>
      </c>
      <c r="O28"/>
      <c r="P28"/>
      <c r="Q28"/>
      <c r="R28"/>
    </row>
    <row r="29" spans="1:18" ht="12" customHeight="1" x14ac:dyDescent="0.2">
      <c r="A29" s="77" t="s">
        <v>1701</v>
      </c>
      <c r="B29" s="77" t="s">
        <v>1702</v>
      </c>
      <c r="C29" s="177">
        <v>0.16285841000000001</v>
      </c>
      <c r="D29" s="177">
        <v>1.2194E-3</v>
      </c>
      <c r="E29" s="58" t="str">
        <f t="shared" si="0"/>
        <v/>
      </c>
      <c r="F29" s="78">
        <f t="shared" si="1"/>
        <v>3.2313647385603431E-3</v>
      </c>
      <c r="G29" s="136">
        <v>57.9030644119551</v>
      </c>
      <c r="H29" s="102">
        <v>14.15260869565217</v>
      </c>
      <c r="I29"/>
      <c r="J29" s="191">
        <v>7.2568199999999998E-3</v>
      </c>
      <c r="K29" s="198">
        <v>0</v>
      </c>
      <c r="L29" s="58" t="str">
        <f t="shared" si="2"/>
        <v/>
      </c>
      <c r="M29" s="58">
        <f t="shared" si="3"/>
        <v>4.4559074351763595E-2</v>
      </c>
      <c r="O29"/>
      <c r="P29"/>
      <c r="Q29"/>
      <c r="R29"/>
    </row>
    <row r="30" spans="1:18" ht="12" customHeight="1" x14ac:dyDescent="0.2">
      <c r="A30" s="77" t="s">
        <v>1003</v>
      </c>
      <c r="B30" s="77" t="s">
        <v>1004</v>
      </c>
      <c r="C30" s="177">
        <v>0.15707140999999999</v>
      </c>
      <c r="D30" s="177">
        <v>0.21279500000000001</v>
      </c>
      <c r="E30" s="58">
        <f t="shared" si="0"/>
        <v>-0.26186512840997211</v>
      </c>
      <c r="F30" s="78">
        <f t="shared" si="1"/>
        <v>3.1165416370573336E-3</v>
      </c>
      <c r="G30" s="136">
        <v>0.82671698199999999</v>
      </c>
      <c r="H30" s="102">
        <v>43.255739130434783</v>
      </c>
      <c r="I30"/>
      <c r="J30" s="191">
        <v>0.14593400000000001</v>
      </c>
      <c r="K30" s="198">
        <v>0.18966</v>
      </c>
      <c r="L30" s="58">
        <f t="shared" si="2"/>
        <v>-0.230549404196984</v>
      </c>
      <c r="M30" s="58">
        <f t="shared" si="3"/>
        <v>0.92909333404468719</v>
      </c>
      <c r="O30"/>
      <c r="P30"/>
      <c r="Q30"/>
      <c r="R30"/>
    </row>
    <row r="31" spans="1:18" ht="12" customHeight="1" x14ac:dyDescent="0.2">
      <c r="A31" s="77" t="s">
        <v>497</v>
      </c>
      <c r="B31" s="77" t="s">
        <v>489</v>
      </c>
      <c r="C31" s="177">
        <v>0.15106529000000002</v>
      </c>
      <c r="D31" s="177">
        <v>3.6217339999999994E-2</v>
      </c>
      <c r="E31" s="58">
        <f t="shared" si="0"/>
        <v>3.1710763407804121</v>
      </c>
      <c r="F31" s="78">
        <f t="shared" si="1"/>
        <v>2.9973708531625259E-3</v>
      </c>
      <c r="G31" s="136">
        <v>0.66469794999999998</v>
      </c>
      <c r="H31" s="102">
        <v>13.47778260869565</v>
      </c>
      <c r="I31"/>
      <c r="J31" s="191">
        <v>0</v>
      </c>
      <c r="K31" s="198">
        <v>0</v>
      </c>
      <c r="L31" s="58" t="str">
        <f t="shared" si="2"/>
        <v/>
      </c>
      <c r="M31" s="58">
        <f t="shared" si="3"/>
        <v>0</v>
      </c>
      <c r="O31"/>
      <c r="P31"/>
      <c r="Q31"/>
      <c r="R31"/>
    </row>
    <row r="32" spans="1:18" ht="12" customHeight="1" x14ac:dyDescent="0.2">
      <c r="A32" s="77" t="s">
        <v>367</v>
      </c>
      <c r="B32" s="77" t="s">
        <v>361</v>
      </c>
      <c r="C32" s="177">
        <v>0.12801789</v>
      </c>
      <c r="D32" s="177">
        <v>0</v>
      </c>
      <c r="E32" s="58" t="str">
        <f t="shared" si="0"/>
        <v/>
      </c>
      <c r="F32" s="78">
        <f t="shared" si="1"/>
        <v>2.5400745079784135E-3</v>
      </c>
      <c r="G32" s="136">
        <v>0.73547717000000001</v>
      </c>
      <c r="H32" s="102">
        <v>11.712565217391299</v>
      </c>
      <c r="I32"/>
      <c r="J32" s="191">
        <v>0</v>
      </c>
      <c r="K32" s="198">
        <v>0</v>
      </c>
      <c r="L32" s="58" t="str">
        <f t="shared" si="2"/>
        <v/>
      </c>
      <c r="M32" s="58">
        <f t="shared" si="3"/>
        <v>0</v>
      </c>
      <c r="O32"/>
      <c r="P32"/>
      <c r="Q32"/>
      <c r="R32"/>
    </row>
    <row r="33" spans="1:18" ht="12" customHeight="1" x14ac:dyDescent="0.2">
      <c r="A33" s="77" t="s">
        <v>2802</v>
      </c>
      <c r="B33" s="77" t="s">
        <v>794</v>
      </c>
      <c r="C33" s="177">
        <v>0.12102499999999999</v>
      </c>
      <c r="D33" s="177">
        <v>7.9794099999999993E-3</v>
      </c>
      <c r="E33" s="58">
        <f t="shared" si="0"/>
        <v>14.167161481863948</v>
      </c>
      <c r="F33" s="78">
        <f t="shared" si="1"/>
        <v>2.4013246689824951E-3</v>
      </c>
      <c r="G33" s="136">
        <v>0.134599732</v>
      </c>
      <c r="H33" s="102">
        <v>55.915434782608692</v>
      </c>
      <c r="I33"/>
      <c r="J33" s="191">
        <v>0</v>
      </c>
      <c r="K33" s="198">
        <v>0</v>
      </c>
      <c r="L33" s="58" t="str">
        <f t="shared" si="2"/>
        <v/>
      </c>
      <c r="M33" s="58">
        <f t="shared" si="3"/>
        <v>0</v>
      </c>
      <c r="O33"/>
      <c r="P33"/>
      <c r="Q33"/>
      <c r="R33"/>
    </row>
    <row r="34" spans="1:18" ht="12" customHeight="1" x14ac:dyDescent="0.2">
      <c r="A34" s="77" t="s">
        <v>1733</v>
      </c>
      <c r="B34" s="77" t="s">
        <v>1734</v>
      </c>
      <c r="C34" s="177">
        <v>0.11849939999999999</v>
      </c>
      <c r="D34" s="177">
        <v>1.907E-4</v>
      </c>
      <c r="E34" s="58" t="str">
        <f t="shared" si="0"/>
        <v/>
      </c>
      <c r="F34" s="78">
        <f t="shared" si="1"/>
        <v>2.3512128277597545E-3</v>
      </c>
      <c r="G34" s="136">
        <v>0.21704220999999999</v>
      </c>
      <c r="H34" s="102">
        <v>84.220391304347828</v>
      </c>
      <c r="I34"/>
      <c r="J34" s="191">
        <v>0</v>
      </c>
      <c r="K34" s="198">
        <v>0</v>
      </c>
      <c r="L34" s="58" t="str">
        <f t="shared" si="2"/>
        <v/>
      </c>
      <c r="M34" s="58">
        <f t="shared" si="3"/>
        <v>0</v>
      </c>
      <c r="O34"/>
      <c r="P34"/>
      <c r="Q34"/>
      <c r="R34"/>
    </row>
    <row r="35" spans="1:18" ht="12" customHeight="1" x14ac:dyDescent="0.2">
      <c r="A35" s="77" t="s">
        <v>1737</v>
      </c>
      <c r="B35" s="77" t="s">
        <v>1738</v>
      </c>
      <c r="C35" s="177">
        <v>0.10148536</v>
      </c>
      <c r="D35" s="177">
        <v>0</v>
      </c>
      <c r="E35" s="58" t="str">
        <f t="shared" si="0"/>
        <v/>
      </c>
      <c r="F35" s="78">
        <f t="shared" si="1"/>
        <v>2.0136277505355864E-3</v>
      </c>
      <c r="G35" s="136">
        <v>0.33158029</v>
      </c>
      <c r="H35" s="102">
        <v>79.471521739130438</v>
      </c>
      <c r="I35"/>
      <c r="J35" s="191">
        <v>0</v>
      </c>
      <c r="K35" s="198">
        <v>0</v>
      </c>
      <c r="L35" s="58" t="str">
        <f t="shared" si="2"/>
        <v/>
      </c>
      <c r="M35" s="58">
        <f t="shared" si="3"/>
        <v>0</v>
      </c>
      <c r="O35"/>
      <c r="P35"/>
      <c r="Q35"/>
      <c r="R35"/>
    </row>
    <row r="36" spans="1:18" ht="12" customHeight="1" x14ac:dyDescent="0.2">
      <c r="A36" s="77" t="s">
        <v>2019</v>
      </c>
      <c r="B36" s="77" t="s">
        <v>2014</v>
      </c>
      <c r="C36" s="177">
        <v>9.3872419999999998E-2</v>
      </c>
      <c r="D36" s="177">
        <v>3.072652E-2</v>
      </c>
      <c r="E36" s="58">
        <f t="shared" si="0"/>
        <v>2.0550944265735267</v>
      </c>
      <c r="F36" s="78">
        <f t="shared" si="1"/>
        <v>1.86257515292779E-3</v>
      </c>
      <c r="G36" s="136">
        <v>7.1177239190604</v>
      </c>
      <c r="H36" s="102">
        <v>73.548869565217387</v>
      </c>
      <c r="I36"/>
      <c r="J36" s="191">
        <v>2.9901220000000003E-2</v>
      </c>
      <c r="K36" s="198">
        <v>0</v>
      </c>
      <c r="L36" s="58" t="str">
        <f t="shared" si="2"/>
        <v/>
      </c>
      <c r="M36" s="58">
        <f t="shared" si="3"/>
        <v>0.31853040541620214</v>
      </c>
      <c r="O36"/>
      <c r="P36"/>
      <c r="Q36"/>
      <c r="R36"/>
    </row>
    <row r="37" spans="1:18" ht="12" customHeight="1" x14ac:dyDescent="0.2">
      <c r="A37" s="77" t="s">
        <v>1046</v>
      </c>
      <c r="B37" s="77" t="s">
        <v>1047</v>
      </c>
      <c r="C37" s="177">
        <v>7.6358949999999995E-2</v>
      </c>
      <c r="D37" s="177">
        <v>0.20660857999999999</v>
      </c>
      <c r="E37" s="58">
        <f t="shared" si="0"/>
        <v>-0.63041733310397863</v>
      </c>
      <c r="F37" s="78">
        <f t="shared" si="1"/>
        <v>1.515080605929361E-3</v>
      </c>
      <c r="G37" s="136">
        <v>0.41458070299999999</v>
      </c>
      <c r="H37" s="102">
        <v>56.86122727272727</v>
      </c>
      <c r="I37"/>
      <c r="J37" s="191">
        <v>0</v>
      </c>
      <c r="K37" s="198">
        <v>2.1387060000000003E-2</v>
      </c>
      <c r="L37" s="58">
        <f t="shared" si="2"/>
        <v>-1</v>
      </c>
      <c r="M37" s="58">
        <f t="shared" si="3"/>
        <v>0</v>
      </c>
      <c r="O37"/>
      <c r="P37"/>
      <c r="Q37"/>
      <c r="R37"/>
    </row>
    <row r="38" spans="1:18" ht="12" customHeight="1" x14ac:dyDescent="0.2">
      <c r="A38" s="77" t="s">
        <v>2015</v>
      </c>
      <c r="B38" s="77" t="s">
        <v>2010</v>
      </c>
      <c r="C38" s="177">
        <v>7.5923600000000008E-2</v>
      </c>
      <c r="D38" s="177">
        <v>9.1295380000000009E-2</v>
      </c>
      <c r="E38" s="58">
        <f t="shared" si="0"/>
        <v>-0.16837412802268859</v>
      </c>
      <c r="F38" s="78">
        <f t="shared" si="1"/>
        <v>1.506442583251059E-3</v>
      </c>
      <c r="G38" s="136">
        <v>0.75592360000000003</v>
      </c>
      <c r="H38" s="102">
        <v>86.814521739130427</v>
      </c>
      <c r="I38"/>
      <c r="J38" s="191">
        <v>0</v>
      </c>
      <c r="K38" s="198">
        <v>0</v>
      </c>
      <c r="L38" s="58" t="str">
        <f t="shared" si="2"/>
        <v/>
      </c>
      <c r="M38" s="58">
        <f t="shared" si="3"/>
        <v>0</v>
      </c>
      <c r="O38"/>
      <c r="P38"/>
      <c r="Q38"/>
      <c r="R38"/>
    </row>
    <row r="39" spans="1:18" ht="12" customHeight="1" x14ac:dyDescent="0.2">
      <c r="A39" s="77" t="s">
        <v>758</v>
      </c>
      <c r="B39" s="77" t="s">
        <v>759</v>
      </c>
      <c r="C39" s="177">
        <v>6.8492139999999993E-2</v>
      </c>
      <c r="D39" s="177">
        <v>3.8115650000000001E-2</v>
      </c>
      <c r="E39" s="58">
        <f t="shared" ref="E39:E70" si="4">IF(ISERROR(C39/D39-1),"",IF((C39/D39-1)&gt;10000%,"",C39/D39-1))</f>
        <v>0.79695584359705252</v>
      </c>
      <c r="F39" s="78">
        <f t="shared" ref="F39:F70" si="5">C39/$C$139</f>
        <v>1.3589908317570975E-3</v>
      </c>
      <c r="G39" s="136">
        <v>0.74005085900000001</v>
      </c>
      <c r="H39" s="102">
        <v>35.50418181818182</v>
      </c>
      <c r="I39"/>
      <c r="J39" s="191">
        <v>0</v>
      </c>
      <c r="K39" s="198">
        <v>0</v>
      </c>
      <c r="L39" s="58" t="str">
        <f t="shared" ref="L39:L70" si="6">IF(ISERROR(J39/K39-1),"",IF((J39/K39-1)&gt;10000%,"",J39/K39-1))</f>
        <v/>
      </c>
      <c r="M39" s="58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77" t="s">
        <v>364</v>
      </c>
      <c r="B40" s="77" t="s">
        <v>358</v>
      </c>
      <c r="C40" s="177">
        <v>5.8633900000000003E-2</v>
      </c>
      <c r="D40" s="177">
        <v>2.8820499999999999E-2</v>
      </c>
      <c r="E40" s="58">
        <f t="shared" si="4"/>
        <v>1.0344511719088847</v>
      </c>
      <c r="F40" s="78">
        <f t="shared" si="5"/>
        <v>1.1633879818934332E-3</v>
      </c>
      <c r="G40" s="136">
        <v>18.311353140000001</v>
      </c>
      <c r="H40" s="102">
        <v>16.946086956521739</v>
      </c>
      <c r="I40"/>
      <c r="J40" s="191">
        <v>7.1978759999999989E-2</v>
      </c>
      <c r="K40" s="198">
        <v>2.514129E-2</v>
      </c>
      <c r="L40" s="58">
        <f t="shared" si="6"/>
        <v>1.8629700385302419</v>
      </c>
      <c r="M40" s="58">
        <f t="shared" si="7"/>
        <v>1.2275963222640824</v>
      </c>
      <c r="O40"/>
      <c r="P40"/>
      <c r="Q40"/>
      <c r="R40"/>
    </row>
    <row r="41" spans="1:18" ht="12" customHeight="1" x14ac:dyDescent="0.2">
      <c r="A41" s="77" t="s">
        <v>830</v>
      </c>
      <c r="B41" s="77" t="s">
        <v>831</v>
      </c>
      <c r="C41" s="177">
        <v>5.8439999999999999E-2</v>
      </c>
      <c r="D41" s="177">
        <v>0</v>
      </c>
      <c r="E41" s="58" t="str">
        <f t="shared" si="4"/>
        <v/>
      </c>
      <c r="F41" s="78">
        <f t="shared" si="5"/>
        <v>1.1595407036177404E-3</v>
      </c>
      <c r="G41" s="136">
        <v>2.0706006000000002E-2</v>
      </c>
      <c r="H41" s="102">
        <v>33.982045454545457</v>
      </c>
      <c r="I41"/>
      <c r="J41" s="191">
        <v>0</v>
      </c>
      <c r="K41" s="198">
        <v>0</v>
      </c>
      <c r="L41" s="58" t="str">
        <f t="shared" si="6"/>
        <v/>
      </c>
      <c r="M41" s="58">
        <f t="shared" si="7"/>
        <v>0</v>
      </c>
      <c r="O41"/>
      <c r="P41"/>
      <c r="Q41"/>
      <c r="R41"/>
    </row>
    <row r="42" spans="1:18" ht="12" customHeight="1" x14ac:dyDescent="0.2">
      <c r="A42" s="77" t="s">
        <v>818</v>
      </c>
      <c r="B42" s="77" t="s">
        <v>819</v>
      </c>
      <c r="C42" s="177">
        <v>5.1579400000000004E-2</v>
      </c>
      <c r="D42" s="177">
        <v>1.7325E-2</v>
      </c>
      <c r="E42" s="58">
        <f t="shared" si="4"/>
        <v>1.9771659451659453</v>
      </c>
      <c r="F42" s="78">
        <f t="shared" si="5"/>
        <v>1.0234157044521027E-3</v>
      </c>
      <c r="G42" s="136">
        <v>0</v>
      </c>
      <c r="H42" s="102">
        <v>27.82777272727273</v>
      </c>
      <c r="I42"/>
      <c r="J42" s="191">
        <v>0</v>
      </c>
      <c r="K42" s="198">
        <v>0</v>
      </c>
      <c r="L42" s="58" t="str">
        <f t="shared" si="6"/>
        <v/>
      </c>
      <c r="M42" s="58">
        <f t="shared" si="7"/>
        <v>0</v>
      </c>
      <c r="O42"/>
      <c r="P42"/>
      <c r="Q42"/>
      <c r="R42"/>
    </row>
    <row r="43" spans="1:18" ht="12" customHeight="1" x14ac:dyDescent="0.2">
      <c r="A43" s="77" t="s">
        <v>1683</v>
      </c>
      <c r="B43" s="77" t="s">
        <v>1679</v>
      </c>
      <c r="C43" s="177">
        <v>3.6614980000000005E-2</v>
      </c>
      <c r="D43" s="177">
        <v>5.644122E-2</v>
      </c>
      <c r="E43" s="58">
        <f t="shared" si="4"/>
        <v>-0.35127235024331493</v>
      </c>
      <c r="F43" s="78">
        <f t="shared" si="5"/>
        <v>7.2649828323322204E-4</v>
      </c>
      <c r="G43" s="136">
        <v>5.8659750173420004</v>
      </c>
      <c r="H43" s="102">
        <v>64.148304347826084</v>
      </c>
      <c r="I43"/>
      <c r="J43" s="191">
        <v>0</v>
      </c>
      <c r="K43" s="198">
        <v>3.946645E-2</v>
      </c>
      <c r="L43" s="58">
        <f t="shared" si="6"/>
        <v>-1</v>
      </c>
      <c r="M43" s="58">
        <f t="shared" si="7"/>
        <v>0</v>
      </c>
      <c r="O43"/>
      <c r="P43"/>
      <c r="Q43"/>
      <c r="R43"/>
    </row>
    <row r="44" spans="1:18" ht="12" customHeight="1" x14ac:dyDescent="0.2">
      <c r="A44" s="77" t="s">
        <v>995</v>
      </c>
      <c r="B44" s="77" t="s">
        <v>996</v>
      </c>
      <c r="C44" s="177">
        <v>3.43795E-2</v>
      </c>
      <c r="D44" s="177">
        <v>6.9560000000000004E-3</v>
      </c>
      <c r="E44" s="58">
        <f t="shared" si="4"/>
        <v>3.9424238067855084</v>
      </c>
      <c r="F44" s="78">
        <f t="shared" si="5"/>
        <v>6.8214287508600458E-4</v>
      </c>
      <c r="G44" s="136">
        <v>0.115136065</v>
      </c>
      <c r="H44" s="102">
        <v>24.97463636363636</v>
      </c>
      <c r="I44"/>
      <c r="J44" s="191">
        <v>0</v>
      </c>
      <c r="K44" s="198">
        <v>0</v>
      </c>
      <c r="L44" s="58" t="str">
        <f t="shared" si="6"/>
        <v/>
      </c>
      <c r="M44" s="58">
        <f t="shared" si="7"/>
        <v>0</v>
      </c>
      <c r="O44"/>
      <c r="P44"/>
      <c r="Q44"/>
      <c r="R44"/>
    </row>
    <row r="45" spans="1:18" ht="12" customHeight="1" x14ac:dyDescent="0.2">
      <c r="A45" s="77" t="s">
        <v>1044</v>
      </c>
      <c r="B45" s="77" t="s">
        <v>1045</v>
      </c>
      <c r="C45" s="177">
        <v>3.1454599999999999E-2</v>
      </c>
      <c r="D45" s="177">
        <v>2.6096349999999997E-2</v>
      </c>
      <c r="E45" s="58">
        <f t="shared" si="4"/>
        <v>0.20532564898922656</v>
      </c>
      <c r="F45" s="78">
        <f t="shared" si="5"/>
        <v>6.2410829938423296E-4</v>
      </c>
      <c r="G45" s="136">
        <v>0.87549016700000004</v>
      </c>
      <c r="H45" s="102">
        <v>71.768318181818188</v>
      </c>
      <c r="I45"/>
      <c r="J45" s="191">
        <v>1.0380229699999999</v>
      </c>
      <c r="K45" s="198">
        <v>6.5199880000000002E-2</v>
      </c>
      <c r="L45" s="58">
        <f t="shared" si="6"/>
        <v>14.920627001153987</v>
      </c>
      <c r="M45" s="58">
        <f t="shared" si="7"/>
        <v>33.000673033514971</v>
      </c>
      <c r="O45"/>
      <c r="P45"/>
      <c r="Q45"/>
      <c r="R45"/>
    </row>
    <row r="46" spans="1:18" ht="12" customHeight="1" x14ac:dyDescent="0.2">
      <c r="A46" s="77" t="s">
        <v>2810</v>
      </c>
      <c r="B46" s="77" t="s">
        <v>781</v>
      </c>
      <c r="C46" s="177">
        <v>2.5898000000000001E-2</v>
      </c>
      <c r="D46" s="177">
        <v>1.2239999999999999E-2</v>
      </c>
      <c r="E46" s="58">
        <f t="shared" si="4"/>
        <v>1.1158496732026144</v>
      </c>
      <c r="F46" s="78">
        <f t="shared" si="5"/>
        <v>5.1385669305770436E-4</v>
      </c>
      <c r="G46" s="136">
        <v>2.1942080000000003E-2</v>
      </c>
      <c r="H46" s="102">
        <v>24.149650000000001</v>
      </c>
      <c r="I46"/>
      <c r="J46" s="191">
        <v>0</v>
      </c>
      <c r="K46" s="198">
        <v>0</v>
      </c>
      <c r="L46" s="58" t="str">
        <f t="shared" si="6"/>
        <v/>
      </c>
      <c r="M46" s="58">
        <f t="shared" si="7"/>
        <v>0</v>
      </c>
      <c r="O46"/>
      <c r="P46"/>
      <c r="Q46"/>
      <c r="R46"/>
    </row>
    <row r="47" spans="1:18" ht="12" customHeight="1" x14ac:dyDescent="0.2">
      <c r="A47" s="77" t="s">
        <v>1050</v>
      </c>
      <c r="B47" s="77" t="s">
        <v>1051</v>
      </c>
      <c r="C47" s="177">
        <v>2.5870000000000001E-2</v>
      </c>
      <c r="D47" s="177">
        <v>0</v>
      </c>
      <c r="E47" s="58" t="str">
        <f t="shared" si="4"/>
        <v/>
      </c>
      <c r="F47" s="78">
        <f t="shared" si="5"/>
        <v>5.1330112940778481E-4</v>
      </c>
      <c r="G47" s="136">
        <v>2.7656222000000001E-2</v>
      </c>
      <c r="H47" s="102">
        <v>157.15100000000001</v>
      </c>
      <c r="I47"/>
      <c r="J47" s="191">
        <v>0</v>
      </c>
      <c r="K47" s="198">
        <v>0</v>
      </c>
      <c r="L47" s="58" t="str">
        <f t="shared" si="6"/>
        <v/>
      </c>
      <c r="M47" s="58">
        <f t="shared" si="7"/>
        <v>0</v>
      </c>
      <c r="O47"/>
      <c r="P47"/>
      <c r="Q47"/>
      <c r="R47"/>
    </row>
    <row r="48" spans="1:18" ht="12" customHeight="1" x14ac:dyDescent="0.2">
      <c r="A48" s="77" t="s">
        <v>997</v>
      </c>
      <c r="B48" s="77" t="s">
        <v>998</v>
      </c>
      <c r="C48" s="177">
        <v>2.53805E-2</v>
      </c>
      <c r="D48" s="177">
        <v>3.9043750000000002E-2</v>
      </c>
      <c r="E48" s="58">
        <f t="shared" si="4"/>
        <v>-0.34994717464382907</v>
      </c>
      <c r="F48" s="78">
        <f t="shared" si="5"/>
        <v>5.035886863136561E-4</v>
      </c>
      <c r="G48" s="136">
        <v>0.105207993</v>
      </c>
      <c r="H48" s="102">
        <v>172.5809375</v>
      </c>
      <c r="I48"/>
      <c r="J48" s="191">
        <v>0</v>
      </c>
      <c r="K48" s="198">
        <v>0</v>
      </c>
      <c r="L48" s="58" t="str">
        <f t="shared" si="6"/>
        <v/>
      </c>
      <c r="M48" s="58">
        <f t="shared" si="7"/>
        <v>0</v>
      </c>
      <c r="O48"/>
      <c r="P48"/>
      <c r="Q48"/>
      <c r="R48"/>
    </row>
    <row r="49" spans="1:18" ht="12" customHeight="1" x14ac:dyDescent="0.2">
      <c r="A49" s="77" t="s">
        <v>872</v>
      </c>
      <c r="B49" s="77" t="s">
        <v>873</v>
      </c>
      <c r="C49" s="177">
        <v>2.3920799999999999E-2</v>
      </c>
      <c r="D49" s="177">
        <v>0.11082760000000001</v>
      </c>
      <c r="E49" s="58">
        <f t="shared" si="4"/>
        <v>-0.78416206793253673</v>
      </c>
      <c r="F49" s="78">
        <f t="shared" si="5"/>
        <v>4.7462596274981591E-4</v>
      </c>
      <c r="G49" s="136">
        <v>0.19241703299999999</v>
      </c>
      <c r="H49" s="102">
        <v>144.5310833333333</v>
      </c>
      <c r="I49"/>
      <c r="J49" s="191">
        <v>1.3040999999999999E-4</v>
      </c>
      <c r="K49" s="198">
        <v>0</v>
      </c>
      <c r="L49" s="58" t="str">
        <f t="shared" si="6"/>
        <v/>
      </c>
      <c r="M49" s="58">
        <f t="shared" si="7"/>
        <v>5.4517407444567073E-3</v>
      </c>
      <c r="O49"/>
      <c r="P49"/>
      <c r="Q49"/>
      <c r="R49"/>
    </row>
    <row r="50" spans="1:18" ht="12" customHeight="1" x14ac:dyDescent="0.2">
      <c r="A50" s="77" t="s">
        <v>898</v>
      </c>
      <c r="B50" s="77" t="s">
        <v>899</v>
      </c>
      <c r="C50" s="177">
        <v>2.353454E-2</v>
      </c>
      <c r="D50" s="177">
        <v>1.3209500000000001E-2</v>
      </c>
      <c r="E50" s="58">
        <f t="shared" si="4"/>
        <v>0.7816374578901546</v>
      </c>
      <c r="F50" s="78">
        <f t="shared" si="5"/>
        <v>4.6696196219917619E-4</v>
      </c>
      <c r="G50" s="136">
        <v>2.0958378E-2</v>
      </c>
      <c r="H50" s="102">
        <v>29.699173913043481</v>
      </c>
      <c r="I50"/>
      <c r="J50" s="191">
        <v>0</v>
      </c>
      <c r="K50" s="198">
        <v>0</v>
      </c>
      <c r="L50" s="58" t="str">
        <f t="shared" si="6"/>
        <v/>
      </c>
      <c r="M50" s="58">
        <f t="shared" si="7"/>
        <v>0</v>
      </c>
      <c r="O50"/>
      <c r="P50"/>
      <c r="Q50"/>
      <c r="R50"/>
    </row>
    <row r="51" spans="1:18" ht="12" customHeight="1" x14ac:dyDescent="0.2">
      <c r="A51" s="77" t="s">
        <v>884</v>
      </c>
      <c r="B51" s="77" t="s">
        <v>885</v>
      </c>
      <c r="C51" s="177">
        <v>2.2570169999999997E-2</v>
      </c>
      <c r="D51" s="177">
        <v>1.7106330000000003E-2</v>
      </c>
      <c r="E51" s="58">
        <f t="shared" si="4"/>
        <v>0.31940457129027644</v>
      </c>
      <c r="F51" s="78">
        <f t="shared" si="5"/>
        <v>4.4782735801800156E-4</v>
      </c>
      <c r="G51" s="136">
        <v>2.2133616000000002E-2</v>
      </c>
      <c r="H51" s="102">
        <v>55.439434782608693</v>
      </c>
      <c r="I51"/>
      <c r="J51" s="191">
        <v>0</v>
      </c>
      <c r="K51" s="198">
        <v>0</v>
      </c>
      <c r="L51" s="58" t="str">
        <f t="shared" si="6"/>
        <v/>
      </c>
      <c r="M51" s="58">
        <f t="shared" si="7"/>
        <v>0</v>
      </c>
      <c r="O51"/>
      <c r="P51"/>
      <c r="Q51"/>
      <c r="R51"/>
    </row>
    <row r="52" spans="1:18" ht="12" customHeight="1" x14ac:dyDescent="0.2">
      <c r="A52" s="77" t="s">
        <v>2018</v>
      </c>
      <c r="B52" s="77" t="s">
        <v>2013</v>
      </c>
      <c r="C52" s="177">
        <v>2.05183E-2</v>
      </c>
      <c r="D52" s="177">
        <v>3.1014000000000003E-3</v>
      </c>
      <c r="E52" s="58">
        <f t="shared" si="4"/>
        <v>5.6158186625394979</v>
      </c>
      <c r="F52" s="78">
        <f t="shared" si="5"/>
        <v>4.0711505850513145E-4</v>
      </c>
      <c r="G52" s="136">
        <v>22.825509598295497</v>
      </c>
      <c r="H52" s="102">
        <v>53.600869565217387</v>
      </c>
      <c r="I52"/>
      <c r="J52" s="191">
        <v>6.3400000000000001E-3</v>
      </c>
      <c r="K52" s="198">
        <v>0</v>
      </c>
      <c r="L52" s="58" t="str">
        <f t="shared" si="6"/>
        <v/>
      </c>
      <c r="M52" s="58">
        <f t="shared" si="7"/>
        <v>0.30899246038901862</v>
      </c>
      <c r="O52"/>
      <c r="P52"/>
      <c r="Q52"/>
      <c r="R52"/>
    </row>
    <row r="53" spans="1:18" ht="12" customHeight="1" x14ac:dyDescent="0.2">
      <c r="A53" s="77" t="s">
        <v>2795</v>
      </c>
      <c r="B53" s="77" t="s">
        <v>858</v>
      </c>
      <c r="C53" s="177">
        <v>1.963264E-2</v>
      </c>
      <c r="D53" s="177">
        <v>1.4418900000000001E-3</v>
      </c>
      <c r="E53" s="58">
        <f t="shared" si="4"/>
        <v>12.615906899971563</v>
      </c>
      <c r="F53" s="78">
        <f t="shared" si="5"/>
        <v>3.8954218342699852E-4</v>
      </c>
      <c r="G53" s="136">
        <v>1.5334954E-2</v>
      </c>
      <c r="H53" s="102">
        <v>78.753956521739141</v>
      </c>
      <c r="I53"/>
      <c r="J53" s="191">
        <v>0</v>
      </c>
      <c r="K53" s="198">
        <v>0</v>
      </c>
      <c r="L53" s="58" t="str">
        <f t="shared" si="6"/>
        <v/>
      </c>
      <c r="M53" s="58">
        <f t="shared" si="7"/>
        <v>0</v>
      </c>
      <c r="O53"/>
      <c r="P53"/>
      <c r="Q53"/>
      <c r="R53"/>
    </row>
    <row r="54" spans="1:18" ht="12" customHeight="1" x14ac:dyDescent="0.2">
      <c r="A54" s="77" t="s">
        <v>2478</v>
      </c>
      <c r="B54" s="77" t="s">
        <v>2479</v>
      </c>
      <c r="C54" s="177">
        <v>1.7382700000000001E-2</v>
      </c>
      <c r="D54" s="177">
        <v>4.3299900000000002E-2</v>
      </c>
      <c r="E54" s="58">
        <f t="shared" si="4"/>
        <v>-0.59855103591463266</v>
      </c>
      <c r="F54" s="78">
        <f t="shared" si="5"/>
        <v>3.4489986633771556E-4</v>
      </c>
      <c r="G54" s="136">
        <v>5.3213682940097851</v>
      </c>
      <c r="H54" s="102">
        <v>139.94522727272729</v>
      </c>
      <c r="I54"/>
      <c r="J54" s="191">
        <v>0</v>
      </c>
      <c r="K54" s="198">
        <v>6.7832999999999999E-4</v>
      </c>
      <c r="L54" s="58">
        <f t="shared" si="6"/>
        <v>-1</v>
      </c>
      <c r="M54" s="58">
        <f t="shared" si="7"/>
        <v>0</v>
      </c>
      <c r="O54"/>
      <c r="P54"/>
      <c r="Q54"/>
      <c r="R54"/>
    </row>
    <row r="55" spans="1:18" ht="12" customHeight="1" x14ac:dyDescent="0.2">
      <c r="A55" s="77" t="s">
        <v>886</v>
      </c>
      <c r="B55" s="77" t="s">
        <v>887</v>
      </c>
      <c r="C55" s="177">
        <v>1.5978889999999999E-2</v>
      </c>
      <c r="D55" s="177">
        <v>9.3632380000000001E-2</v>
      </c>
      <c r="E55" s="58">
        <f t="shared" si="4"/>
        <v>-0.82934439987534225</v>
      </c>
      <c r="F55" s="78">
        <f t="shared" si="5"/>
        <v>3.1704608750223265E-4</v>
      </c>
      <c r="G55" s="136">
        <v>1.2894728999999999E-2</v>
      </c>
      <c r="H55" s="102">
        <v>82.428347826086963</v>
      </c>
      <c r="I55"/>
      <c r="J55" s="191">
        <v>0</v>
      </c>
      <c r="K55" s="198">
        <v>0</v>
      </c>
      <c r="L55" s="58" t="str">
        <f t="shared" si="6"/>
        <v/>
      </c>
      <c r="M55" s="58">
        <f t="shared" si="7"/>
        <v>0</v>
      </c>
      <c r="O55"/>
      <c r="P55"/>
      <c r="Q55"/>
      <c r="R55"/>
    </row>
    <row r="56" spans="1:18" ht="12" customHeight="1" x14ac:dyDescent="0.2">
      <c r="A56" s="77" t="s">
        <v>2480</v>
      </c>
      <c r="B56" s="77" t="s">
        <v>2481</v>
      </c>
      <c r="C56" s="177">
        <v>1.4935E-2</v>
      </c>
      <c r="D56" s="177">
        <v>2.4912000000000003E-4</v>
      </c>
      <c r="E56" s="58">
        <f t="shared" si="4"/>
        <v>58.951027617212581</v>
      </c>
      <c r="F56" s="78">
        <f t="shared" si="5"/>
        <v>2.9633368255528667E-4</v>
      </c>
      <c r="G56" s="136">
        <v>1.081138436595225</v>
      </c>
      <c r="H56" s="102">
        <v>104.22799999999999</v>
      </c>
      <c r="I56"/>
      <c r="J56" s="191">
        <v>0</v>
      </c>
      <c r="K56" s="198">
        <v>7.8771599999999994E-3</v>
      </c>
      <c r="L56" s="58">
        <f t="shared" si="6"/>
        <v>-1</v>
      </c>
      <c r="M56" s="58">
        <f t="shared" si="7"/>
        <v>0</v>
      </c>
      <c r="O56"/>
      <c r="P56"/>
      <c r="Q56"/>
      <c r="R56"/>
    </row>
    <row r="57" spans="1:18" ht="12" customHeight="1" x14ac:dyDescent="0.2">
      <c r="A57" s="77" t="s">
        <v>991</v>
      </c>
      <c r="B57" s="77" t="s">
        <v>992</v>
      </c>
      <c r="C57" s="177">
        <v>1.4623190000000001E-2</v>
      </c>
      <c r="D57" s="177">
        <v>2.5134000000000002E-4</v>
      </c>
      <c r="E57" s="58">
        <f t="shared" si="4"/>
        <v>57.18091032068115</v>
      </c>
      <c r="F57" s="78">
        <f t="shared" si="5"/>
        <v>2.9014688606666505E-4</v>
      </c>
      <c r="G57" s="136">
        <v>0.12559817600000001</v>
      </c>
      <c r="H57" s="102">
        <v>148.52799999999999</v>
      </c>
      <c r="I57"/>
      <c r="J57" s="191">
        <v>2.0600000000000002E-3</v>
      </c>
      <c r="K57" s="198">
        <v>0</v>
      </c>
      <c r="L57" s="58" t="str">
        <f t="shared" si="6"/>
        <v/>
      </c>
      <c r="M57" s="58">
        <f t="shared" si="7"/>
        <v>0.14087213528648673</v>
      </c>
      <c r="O57"/>
      <c r="P57"/>
      <c r="Q57"/>
      <c r="R57"/>
    </row>
    <row r="58" spans="1:18" ht="12" customHeight="1" x14ac:dyDescent="0.2">
      <c r="A58" s="77" t="s">
        <v>766</v>
      </c>
      <c r="B58" s="77" t="s">
        <v>767</v>
      </c>
      <c r="C58" s="177">
        <v>1.3849440000000001E-2</v>
      </c>
      <c r="D58" s="177">
        <v>0</v>
      </c>
      <c r="E58" s="58" t="str">
        <f t="shared" si="4"/>
        <v/>
      </c>
      <c r="F58" s="78">
        <f t="shared" si="5"/>
        <v>2.7479447984790688E-4</v>
      </c>
      <c r="G58" s="136">
        <v>0.42634293000000001</v>
      </c>
      <c r="H58" s="102">
        <v>49.188499999999998</v>
      </c>
      <c r="I58"/>
      <c r="J58" s="191">
        <v>0</v>
      </c>
      <c r="K58" s="198">
        <v>0</v>
      </c>
      <c r="L58" s="58" t="str">
        <f t="shared" si="6"/>
        <v/>
      </c>
      <c r="M58" s="58">
        <f t="shared" si="7"/>
        <v>0</v>
      </c>
      <c r="O58"/>
      <c r="P58"/>
      <c r="Q58"/>
      <c r="R58"/>
    </row>
    <row r="59" spans="1:18" ht="12" customHeight="1" x14ac:dyDescent="0.2">
      <c r="A59" s="77" t="s">
        <v>863</v>
      </c>
      <c r="B59" s="77" t="s">
        <v>864</v>
      </c>
      <c r="C59" s="177">
        <v>1.2E-2</v>
      </c>
      <c r="D59" s="177">
        <v>5.3333999999999994E-3</v>
      </c>
      <c r="E59" s="58">
        <f t="shared" si="4"/>
        <v>1.2499718753515583</v>
      </c>
      <c r="F59" s="78">
        <f t="shared" si="5"/>
        <v>2.3809870710836558E-4</v>
      </c>
      <c r="G59" s="136">
        <v>4.0100898999999995E-2</v>
      </c>
      <c r="H59" s="102">
        <v>294.83181818181822</v>
      </c>
      <c r="I59"/>
      <c r="J59" s="191">
        <v>4.8510000000000003E-3</v>
      </c>
      <c r="K59" s="198">
        <v>0</v>
      </c>
      <c r="L59" s="58" t="str">
        <f t="shared" si="6"/>
        <v/>
      </c>
      <c r="M59" s="58">
        <f t="shared" si="7"/>
        <v>0.40425</v>
      </c>
      <c r="O59"/>
      <c r="P59"/>
      <c r="Q59"/>
      <c r="R59"/>
    </row>
    <row r="60" spans="1:18" ht="12" customHeight="1" x14ac:dyDescent="0.2">
      <c r="A60" s="77" t="s">
        <v>498</v>
      </c>
      <c r="B60" s="77" t="s">
        <v>490</v>
      </c>
      <c r="C60" s="177">
        <v>1.141375E-2</v>
      </c>
      <c r="D60" s="177">
        <v>0</v>
      </c>
      <c r="E60" s="58" t="str">
        <f t="shared" si="4"/>
        <v/>
      </c>
      <c r="F60" s="78">
        <f t="shared" si="5"/>
        <v>2.2646659318817565E-4</v>
      </c>
      <c r="G60" s="136">
        <v>1.10912655</v>
      </c>
      <c r="H60" s="102">
        <v>20.949521739130439</v>
      </c>
      <c r="I60"/>
      <c r="J60" s="191">
        <v>2.6453600000000002E-3</v>
      </c>
      <c r="K60" s="198">
        <v>0</v>
      </c>
      <c r="L60" s="58" t="str">
        <f t="shared" si="6"/>
        <v/>
      </c>
      <c r="M60" s="58">
        <f t="shared" si="7"/>
        <v>0.2317695761690943</v>
      </c>
      <c r="O60"/>
      <c r="P60"/>
      <c r="Q60"/>
      <c r="R60"/>
    </row>
    <row r="61" spans="1:18" ht="12" customHeight="1" x14ac:dyDescent="0.2">
      <c r="A61" s="77" t="s">
        <v>755</v>
      </c>
      <c r="B61" s="77" t="s">
        <v>756</v>
      </c>
      <c r="C61" s="177">
        <v>1.0489999999999999E-2</v>
      </c>
      <c r="D61" s="177">
        <v>9.7640000000000001E-3</v>
      </c>
      <c r="E61" s="58">
        <f t="shared" si="4"/>
        <v>7.4354772634166233E-2</v>
      </c>
      <c r="F61" s="78">
        <f t="shared" si="5"/>
        <v>2.081379531305629E-4</v>
      </c>
      <c r="G61" s="136">
        <v>0.170646458</v>
      </c>
      <c r="H61" s="102">
        <v>130.60827272727269</v>
      </c>
      <c r="I61"/>
      <c r="J61" s="191">
        <v>0</v>
      </c>
      <c r="K61" s="198">
        <v>0</v>
      </c>
      <c r="L61" s="58" t="str">
        <f t="shared" si="6"/>
        <v/>
      </c>
      <c r="M61" s="58">
        <f t="shared" si="7"/>
        <v>0</v>
      </c>
      <c r="O61"/>
      <c r="P61"/>
      <c r="Q61"/>
      <c r="R61"/>
    </row>
    <row r="62" spans="1:18" ht="12" customHeight="1" x14ac:dyDescent="0.2">
      <c r="A62" s="77" t="s">
        <v>366</v>
      </c>
      <c r="B62" s="77" t="s">
        <v>360</v>
      </c>
      <c r="C62" s="177">
        <v>6.9913800000000002E-3</v>
      </c>
      <c r="D62" s="177">
        <v>3.257E-4</v>
      </c>
      <c r="E62" s="58">
        <f t="shared" si="4"/>
        <v>20.465704636168255</v>
      </c>
      <c r="F62" s="78">
        <f t="shared" si="5"/>
        <v>1.3871987824194042E-4</v>
      </c>
      <c r="G62" s="136">
        <v>0.96613418999999989</v>
      </c>
      <c r="H62" s="102">
        <v>21.561304347826091</v>
      </c>
      <c r="I62"/>
      <c r="J62" s="191">
        <v>0</v>
      </c>
      <c r="K62" s="198">
        <v>0</v>
      </c>
      <c r="L62" s="58" t="str">
        <f t="shared" si="6"/>
        <v/>
      </c>
      <c r="M62" s="58">
        <f t="shared" si="7"/>
        <v>0</v>
      </c>
      <c r="O62"/>
      <c r="P62"/>
      <c r="Q62"/>
      <c r="R62"/>
    </row>
    <row r="63" spans="1:18" ht="12" customHeight="1" x14ac:dyDescent="0.2">
      <c r="A63" s="77" t="s">
        <v>1731</v>
      </c>
      <c r="B63" s="77" t="s">
        <v>1732</v>
      </c>
      <c r="C63" s="177">
        <v>6.0155799999999995E-3</v>
      </c>
      <c r="D63" s="177">
        <v>0.35402864000000001</v>
      </c>
      <c r="E63" s="58">
        <f t="shared" si="4"/>
        <v>-0.98300821086113255</v>
      </c>
      <c r="F63" s="78">
        <f t="shared" si="5"/>
        <v>1.1935848504224514E-4</v>
      </c>
      <c r="G63" s="136">
        <v>0.26860634999999999</v>
      </c>
      <c r="H63" s="102">
        <v>71.141956521739118</v>
      </c>
      <c r="I63"/>
      <c r="J63" s="191">
        <v>0</v>
      </c>
      <c r="K63" s="198">
        <v>0</v>
      </c>
      <c r="L63" s="58" t="str">
        <f t="shared" si="6"/>
        <v/>
      </c>
      <c r="M63" s="58">
        <f t="shared" si="7"/>
        <v>0</v>
      </c>
      <c r="O63"/>
      <c r="P63"/>
      <c r="Q63"/>
      <c r="R63"/>
    </row>
    <row r="64" spans="1:18" ht="12" customHeight="1" x14ac:dyDescent="0.2">
      <c r="A64" s="77" t="s">
        <v>770</v>
      </c>
      <c r="B64" s="77" t="s">
        <v>771</v>
      </c>
      <c r="C64" s="177">
        <v>5.9301000000000006E-3</v>
      </c>
      <c r="D64" s="177">
        <v>0</v>
      </c>
      <c r="E64" s="58" t="str">
        <f t="shared" si="4"/>
        <v/>
      </c>
      <c r="F64" s="78">
        <f t="shared" si="5"/>
        <v>1.1766242858527657E-4</v>
      </c>
      <c r="G64" s="136">
        <v>1.385123E-3</v>
      </c>
      <c r="H64" s="102">
        <v>107.7994444444444</v>
      </c>
      <c r="I64"/>
      <c r="J64" s="191">
        <v>0</v>
      </c>
      <c r="K64" s="198">
        <v>0</v>
      </c>
      <c r="L64" s="58" t="str">
        <f t="shared" si="6"/>
        <v/>
      </c>
      <c r="M64" s="58">
        <f t="shared" si="7"/>
        <v>0</v>
      </c>
      <c r="O64"/>
      <c r="P64"/>
      <c r="Q64"/>
      <c r="R64"/>
    </row>
    <row r="65" spans="1:18" ht="12" customHeight="1" x14ac:dyDescent="0.2">
      <c r="A65" s="77" t="s">
        <v>2803</v>
      </c>
      <c r="B65" s="77" t="s">
        <v>792</v>
      </c>
      <c r="C65" s="177">
        <v>5.75524E-3</v>
      </c>
      <c r="D65" s="177">
        <v>0.15265057999999998</v>
      </c>
      <c r="E65" s="58">
        <f t="shared" si="4"/>
        <v>-0.96229794868778096</v>
      </c>
      <c r="F65" s="78">
        <f t="shared" si="5"/>
        <v>1.1419293359152916E-4</v>
      </c>
      <c r="G65" s="136">
        <v>0.16123167300000002</v>
      </c>
      <c r="H65" s="102">
        <v>38.207521739130428</v>
      </c>
      <c r="I65"/>
      <c r="J65" s="191">
        <v>0</v>
      </c>
      <c r="K65" s="198">
        <v>0</v>
      </c>
      <c r="L65" s="58" t="str">
        <f t="shared" si="6"/>
        <v/>
      </c>
      <c r="M65" s="58">
        <f t="shared" si="7"/>
        <v>0</v>
      </c>
      <c r="O65"/>
      <c r="P65"/>
      <c r="Q65"/>
      <c r="R65"/>
    </row>
    <row r="66" spans="1:18" ht="12" customHeight="1" x14ac:dyDescent="0.2">
      <c r="A66" s="77" t="s">
        <v>1729</v>
      </c>
      <c r="B66" s="77" t="s">
        <v>1730</v>
      </c>
      <c r="C66" s="177">
        <v>5.6958100000000008E-3</v>
      </c>
      <c r="D66" s="177">
        <v>1.2676469999999999E-2</v>
      </c>
      <c r="E66" s="58">
        <f t="shared" si="4"/>
        <v>-0.55067854063473498</v>
      </c>
      <c r="F66" s="78">
        <f t="shared" si="5"/>
        <v>1.13013749744575E-4</v>
      </c>
      <c r="G66" s="136">
        <v>0.17152628</v>
      </c>
      <c r="H66" s="102">
        <v>79.396826086956523</v>
      </c>
      <c r="I66"/>
      <c r="J66" s="191">
        <v>0</v>
      </c>
      <c r="K66" s="198">
        <v>0</v>
      </c>
      <c r="L66" s="58" t="str">
        <f t="shared" si="6"/>
        <v/>
      </c>
      <c r="M66" s="58">
        <f t="shared" si="7"/>
        <v>0</v>
      </c>
      <c r="O66"/>
      <c r="P66"/>
      <c r="Q66"/>
      <c r="R66"/>
    </row>
    <row r="67" spans="1:18" ht="12" customHeight="1" x14ac:dyDescent="0.2">
      <c r="A67" s="77" t="s">
        <v>2060</v>
      </c>
      <c r="B67" s="77" t="s">
        <v>1854</v>
      </c>
      <c r="C67" s="177">
        <v>5.5737700000000005E-3</v>
      </c>
      <c r="D67" s="177">
        <v>4.484457E-2</v>
      </c>
      <c r="E67" s="58">
        <f t="shared" si="4"/>
        <v>-0.87570914382722365</v>
      </c>
      <c r="F67" s="78">
        <f t="shared" si="5"/>
        <v>1.1059228589328291E-4</v>
      </c>
      <c r="G67" s="136">
        <v>18.749787713275452</v>
      </c>
      <c r="H67" s="102">
        <v>28.610869565217389</v>
      </c>
      <c r="I67"/>
      <c r="J67" s="191">
        <v>1.8819999999999999E-5</v>
      </c>
      <c r="K67" s="198">
        <v>7.7820999999999999E-4</v>
      </c>
      <c r="L67" s="58">
        <f t="shared" si="6"/>
        <v>-0.97581629637244449</v>
      </c>
      <c r="M67" s="58">
        <f t="shared" si="7"/>
        <v>3.3765297096937977E-3</v>
      </c>
      <c r="O67"/>
      <c r="P67"/>
      <c r="Q67"/>
      <c r="R67"/>
    </row>
    <row r="68" spans="1:18" ht="12" customHeight="1" x14ac:dyDescent="0.2">
      <c r="A68" s="77" t="s">
        <v>999</v>
      </c>
      <c r="B68" s="77" t="s">
        <v>1000</v>
      </c>
      <c r="C68" s="177">
        <v>5.0879300000000001E-3</v>
      </c>
      <c r="D68" s="177">
        <v>0.17652720000000002</v>
      </c>
      <c r="E68" s="58">
        <f t="shared" si="4"/>
        <v>-0.97117764287883113</v>
      </c>
      <c r="F68" s="78">
        <f t="shared" si="5"/>
        <v>1.0095246290482221E-4</v>
      </c>
      <c r="G68" s="136">
        <v>0.44494412999999999</v>
      </c>
      <c r="H68" s="102">
        <v>173.45061538461539</v>
      </c>
      <c r="I68"/>
      <c r="J68" s="191">
        <v>0.14979864000000001</v>
      </c>
      <c r="K68" s="198">
        <v>0</v>
      </c>
      <c r="L68" s="58" t="str">
        <f t="shared" si="6"/>
        <v/>
      </c>
      <c r="M68" s="58">
        <f t="shared" si="7"/>
        <v>29.441961662208406</v>
      </c>
      <c r="O68"/>
      <c r="P68"/>
      <c r="Q68"/>
      <c r="R68"/>
    </row>
    <row r="69" spans="1:18" ht="12" customHeight="1" x14ac:dyDescent="0.2">
      <c r="A69" s="77" t="s">
        <v>820</v>
      </c>
      <c r="B69" s="77" t="s">
        <v>821</v>
      </c>
      <c r="C69" s="177">
        <v>5.00775E-3</v>
      </c>
      <c r="D69" s="177">
        <v>6.7603999999999997E-3</v>
      </c>
      <c r="E69" s="58">
        <f t="shared" si="4"/>
        <v>-0.25925241109993491</v>
      </c>
      <c r="F69" s="78">
        <f t="shared" si="5"/>
        <v>9.936156671015981E-5</v>
      </c>
      <c r="G69" s="136">
        <v>2.589549E-3</v>
      </c>
      <c r="H69" s="102">
        <v>52.062090909090912</v>
      </c>
      <c r="I69"/>
      <c r="J69" s="191">
        <v>0</v>
      </c>
      <c r="K69" s="198">
        <v>0</v>
      </c>
      <c r="L69" s="58" t="str">
        <f t="shared" si="6"/>
        <v/>
      </c>
      <c r="M69" s="58">
        <f t="shared" si="7"/>
        <v>0</v>
      </c>
      <c r="O69"/>
      <c r="P69"/>
      <c r="Q69"/>
      <c r="R69"/>
    </row>
    <row r="70" spans="1:18" ht="12" customHeight="1" x14ac:dyDescent="0.2">
      <c r="A70" s="77" t="s">
        <v>880</v>
      </c>
      <c r="B70" s="77" t="s">
        <v>881</v>
      </c>
      <c r="C70" s="177">
        <v>4.5824999999999998E-3</v>
      </c>
      <c r="D70" s="177">
        <v>0</v>
      </c>
      <c r="E70" s="58" t="str">
        <f t="shared" si="4"/>
        <v/>
      </c>
      <c r="F70" s="78">
        <f t="shared" si="5"/>
        <v>9.0923943777007103E-5</v>
      </c>
      <c r="G70" s="136">
        <v>1.0670540999999999E-2</v>
      </c>
      <c r="H70" s="102">
        <v>414.83735294117639</v>
      </c>
      <c r="I70"/>
      <c r="J70" s="191">
        <v>0</v>
      </c>
      <c r="K70" s="198">
        <v>0</v>
      </c>
      <c r="L70" s="58" t="str">
        <f t="shared" si="6"/>
        <v/>
      </c>
      <c r="M70" s="58">
        <f t="shared" si="7"/>
        <v>0</v>
      </c>
      <c r="O70"/>
      <c r="P70"/>
      <c r="Q70"/>
      <c r="R70"/>
    </row>
    <row r="71" spans="1:18" ht="12" customHeight="1" x14ac:dyDescent="0.2">
      <c r="A71" s="77" t="s">
        <v>985</v>
      </c>
      <c r="B71" s="77" t="s">
        <v>986</v>
      </c>
      <c r="C71" s="177">
        <v>4.4665799999999995E-3</v>
      </c>
      <c r="D71" s="177">
        <v>5.5817499999999999E-3</v>
      </c>
      <c r="E71" s="58">
        <f t="shared" ref="E71:E102" si="8">IF(ISERROR(C71/D71-1),"",IF((C71/D71-1)&gt;10000%,"",C71/D71-1))</f>
        <v>-0.19978859676624727</v>
      </c>
      <c r="F71" s="78">
        <f t="shared" ref="F71:F102" si="9">C71/$C$139</f>
        <v>8.8623910266340285E-5</v>
      </c>
      <c r="G71" s="136">
        <v>5.8256890000000002E-3</v>
      </c>
      <c r="H71" s="102">
        <v>8.4660000000000011</v>
      </c>
      <c r="I71"/>
      <c r="J71" s="191">
        <v>0</v>
      </c>
      <c r="K71" s="198">
        <v>0</v>
      </c>
      <c r="L71" s="58" t="str">
        <f t="shared" ref="L71:L102" si="10">IF(ISERROR(J71/K71-1),"",IF((J71/K71-1)&gt;10000%,"",J71/K71-1))</f>
        <v/>
      </c>
      <c r="M71" s="58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77" t="s">
        <v>1038</v>
      </c>
      <c r="B72" s="77" t="s">
        <v>1039</v>
      </c>
      <c r="C72" s="177">
        <v>4.3152499999999996E-3</v>
      </c>
      <c r="D72" s="177">
        <v>1.2459600000000001E-2</v>
      </c>
      <c r="E72" s="58">
        <f t="shared" si="8"/>
        <v>-0.65366063115990891</v>
      </c>
      <c r="F72" s="78">
        <f t="shared" si="9"/>
        <v>8.5621287154114545E-5</v>
      </c>
      <c r="G72" s="136">
        <v>2.3720222000000003E-2</v>
      </c>
      <c r="H72" s="102">
        <v>51.682772727272727</v>
      </c>
      <c r="I72"/>
      <c r="J72" s="191">
        <v>0</v>
      </c>
      <c r="K72" s="198">
        <v>0</v>
      </c>
      <c r="L72" s="58" t="str">
        <f t="shared" si="10"/>
        <v/>
      </c>
      <c r="M72" s="58">
        <f t="shared" si="11"/>
        <v>0</v>
      </c>
      <c r="O72"/>
      <c r="P72"/>
      <c r="Q72"/>
      <c r="R72"/>
    </row>
    <row r="73" spans="1:18" ht="12" customHeight="1" x14ac:dyDescent="0.2">
      <c r="A73" s="77" t="s">
        <v>888</v>
      </c>
      <c r="B73" s="77" t="s">
        <v>889</v>
      </c>
      <c r="C73" s="177">
        <v>3.6551999999999999E-3</v>
      </c>
      <c r="D73" s="177">
        <v>3.3701999999999998E-3</v>
      </c>
      <c r="E73" s="58">
        <f t="shared" si="8"/>
        <v>8.4564714260281226E-2</v>
      </c>
      <c r="F73" s="78">
        <f t="shared" si="9"/>
        <v>7.2524866185208153E-5</v>
      </c>
      <c r="G73" s="136">
        <v>0.49160077299999999</v>
      </c>
      <c r="H73" s="102">
        <v>29.473608695652171</v>
      </c>
      <c r="I73"/>
      <c r="J73" s="191">
        <v>0.1028565</v>
      </c>
      <c r="K73" s="198">
        <v>0</v>
      </c>
      <c r="L73" s="58" t="str">
        <f t="shared" si="10"/>
        <v/>
      </c>
      <c r="M73" s="58">
        <f t="shared" si="11"/>
        <v>28.13977347340775</v>
      </c>
      <c r="O73"/>
      <c r="P73"/>
      <c r="Q73"/>
      <c r="R73"/>
    </row>
    <row r="74" spans="1:18" ht="12" customHeight="1" x14ac:dyDescent="0.2">
      <c r="A74" s="77" t="s">
        <v>2796</v>
      </c>
      <c r="B74" s="77" t="s">
        <v>793</v>
      </c>
      <c r="C74" s="177">
        <v>3.2929999999999999E-3</v>
      </c>
      <c r="D74" s="177">
        <v>2.987745E-2</v>
      </c>
      <c r="E74" s="58">
        <f t="shared" si="8"/>
        <v>-0.88978309728574556</v>
      </c>
      <c r="F74" s="78">
        <f t="shared" si="9"/>
        <v>6.5338253542320646E-5</v>
      </c>
      <c r="G74" s="136">
        <v>0.123151919</v>
      </c>
      <c r="H74" s="102">
        <v>67.240681818181812</v>
      </c>
      <c r="I74"/>
      <c r="J74" s="191">
        <v>0</v>
      </c>
      <c r="K74" s="198">
        <v>0</v>
      </c>
      <c r="L74" s="58" t="str">
        <f t="shared" si="10"/>
        <v/>
      </c>
      <c r="M74" s="58">
        <f t="shared" si="11"/>
        <v>0</v>
      </c>
      <c r="O74"/>
      <c r="P74"/>
      <c r="Q74"/>
      <c r="R74"/>
    </row>
    <row r="75" spans="1:18" ht="12" customHeight="1" x14ac:dyDescent="0.2">
      <c r="A75" s="77" t="s">
        <v>2016</v>
      </c>
      <c r="B75" s="77" t="s">
        <v>2011</v>
      </c>
      <c r="C75" s="177">
        <v>3.1908000000000001E-3</v>
      </c>
      <c r="D75" s="177">
        <v>0</v>
      </c>
      <c r="E75" s="58" t="str">
        <f t="shared" si="8"/>
        <v/>
      </c>
      <c r="F75" s="78">
        <f t="shared" si="9"/>
        <v>6.3310446220114409E-5</v>
      </c>
      <c r="G75" s="136">
        <v>1.6789752106329998</v>
      </c>
      <c r="H75" s="102">
        <v>65.054954545454549</v>
      </c>
      <c r="I75"/>
      <c r="J75" s="191">
        <v>0</v>
      </c>
      <c r="K75" s="198">
        <v>0</v>
      </c>
      <c r="L75" s="58" t="str">
        <f t="shared" si="10"/>
        <v/>
      </c>
      <c r="M75" s="58">
        <f t="shared" si="11"/>
        <v>0</v>
      </c>
      <c r="O75"/>
      <c r="P75"/>
      <c r="Q75"/>
      <c r="R75"/>
    </row>
    <row r="76" spans="1:18" ht="12" customHeight="1" x14ac:dyDescent="0.2">
      <c r="A76" s="77" t="s">
        <v>1001</v>
      </c>
      <c r="B76" s="77" t="s">
        <v>1002</v>
      </c>
      <c r="C76" s="177">
        <v>3.18885E-3</v>
      </c>
      <c r="D76" s="177">
        <v>2.6458889999999999E-2</v>
      </c>
      <c r="E76" s="58">
        <f t="shared" si="8"/>
        <v>-0.87947907111749579</v>
      </c>
      <c r="F76" s="78">
        <f t="shared" si="9"/>
        <v>6.3271755180209298E-5</v>
      </c>
      <c r="G76" s="136">
        <v>1.299501E-3</v>
      </c>
      <c r="H76" s="102">
        <v>37.54047826086957</v>
      </c>
      <c r="I76"/>
      <c r="J76" s="191">
        <v>0</v>
      </c>
      <c r="K76" s="198">
        <v>0</v>
      </c>
      <c r="L76" s="58" t="str">
        <f t="shared" si="10"/>
        <v/>
      </c>
      <c r="M76" s="58">
        <f t="shared" si="11"/>
        <v>0</v>
      </c>
      <c r="O76"/>
      <c r="P76"/>
      <c r="Q76"/>
      <c r="R76"/>
    </row>
    <row r="77" spans="1:18" ht="12" customHeight="1" x14ac:dyDescent="0.2">
      <c r="A77" s="77" t="s">
        <v>1036</v>
      </c>
      <c r="B77" s="77" t="s">
        <v>1037</v>
      </c>
      <c r="C77" s="177">
        <v>2.9238000000000003E-3</v>
      </c>
      <c r="D77" s="177">
        <v>2.9244000000000002E-3</v>
      </c>
      <c r="E77" s="58">
        <f t="shared" si="8"/>
        <v>-2.051702913418163E-4</v>
      </c>
      <c r="F77" s="78">
        <f t="shared" si="9"/>
        <v>5.8012749986953278E-5</v>
      </c>
      <c r="G77" s="136">
        <v>2.3185731000000001E-2</v>
      </c>
      <c r="H77" s="102">
        <v>67.701090909090908</v>
      </c>
      <c r="I77"/>
      <c r="J77" s="191">
        <v>0</v>
      </c>
      <c r="K77" s="198">
        <v>0</v>
      </c>
      <c r="L77" s="58" t="str">
        <f t="shared" si="10"/>
        <v/>
      </c>
      <c r="M77" s="58">
        <f t="shared" si="11"/>
        <v>0</v>
      </c>
      <c r="O77"/>
      <c r="P77"/>
      <c r="Q77"/>
      <c r="R77"/>
    </row>
    <row r="78" spans="1:18" ht="12" customHeight="1" x14ac:dyDescent="0.2">
      <c r="A78" s="77" t="s">
        <v>866</v>
      </c>
      <c r="B78" s="77" t="s">
        <v>867</v>
      </c>
      <c r="C78" s="177">
        <v>2.7004200000000003E-3</v>
      </c>
      <c r="D78" s="177">
        <v>0</v>
      </c>
      <c r="E78" s="58" t="str">
        <f t="shared" si="8"/>
        <v/>
      </c>
      <c r="F78" s="78">
        <f t="shared" si="9"/>
        <v>5.3580542554131056E-5</v>
      </c>
      <c r="G78" s="136">
        <v>3.1618899999999998E-2</v>
      </c>
      <c r="H78" s="102">
        <v>77.22581818181817</v>
      </c>
      <c r="I78"/>
      <c r="J78" s="191">
        <v>0</v>
      </c>
      <c r="K78" s="198">
        <v>0</v>
      </c>
      <c r="L78" s="58" t="str">
        <f t="shared" si="10"/>
        <v/>
      </c>
      <c r="M78" s="58">
        <f t="shared" si="11"/>
        <v>0</v>
      </c>
      <c r="O78"/>
      <c r="P78"/>
      <c r="Q78"/>
      <c r="R78"/>
    </row>
    <row r="79" spans="1:18" ht="12" customHeight="1" x14ac:dyDescent="0.2">
      <c r="A79" s="77" t="s">
        <v>993</v>
      </c>
      <c r="B79" s="77" t="s">
        <v>994</v>
      </c>
      <c r="C79" s="177">
        <v>2.3508000000000001E-3</v>
      </c>
      <c r="D79" s="177">
        <v>2.3200500000000002E-3</v>
      </c>
      <c r="E79" s="58">
        <f t="shared" si="8"/>
        <v>1.3254024697743505E-2</v>
      </c>
      <c r="F79" s="78">
        <f t="shared" si="9"/>
        <v>4.6643536722528821E-5</v>
      </c>
      <c r="G79" s="136">
        <v>7.9245949999999996E-3</v>
      </c>
      <c r="H79" s="102">
        <v>45.490227272727267</v>
      </c>
      <c r="I79"/>
      <c r="J79" s="191">
        <v>0</v>
      </c>
      <c r="K79" s="198">
        <v>0</v>
      </c>
      <c r="L79" s="58" t="str">
        <f t="shared" si="10"/>
        <v/>
      </c>
      <c r="M79" s="58">
        <f t="shared" si="11"/>
        <v>0</v>
      </c>
      <c r="O79"/>
      <c r="P79"/>
      <c r="Q79"/>
      <c r="R79"/>
    </row>
    <row r="80" spans="1:18" ht="12" customHeight="1" x14ac:dyDescent="0.2">
      <c r="A80" s="77" t="s">
        <v>2798</v>
      </c>
      <c r="B80" s="77" t="s">
        <v>790</v>
      </c>
      <c r="C80" s="177">
        <v>2.3113499999999998E-3</v>
      </c>
      <c r="D80" s="177">
        <v>1.6748759999999998E-2</v>
      </c>
      <c r="E80" s="58">
        <f t="shared" si="8"/>
        <v>-0.86199873901112678</v>
      </c>
      <c r="F80" s="78">
        <f t="shared" si="9"/>
        <v>4.586078722291006E-5</v>
      </c>
      <c r="G80" s="136">
        <v>0.442514982</v>
      </c>
      <c r="H80" s="102">
        <v>32.689826086956522</v>
      </c>
      <c r="I80"/>
      <c r="J80" s="191">
        <v>0</v>
      </c>
      <c r="K80" s="198">
        <v>0</v>
      </c>
      <c r="L80" s="58" t="str">
        <f t="shared" si="10"/>
        <v/>
      </c>
      <c r="M80" s="58">
        <f t="shared" si="11"/>
        <v>0</v>
      </c>
      <c r="O80"/>
      <c r="P80"/>
      <c r="Q80"/>
      <c r="R80"/>
    </row>
    <row r="81" spans="1:18" ht="12" customHeight="1" x14ac:dyDescent="0.2">
      <c r="A81" s="77" t="s">
        <v>2017</v>
      </c>
      <c r="B81" s="77" t="s">
        <v>2012</v>
      </c>
      <c r="C81" s="177">
        <v>2.0005999999999999E-3</v>
      </c>
      <c r="D81" s="177">
        <v>0</v>
      </c>
      <c r="E81" s="58" t="str">
        <f t="shared" si="8"/>
        <v/>
      </c>
      <c r="F81" s="78">
        <f t="shared" si="9"/>
        <v>3.9695022786749679E-5</v>
      </c>
      <c r="G81" s="136">
        <v>1.5227488185210001</v>
      </c>
      <c r="H81" s="102">
        <v>59.215409090909091</v>
      </c>
      <c r="I81"/>
      <c r="J81" s="191">
        <v>0</v>
      </c>
      <c r="K81" s="198">
        <v>0</v>
      </c>
      <c r="L81" s="58" t="str">
        <f t="shared" si="10"/>
        <v/>
      </c>
      <c r="M81" s="58">
        <f t="shared" si="11"/>
        <v>0</v>
      </c>
      <c r="O81"/>
      <c r="P81"/>
      <c r="Q81"/>
      <c r="R81"/>
    </row>
    <row r="82" spans="1:18" ht="12" customHeight="1" x14ac:dyDescent="0.2">
      <c r="A82" s="77" t="s">
        <v>2799</v>
      </c>
      <c r="B82" s="77" t="s">
        <v>785</v>
      </c>
      <c r="C82" s="177">
        <v>1.8695000000000001E-3</v>
      </c>
      <c r="D82" s="177">
        <v>0</v>
      </c>
      <c r="E82" s="58" t="str">
        <f t="shared" si="8"/>
        <v/>
      </c>
      <c r="F82" s="78">
        <f t="shared" si="9"/>
        <v>3.7093794411590789E-5</v>
      </c>
      <c r="G82" s="136">
        <v>2.9173207E-2</v>
      </c>
      <c r="H82" s="102">
        <v>35.731782608695653</v>
      </c>
      <c r="I82"/>
      <c r="J82" s="191">
        <v>0</v>
      </c>
      <c r="K82" s="198">
        <v>0</v>
      </c>
      <c r="L82" s="58" t="str">
        <f t="shared" si="10"/>
        <v/>
      </c>
      <c r="M82" s="58">
        <f t="shared" si="11"/>
        <v>0</v>
      </c>
      <c r="O82"/>
      <c r="P82"/>
      <c r="Q82"/>
      <c r="R82"/>
    </row>
    <row r="83" spans="1:18" ht="12" customHeight="1" x14ac:dyDescent="0.2">
      <c r="A83" s="77" t="s">
        <v>989</v>
      </c>
      <c r="B83" s="77" t="s">
        <v>990</v>
      </c>
      <c r="C83" s="177">
        <v>7.182E-4</v>
      </c>
      <c r="D83" s="177">
        <v>0</v>
      </c>
      <c r="E83" s="58" t="str">
        <f t="shared" si="8"/>
        <v/>
      </c>
      <c r="F83" s="78">
        <f t="shared" si="9"/>
        <v>1.425020762043568E-5</v>
      </c>
      <c r="G83" s="136">
        <v>3.8943915999999995E-2</v>
      </c>
      <c r="H83" s="102">
        <v>148.672</v>
      </c>
      <c r="I83"/>
      <c r="J83" s="191">
        <v>0</v>
      </c>
      <c r="K83" s="198">
        <v>0</v>
      </c>
      <c r="L83" s="58" t="str">
        <f t="shared" si="10"/>
        <v/>
      </c>
      <c r="M83" s="58">
        <f t="shared" si="11"/>
        <v>0</v>
      </c>
      <c r="O83"/>
      <c r="P83"/>
      <c r="Q83"/>
      <c r="R83"/>
    </row>
    <row r="84" spans="1:18" ht="12" customHeight="1" x14ac:dyDescent="0.2">
      <c r="A84" s="77" t="s">
        <v>2808</v>
      </c>
      <c r="B84" s="77" t="s">
        <v>795</v>
      </c>
      <c r="C84" s="177">
        <v>6.1700000000000004E-4</v>
      </c>
      <c r="D84" s="177">
        <v>1.766E-3</v>
      </c>
      <c r="E84" s="58">
        <f t="shared" si="8"/>
        <v>-0.65062287655719131</v>
      </c>
      <c r="F84" s="78">
        <f t="shared" si="9"/>
        <v>1.2242241857155132E-5</v>
      </c>
      <c r="G84" s="136">
        <v>3.7729775E-2</v>
      </c>
      <c r="H84" s="102">
        <v>72.076045454545451</v>
      </c>
      <c r="I84"/>
      <c r="J84" s="191">
        <v>0</v>
      </c>
      <c r="K84" s="198">
        <v>0</v>
      </c>
      <c r="L84" s="58" t="str">
        <f t="shared" si="10"/>
        <v/>
      </c>
      <c r="M84" s="58">
        <f t="shared" si="11"/>
        <v>0</v>
      </c>
      <c r="O84"/>
      <c r="P84"/>
      <c r="Q84"/>
      <c r="R84"/>
    </row>
    <row r="85" spans="1:18" ht="12" customHeight="1" x14ac:dyDescent="0.2">
      <c r="A85" s="77" t="s">
        <v>502</v>
      </c>
      <c r="B85" s="77" t="s">
        <v>494</v>
      </c>
      <c r="C85" s="177">
        <v>5.6400000000000005E-4</v>
      </c>
      <c r="D85" s="177">
        <v>9.4356600000000013E-2</v>
      </c>
      <c r="E85" s="58">
        <f t="shared" si="8"/>
        <v>-0.99402267567928471</v>
      </c>
      <c r="F85" s="78">
        <f t="shared" si="9"/>
        <v>1.1190639234093184E-5</v>
      </c>
      <c r="G85" s="136">
        <v>2.1798248900000003</v>
      </c>
      <c r="H85" s="102">
        <v>197.75721739130441</v>
      </c>
      <c r="I85"/>
      <c r="J85" s="191">
        <v>1.12783E-3</v>
      </c>
      <c r="K85" s="198">
        <v>2.028841E-2</v>
      </c>
      <c r="L85" s="58">
        <f t="shared" si="10"/>
        <v>-0.94441013366744853</v>
      </c>
      <c r="M85" s="58">
        <f t="shared" si="11"/>
        <v>1.9996985815602835</v>
      </c>
      <c r="O85"/>
      <c r="P85"/>
      <c r="Q85"/>
      <c r="R85"/>
    </row>
    <row r="86" spans="1:18" ht="12" customHeight="1" x14ac:dyDescent="0.2">
      <c r="A86" s="77" t="s">
        <v>861</v>
      </c>
      <c r="B86" s="77" t="s">
        <v>862</v>
      </c>
      <c r="C86" s="177">
        <v>4.2455999999999999E-4</v>
      </c>
      <c r="D86" s="177">
        <v>0</v>
      </c>
      <c r="E86" s="58" t="str">
        <f t="shared" si="8"/>
        <v/>
      </c>
      <c r="F86" s="78">
        <f t="shared" si="9"/>
        <v>8.4239322574939739E-6</v>
      </c>
      <c r="G86" s="136">
        <v>8.8706659999999993E-3</v>
      </c>
      <c r="H86" s="102">
        <v>198.5088636363636</v>
      </c>
      <c r="I86"/>
      <c r="J86" s="191">
        <v>0</v>
      </c>
      <c r="K86" s="198">
        <v>0</v>
      </c>
      <c r="L86" s="58" t="str">
        <f t="shared" si="10"/>
        <v/>
      </c>
      <c r="M86" s="58">
        <f t="shared" si="11"/>
        <v>0</v>
      </c>
      <c r="O86"/>
      <c r="P86"/>
      <c r="Q86"/>
      <c r="R86"/>
    </row>
    <row r="87" spans="1:18" ht="12" customHeight="1" x14ac:dyDescent="0.2">
      <c r="A87" s="77" t="s">
        <v>1644</v>
      </c>
      <c r="B87" s="77" t="s">
        <v>1645</v>
      </c>
      <c r="C87" s="177">
        <v>2.3503E-4</v>
      </c>
      <c r="D87" s="177">
        <v>0</v>
      </c>
      <c r="E87" s="58" t="str">
        <f t="shared" si="8"/>
        <v/>
      </c>
      <c r="F87" s="78">
        <f t="shared" si="9"/>
        <v>4.6633615943065966E-6</v>
      </c>
      <c r="G87" s="136">
        <v>3.5444699999999997E-3</v>
      </c>
      <c r="H87" s="102">
        <v>323.87200000000001</v>
      </c>
      <c r="I87"/>
      <c r="J87" s="191">
        <v>0</v>
      </c>
      <c r="K87" s="198">
        <v>0</v>
      </c>
      <c r="L87" s="58" t="str">
        <f t="shared" si="10"/>
        <v/>
      </c>
      <c r="M87" s="58">
        <f t="shared" si="11"/>
        <v>0</v>
      </c>
      <c r="O87"/>
      <c r="P87"/>
      <c r="Q87"/>
      <c r="R87"/>
    </row>
    <row r="88" spans="1:18" ht="12" customHeight="1" x14ac:dyDescent="0.2">
      <c r="A88" s="77" t="s">
        <v>1646</v>
      </c>
      <c r="B88" s="77" t="s">
        <v>1647</v>
      </c>
      <c r="C88" s="177">
        <v>1.4756E-4</v>
      </c>
      <c r="D88" s="177">
        <v>0</v>
      </c>
      <c r="E88" s="58" t="str">
        <f t="shared" si="8"/>
        <v/>
      </c>
      <c r="F88" s="78">
        <f t="shared" si="9"/>
        <v>2.927820435075869E-6</v>
      </c>
      <c r="G88" s="136">
        <v>0.10006276</v>
      </c>
      <c r="H88" s="102">
        <v>293.14100000000002</v>
      </c>
      <c r="I88"/>
      <c r="J88" s="191">
        <v>0</v>
      </c>
      <c r="K88" s="198">
        <v>0</v>
      </c>
      <c r="L88" s="58" t="str">
        <f t="shared" si="10"/>
        <v/>
      </c>
      <c r="M88" s="58">
        <f t="shared" si="11"/>
        <v>0</v>
      </c>
      <c r="O88"/>
      <c r="P88"/>
      <c r="Q88"/>
      <c r="R88"/>
    </row>
    <row r="89" spans="1:18" ht="12" customHeight="1" x14ac:dyDescent="0.2">
      <c r="A89" s="77" t="s">
        <v>1648</v>
      </c>
      <c r="B89" s="77" t="s">
        <v>1649</v>
      </c>
      <c r="C89" s="177">
        <v>1.3019999999999999E-4</v>
      </c>
      <c r="D89" s="177">
        <v>0</v>
      </c>
      <c r="E89" s="58" t="str">
        <f t="shared" si="8"/>
        <v/>
      </c>
      <c r="F89" s="78">
        <f t="shared" si="9"/>
        <v>2.5833709721257665E-6</v>
      </c>
      <c r="G89" s="136">
        <v>3.8660399999999998E-3</v>
      </c>
      <c r="H89" s="102">
        <v>318.60199999999998</v>
      </c>
      <c r="I89"/>
      <c r="J89" s="191">
        <v>0</v>
      </c>
      <c r="K89" s="198">
        <v>0</v>
      </c>
      <c r="L89" s="58" t="str">
        <f t="shared" si="10"/>
        <v/>
      </c>
      <c r="M89" s="58">
        <f t="shared" si="11"/>
        <v>0</v>
      </c>
      <c r="O89"/>
      <c r="P89"/>
      <c r="Q89"/>
      <c r="R89"/>
    </row>
    <row r="90" spans="1:18" ht="12" customHeight="1" x14ac:dyDescent="0.2">
      <c r="A90" s="77" t="s">
        <v>1650</v>
      </c>
      <c r="B90" s="77" t="s">
        <v>1651</v>
      </c>
      <c r="C90" s="177">
        <v>0</v>
      </c>
      <c r="D90" s="177">
        <v>0.21118826000000002</v>
      </c>
      <c r="E90" s="58">
        <f t="shared" si="8"/>
        <v>-1</v>
      </c>
      <c r="F90" s="78">
        <f t="shared" si="9"/>
        <v>0</v>
      </c>
      <c r="G90" s="136">
        <v>8.0085730999999996</v>
      </c>
      <c r="H90" s="102">
        <v>355.488</v>
      </c>
      <c r="I90"/>
      <c r="J90" s="191">
        <v>0</v>
      </c>
      <c r="K90" s="198">
        <v>0</v>
      </c>
      <c r="L90" s="58" t="str">
        <f t="shared" si="10"/>
        <v/>
      </c>
      <c r="M90" s="58" t="str">
        <f t="shared" si="11"/>
        <v/>
      </c>
      <c r="O90"/>
      <c r="P90"/>
      <c r="Q90"/>
      <c r="R90"/>
    </row>
    <row r="91" spans="1:18" ht="12" customHeight="1" x14ac:dyDescent="0.2">
      <c r="A91" s="77" t="s">
        <v>874</v>
      </c>
      <c r="B91" s="77" t="s">
        <v>875</v>
      </c>
      <c r="C91" s="177">
        <v>0</v>
      </c>
      <c r="D91" s="177">
        <v>0.16658610000000001</v>
      </c>
      <c r="E91" s="58">
        <f t="shared" si="8"/>
        <v>-1</v>
      </c>
      <c r="F91" s="78">
        <f t="shared" si="9"/>
        <v>0</v>
      </c>
      <c r="G91" s="136">
        <v>0</v>
      </c>
      <c r="H91" s="102">
        <v>58.887272727272723</v>
      </c>
      <c r="I91"/>
      <c r="J91" s="191">
        <v>0</v>
      </c>
      <c r="K91" s="198">
        <v>0</v>
      </c>
      <c r="L91" s="58" t="str">
        <f t="shared" si="10"/>
        <v/>
      </c>
      <c r="M91" s="58" t="str">
        <f t="shared" si="11"/>
        <v/>
      </c>
      <c r="O91"/>
      <c r="P91"/>
      <c r="Q91"/>
      <c r="R91"/>
    </row>
    <row r="92" spans="1:18" ht="12" customHeight="1" x14ac:dyDescent="0.2">
      <c r="A92" s="77" t="s">
        <v>1849</v>
      </c>
      <c r="B92" s="77" t="s">
        <v>1850</v>
      </c>
      <c r="C92" s="177">
        <v>0</v>
      </c>
      <c r="D92" s="177">
        <v>0.14844657999999999</v>
      </c>
      <c r="E92" s="58">
        <f t="shared" si="8"/>
        <v>-1</v>
      </c>
      <c r="F92" s="78">
        <f t="shared" si="9"/>
        <v>0</v>
      </c>
      <c r="G92" s="136">
        <v>8.1384573216333109</v>
      </c>
      <c r="H92" s="102">
        <v>58.734782608695653</v>
      </c>
      <c r="I92"/>
      <c r="J92" s="191">
        <v>9.286319999999999E-3</v>
      </c>
      <c r="K92" s="198">
        <v>0</v>
      </c>
      <c r="L92" s="58" t="str">
        <f t="shared" si="10"/>
        <v/>
      </c>
      <c r="M92" s="58" t="str">
        <f t="shared" si="11"/>
        <v/>
      </c>
      <c r="O92"/>
      <c r="P92"/>
      <c r="Q92"/>
      <c r="R92"/>
    </row>
    <row r="93" spans="1:18" ht="12" customHeight="1" x14ac:dyDescent="0.2">
      <c r="A93" s="77" t="s">
        <v>896</v>
      </c>
      <c r="B93" s="77" t="s">
        <v>897</v>
      </c>
      <c r="C93" s="177">
        <v>0</v>
      </c>
      <c r="D93" s="177">
        <v>3.6143359999999999E-2</v>
      </c>
      <c r="E93" s="58">
        <f t="shared" si="8"/>
        <v>-1</v>
      </c>
      <c r="F93" s="78">
        <f t="shared" si="9"/>
        <v>0</v>
      </c>
      <c r="G93" s="136">
        <v>5.6182230000000003E-3</v>
      </c>
      <c r="H93" s="102">
        <v>21.09395652173913</v>
      </c>
      <c r="I93"/>
      <c r="J93" s="191">
        <v>0</v>
      </c>
      <c r="K93" s="198">
        <v>0</v>
      </c>
      <c r="L93" s="58" t="str">
        <f t="shared" si="10"/>
        <v/>
      </c>
      <c r="M93" s="58" t="str">
        <f t="shared" si="11"/>
        <v/>
      </c>
      <c r="O93"/>
      <c r="P93"/>
      <c r="Q93"/>
      <c r="R93"/>
    </row>
    <row r="94" spans="1:18" ht="12" customHeight="1" x14ac:dyDescent="0.2">
      <c r="A94" s="77" t="s">
        <v>904</v>
      </c>
      <c r="B94" s="77" t="s">
        <v>905</v>
      </c>
      <c r="C94" s="177">
        <v>0</v>
      </c>
      <c r="D94" s="177">
        <v>3.2551700000000003E-2</v>
      </c>
      <c r="E94" s="58">
        <f t="shared" si="8"/>
        <v>-1</v>
      </c>
      <c r="F94" s="78">
        <f t="shared" si="9"/>
        <v>0</v>
      </c>
      <c r="G94" s="136">
        <v>2.2558367999999999E-2</v>
      </c>
      <c r="H94" s="102">
        <v>29.738695652173909</v>
      </c>
      <c r="I94"/>
      <c r="J94" s="191">
        <v>0</v>
      </c>
      <c r="K94" s="198">
        <v>0</v>
      </c>
      <c r="L94" s="58" t="str">
        <f t="shared" si="10"/>
        <v/>
      </c>
      <c r="M94" s="58" t="str">
        <f t="shared" si="11"/>
        <v/>
      </c>
      <c r="O94"/>
      <c r="P94"/>
      <c r="Q94"/>
      <c r="R94"/>
    </row>
    <row r="95" spans="1:18" ht="12" customHeight="1" x14ac:dyDescent="0.2">
      <c r="A95" s="77" t="s">
        <v>1684</v>
      </c>
      <c r="B95" s="77" t="s">
        <v>1680</v>
      </c>
      <c r="C95" s="177">
        <v>0</v>
      </c>
      <c r="D95" s="177">
        <v>1.8194999999999999E-2</v>
      </c>
      <c r="E95" s="58">
        <f t="shared" si="8"/>
        <v>-1</v>
      </c>
      <c r="F95" s="78">
        <f t="shared" si="9"/>
        <v>0</v>
      </c>
      <c r="G95" s="136">
        <v>14.475240516470999</v>
      </c>
      <c r="H95" s="102">
        <v>22.510739130434779</v>
      </c>
      <c r="I95"/>
      <c r="J95" s="191">
        <v>0</v>
      </c>
      <c r="K95" s="198">
        <v>0</v>
      </c>
      <c r="L95" s="58" t="str">
        <f t="shared" si="10"/>
        <v/>
      </c>
      <c r="M95" s="58" t="str">
        <f t="shared" si="11"/>
        <v/>
      </c>
      <c r="O95"/>
      <c r="P95"/>
      <c r="Q95"/>
      <c r="R95"/>
    </row>
    <row r="96" spans="1:18" ht="12" customHeight="1" x14ac:dyDescent="0.2">
      <c r="A96" s="77" t="s">
        <v>751</v>
      </c>
      <c r="B96" s="77" t="s">
        <v>752</v>
      </c>
      <c r="C96" s="177">
        <v>0</v>
      </c>
      <c r="D96" s="177">
        <v>1.0227E-2</v>
      </c>
      <c r="E96" s="58">
        <f t="shared" si="8"/>
        <v>-1</v>
      </c>
      <c r="F96" s="78">
        <f t="shared" si="9"/>
        <v>0</v>
      </c>
      <c r="G96" s="136">
        <v>9.3225774999999997E-2</v>
      </c>
      <c r="H96" s="102">
        <v>46.150956521739133</v>
      </c>
      <c r="I96"/>
      <c r="J96" s="191">
        <v>0</v>
      </c>
      <c r="K96" s="198">
        <v>0</v>
      </c>
      <c r="L96" s="58" t="str">
        <f t="shared" si="10"/>
        <v/>
      </c>
      <c r="M96" s="58" t="str">
        <f t="shared" si="11"/>
        <v/>
      </c>
      <c r="O96"/>
      <c r="P96"/>
      <c r="Q96"/>
      <c r="R96"/>
    </row>
    <row r="97" spans="1:18" ht="12" customHeight="1" x14ac:dyDescent="0.2">
      <c r="A97" s="77" t="s">
        <v>850</v>
      </c>
      <c r="B97" s="77" t="s">
        <v>851</v>
      </c>
      <c r="C97" s="177">
        <v>0</v>
      </c>
      <c r="D97" s="177">
        <v>5.9372799999999996E-3</v>
      </c>
      <c r="E97" s="58">
        <f t="shared" si="8"/>
        <v>-1</v>
      </c>
      <c r="F97" s="78">
        <f t="shared" si="9"/>
        <v>0</v>
      </c>
      <c r="G97" s="136">
        <v>7.000547E-2</v>
      </c>
      <c r="H97" s="102">
        <v>69.795000000000002</v>
      </c>
      <c r="I97"/>
      <c r="J97" s="191">
        <v>0</v>
      </c>
      <c r="K97" s="198">
        <v>0</v>
      </c>
      <c r="L97" s="58" t="str">
        <f t="shared" si="10"/>
        <v/>
      </c>
      <c r="M97" s="58" t="str">
        <f t="shared" si="11"/>
        <v/>
      </c>
      <c r="O97"/>
      <c r="P97"/>
      <c r="Q97"/>
      <c r="R97"/>
    </row>
    <row r="98" spans="1:18" ht="12" customHeight="1" x14ac:dyDescent="0.2">
      <c r="A98" s="77" t="s">
        <v>1703</v>
      </c>
      <c r="B98" s="77" t="s">
        <v>1704</v>
      </c>
      <c r="C98" s="177">
        <v>0</v>
      </c>
      <c r="D98" s="177">
        <v>3.49425E-3</v>
      </c>
      <c r="E98" s="58">
        <f t="shared" si="8"/>
        <v>-1</v>
      </c>
      <c r="F98" s="78">
        <f t="shared" si="9"/>
        <v>0</v>
      </c>
      <c r="G98" s="136">
        <v>10.010863445632836</v>
      </c>
      <c r="H98" s="102">
        <v>22.356782608695649</v>
      </c>
      <c r="I98"/>
      <c r="J98" s="191">
        <v>0</v>
      </c>
      <c r="K98" s="198">
        <v>0</v>
      </c>
      <c r="L98" s="58" t="str">
        <f t="shared" si="10"/>
        <v/>
      </c>
      <c r="M98" s="58" t="str">
        <f t="shared" si="11"/>
        <v/>
      </c>
      <c r="O98"/>
      <c r="P98"/>
      <c r="Q98"/>
      <c r="R98"/>
    </row>
    <row r="99" spans="1:18" ht="12" customHeight="1" x14ac:dyDescent="0.2">
      <c r="A99" s="77" t="s">
        <v>2794</v>
      </c>
      <c r="B99" s="77" t="s">
        <v>788</v>
      </c>
      <c r="C99" s="177">
        <v>0</v>
      </c>
      <c r="D99" s="177">
        <v>3.0076E-3</v>
      </c>
      <c r="E99" s="58">
        <f t="shared" si="8"/>
        <v>-1</v>
      </c>
      <c r="F99" s="78">
        <f t="shared" si="9"/>
        <v>0</v>
      </c>
      <c r="G99" s="136">
        <v>5.2732650000000001E-3</v>
      </c>
      <c r="H99" s="102">
        <v>9.1760000000000002</v>
      </c>
      <c r="I99"/>
      <c r="J99" s="191">
        <v>0</v>
      </c>
      <c r="K99" s="198">
        <v>0</v>
      </c>
      <c r="L99" s="58" t="str">
        <f t="shared" si="10"/>
        <v/>
      </c>
      <c r="M99" s="58" t="str">
        <f t="shared" si="11"/>
        <v/>
      </c>
      <c r="O99"/>
      <c r="P99"/>
      <c r="Q99"/>
      <c r="R99"/>
    </row>
    <row r="100" spans="1:18" ht="12" customHeight="1" x14ac:dyDescent="0.2">
      <c r="A100" s="77" t="s">
        <v>503</v>
      </c>
      <c r="B100" s="77" t="s">
        <v>495</v>
      </c>
      <c r="C100" s="177">
        <v>0</v>
      </c>
      <c r="D100" s="177">
        <v>6.9390000000000001E-4</v>
      </c>
      <c r="E100" s="58">
        <f t="shared" si="8"/>
        <v>-1</v>
      </c>
      <c r="F100" s="78">
        <f t="shared" si="9"/>
        <v>0</v>
      </c>
      <c r="G100" s="136">
        <v>0.45810137000000001</v>
      </c>
      <c r="H100" s="102">
        <v>197.55595652173909</v>
      </c>
      <c r="I100"/>
      <c r="J100" s="191">
        <v>0</v>
      </c>
      <c r="K100" s="198">
        <v>0</v>
      </c>
      <c r="L100" s="58" t="str">
        <f t="shared" si="10"/>
        <v/>
      </c>
      <c r="M100" s="58" t="str">
        <f t="shared" si="11"/>
        <v/>
      </c>
      <c r="O100"/>
      <c r="P100"/>
      <c r="Q100"/>
      <c r="R100"/>
    </row>
    <row r="101" spans="1:18" ht="12" customHeight="1" x14ac:dyDescent="0.2">
      <c r="A101" s="77" t="s">
        <v>854</v>
      </c>
      <c r="B101" s="77" t="s">
        <v>855</v>
      </c>
      <c r="C101" s="177">
        <v>0</v>
      </c>
      <c r="D101" s="177">
        <v>4.9598999999999997E-4</v>
      </c>
      <c r="E101" s="58">
        <f t="shared" si="8"/>
        <v>-1</v>
      </c>
      <c r="F101" s="78">
        <f t="shared" si="9"/>
        <v>0</v>
      </c>
      <c r="G101" s="136">
        <v>8.0168196999999997E-2</v>
      </c>
      <c r="H101" s="102">
        <v>168.34381818181819</v>
      </c>
      <c r="I101"/>
      <c r="J101" s="191">
        <v>4.8789999999999997E-3</v>
      </c>
      <c r="K101" s="198">
        <v>0</v>
      </c>
      <c r="L101" s="58" t="str">
        <f t="shared" si="10"/>
        <v/>
      </c>
      <c r="M101" s="58" t="str">
        <f t="shared" si="11"/>
        <v/>
      </c>
      <c r="O101"/>
      <c r="P101"/>
      <c r="Q101"/>
      <c r="R101"/>
    </row>
    <row r="102" spans="1:18" ht="12" customHeight="1" x14ac:dyDescent="0.2">
      <c r="A102" s="77" t="s">
        <v>2806</v>
      </c>
      <c r="B102" s="77" t="s">
        <v>783</v>
      </c>
      <c r="C102" s="177">
        <v>0</v>
      </c>
      <c r="D102" s="177">
        <v>3.2729999999999999E-4</v>
      </c>
      <c r="E102" s="58">
        <f t="shared" si="8"/>
        <v>-1</v>
      </c>
      <c r="F102" s="78">
        <f t="shared" si="9"/>
        <v>0</v>
      </c>
      <c r="G102" s="136">
        <v>3.8863938000000001E-2</v>
      </c>
      <c r="H102" s="102">
        <v>22.131818181818179</v>
      </c>
      <c r="I102"/>
      <c r="J102" s="191">
        <v>0</v>
      </c>
      <c r="K102" s="198">
        <v>0</v>
      </c>
      <c r="L102" s="58" t="str">
        <f t="shared" si="10"/>
        <v/>
      </c>
      <c r="M102" s="58" t="str">
        <f t="shared" si="11"/>
        <v/>
      </c>
      <c r="O102"/>
      <c r="P102"/>
      <c r="Q102"/>
      <c r="R102"/>
    </row>
    <row r="103" spans="1:18" ht="12" customHeight="1" x14ac:dyDescent="0.2">
      <c r="A103" s="77" t="s">
        <v>762</v>
      </c>
      <c r="B103" s="77" t="s">
        <v>763</v>
      </c>
      <c r="C103" s="177">
        <v>0</v>
      </c>
      <c r="D103" s="177">
        <v>0</v>
      </c>
      <c r="E103" s="58" t="str">
        <f t="shared" ref="E103:E134" si="12">IF(ISERROR(C103/D103-1),"",IF((C103/D103-1)&gt;10000%,"",C103/D103-1))</f>
        <v/>
      </c>
      <c r="F103" s="78">
        <f t="shared" ref="F103:F138" si="13">C103/$C$139</f>
        <v>0</v>
      </c>
      <c r="G103" s="136">
        <v>0.71978529199999997</v>
      </c>
      <c r="H103" s="102">
        <v>87.214083333333335</v>
      </c>
      <c r="I103"/>
      <c r="J103" s="191">
        <v>0</v>
      </c>
      <c r="K103" s="198">
        <v>0</v>
      </c>
      <c r="L103" s="58" t="str">
        <f t="shared" ref="L103:L134" si="14">IF(ISERROR(J103/K103-1),"",IF((J103/K103-1)&gt;10000%,"",J103/K103-1))</f>
        <v/>
      </c>
      <c r="M103" s="58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7" t="s">
        <v>1042</v>
      </c>
      <c r="B104" s="77" t="s">
        <v>1043</v>
      </c>
      <c r="C104" s="177">
        <v>0</v>
      </c>
      <c r="D104" s="177">
        <v>0</v>
      </c>
      <c r="E104" s="58" t="str">
        <f t="shared" si="12"/>
        <v/>
      </c>
      <c r="F104" s="78">
        <f t="shared" si="13"/>
        <v>0</v>
      </c>
      <c r="G104" s="136">
        <v>8.5078070000000009E-3</v>
      </c>
      <c r="H104" s="102">
        <v>172.3055333333333</v>
      </c>
      <c r="I104"/>
      <c r="J104" s="191">
        <v>0</v>
      </c>
      <c r="K104" s="198">
        <v>0</v>
      </c>
      <c r="L104" s="58" t="str">
        <f t="shared" si="14"/>
        <v/>
      </c>
      <c r="M104" s="58" t="str">
        <f t="shared" si="15"/>
        <v/>
      </c>
      <c r="O104"/>
      <c r="P104"/>
      <c r="Q104"/>
      <c r="R104"/>
    </row>
    <row r="105" spans="1:18" ht="12" customHeight="1" x14ac:dyDescent="0.2">
      <c r="A105" s="77" t="s">
        <v>749</v>
      </c>
      <c r="B105" s="77" t="s">
        <v>750</v>
      </c>
      <c r="C105" s="177">
        <v>0</v>
      </c>
      <c r="D105" s="177">
        <v>0</v>
      </c>
      <c r="E105" s="58" t="str">
        <f t="shared" si="12"/>
        <v/>
      </c>
      <c r="F105" s="78">
        <f t="shared" si="13"/>
        <v>0</v>
      </c>
      <c r="G105" s="136">
        <v>6.9108155000000004E-2</v>
      </c>
      <c r="H105" s="102">
        <v>17.968454545454549</v>
      </c>
      <c r="I105"/>
      <c r="J105" s="191">
        <v>0</v>
      </c>
      <c r="K105" s="198">
        <v>0</v>
      </c>
      <c r="L105" s="58" t="str">
        <f t="shared" si="14"/>
        <v/>
      </c>
      <c r="M105" s="58" t="str">
        <f t="shared" si="15"/>
        <v/>
      </c>
      <c r="O105"/>
      <c r="P105"/>
      <c r="Q105"/>
      <c r="R105"/>
    </row>
    <row r="106" spans="1:18" ht="12" customHeight="1" x14ac:dyDescent="0.2">
      <c r="A106" s="77" t="s">
        <v>1007</v>
      </c>
      <c r="B106" s="77" t="s">
        <v>1008</v>
      </c>
      <c r="C106" s="177">
        <v>0</v>
      </c>
      <c r="D106" s="177">
        <v>0</v>
      </c>
      <c r="E106" s="58" t="str">
        <f t="shared" si="12"/>
        <v/>
      </c>
      <c r="F106" s="78">
        <f t="shared" si="13"/>
        <v>0</v>
      </c>
      <c r="G106" s="136">
        <v>2.5843949000000001E-2</v>
      </c>
      <c r="H106" s="102">
        <v>215.21436363636369</v>
      </c>
      <c r="I106"/>
      <c r="J106" s="191">
        <v>0</v>
      </c>
      <c r="K106" s="198">
        <v>0</v>
      </c>
      <c r="L106" s="58" t="str">
        <f t="shared" si="14"/>
        <v/>
      </c>
      <c r="M106" s="58" t="str">
        <f t="shared" si="15"/>
        <v/>
      </c>
      <c r="O106"/>
      <c r="P106"/>
      <c r="Q106"/>
      <c r="R106"/>
    </row>
    <row r="107" spans="1:18" ht="12" customHeight="1" x14ac:dyDescent="0.2">
      <c r="A107" s="77" t="s">
        <v>753</v>
      </c>
      <c r="B107" s="77" t="s">
        <v>754</v>
      </c>
      <c r="C107" s="177">
        <v>0</v>
      </c>
      <c r="D107" s="177">
        <v>0</v>
      </c>
      <c r="E107" s="58" t="str">
        <f t="shared" si="12"/>
        <v/>
      </c>
      <c r="F107" s="78">
        <f t="shared" si="13"/>
        <v>0</v>
      </c>
      <c r="G107" s="136">
        <v>0.218363011</v>
      </c>
      <c r="H107" s="102">
        <v>58.876739130434778</v>
      </c>
      <c r="I107"/>
      <c r="J107" s="191">
        <v>0</v>
      </c>
      <c r="K107" s="198">
        <v>0</v>
      </c>
      <c r="L107" s="58" t="str">
        <f t="shared" si="14"/>
        <v/>
      </c>
      <c r="M107" s="58" t="str">
        <f t="shared" si="15"/>
        <v/>
      </c>
      <c r="O107"/>
      <c r="P107"/>
      <c r="Q107"/>
      <c r="R107"/>
    </row>
    <row r="108" spans="1:18" ht="12" customHeight="1" x14ac:dyDescent="0.2">
      <c r="A108" s="77" t="s">
        <v>1005</v>
      </c>
      <c r="B108" s="77" t="s">
        <v>1006</v>
      </c>
      <c r="C108" s="177">
        <v>0</v>
      </c>
      <c r="D108" s="177">
        <v>0</v>
      </c>
      <c r="E108" s="58" t="str">
        <f t="shared" si="12"/>
        <v/>
      </c>
      <c r="F108" s="78">
        <f t="shared" si="13"/>
        <v>0</v>
      </c>
      <c r="G108" s="136">
        <v>1.9012940000000002E-3</v>
      </c>
      <c r="H108" s="102">
        <v>133.28759090909091</v>
      </c>
      <c r="I108"/>
      <c r="J108" s="191">
        <v>0</v>
      </c>
      <c r="K108" s="198">
        <v>0</v>
      </c>
      <c r="L108" s="58" t="str">
        <f t="shared" si="14"/>
        <v/>
      </c>
      <c r="M108" s="58" t="str">
        <f t="shared" si="15"/>
        <v/>
      </c>
      <c r="O108"/>
      <c r="P108"/>
      <c r="Q108"/>
      <c r="R108"/>
    </row>
    <row r="109" spans="1:18" ht="12" customHeight="1" x14ac:dyDescent="0.2">
      <c r="A109" s="77" t="s">
        <v>876</v>
      </c>
      <c r="B109" s="77" t="s">
        <v>877</v>
      </c>
      <c r="C109" s="177">
        <v>0</v>
      </c>
      <c r="D109" s="177">
        <v>0</v>
      </c>
      <c r="E109" s="58" t="str">
        <f t="shared" si="12"/>
        <v/>
      </c>
      <c r="F109" s="78">
        <f t="shared" si="13"/>
        <v>0</v>
      </c>
      <c r="G109" s="136">
        <v>2.5855772000000003E-2</v>
      </c>
      <c r="H109" s="102">
        <v>72.066181818181818</v>
      </c>
      <c r="I109"/>
      <c r="J109" s="191">
        <v>6.9547079999999997E-2</v>
      </c>
      <c r="K109" s="198">
        <v>0</v>
      </c>
      <c r="L109" s="58" t="str">
        <f t="shared" si="14"/>
        <v/>
      </c>
      <c r="M109" s="58" t="str">
        <f t="shared" si="15"/>
        <v/>
      </c>
      <c r="O109"/>
      <c r="P109"/>
      <c r="Q109"/>
      <c r="R109"/>
    </row>
    <row r="110" spans="1:18" ht="12" customHeight="1" x14ac:dyDescent="0.2">
      <c r="A110" s="77" t="s">
        <v>2807</v>
      </c>
      <c r="B110" s="77" t="s">
        <v>787</v>
      </c>
      <c r="C110" s="177">
        <v>0</v>
      </c>
      <c r="D110" s="177">
        <v>0</v>
      </c>
      <c r="E110" s="58" t="str">
        <f t="shared" si="12"/>
        <v/>
      </c>
      <c r="F110" s="78">
        <f t="shared" si="13"/>
        <v>0</v>
      </c>
      <c r="G110" s="136">
        <v>9.8110199999999997E-4</v>
      </c>
      <c r="H110" s="102">
        <v>50.591478260869557</v>
      </c>
      <c r="I110"/>
      <c r="J110" s="191">
        <v>0</v>
      </c>
      <c r="K110" s="198">
        <v>0</v>
      </c>
      <c r="L110" s="58" t="str">
        <f t="shared" si="14"/>
        <v/>
      </c>
      <c r="M110" s="58" t="str">
        <f t="shared" si="15"/>
        <v/>
      </c>
      <c r="O110"/>
      <c r="P110"/>
      <c r="Q110"/>
      <c r="R110"/>
    </row>
    <row r="111" spans="1:18" ht="12" customHeight="1" x14ac:dyDescent="0.2">
      <c r="A111" s="77" t="s">
        <v>1048</v>
      </c>
      <c r="B111" s="77" t="s">
        <v>1049</v>
      </c>
      <c r="C111" s="177">
        <v>0</v>
      </c>
      <c r="D111" s="177">
        <v>0</v>
      </c>
      <c r="E111" s="58" t="str">
        <f t="shared" si="12"/>
        <v/>
      </c>
      <c r="F111" s="78">
        <f t="shared" si="13"/>
        <v>0</v>
      </c>
      <c r="G111" s="136">
        <v>0</v>
      </c>
      <c r="H111" s="102">
        <v>136.0628636363636</v>
      </c>
      <c r="I111"/>
      <c r="J111" s="191">
        <v>0</v>
      </c>
      <c r="K111" s="198">
        <v>0</v>
      </c>
      <c r="L111" s="58" t="str">
        <f t="shared" si="14"/>
        <v/>
      </c>
      <c r="M111" s="58" t="str">
        <f t="shared" si="15"/>
        <v/>
      </c>
      <c r="O111"/>
      <c r="P111"/>
      <c r="Q111"/>
      <c r="R111"/>
    </row>
    <row r="112" spans="1:18" ht="12" customHeight="1" x14ac:dyDescent="0.2">
      <c r="A112" s="77" t="s">
        <v>1040</v>
      </c>
      <c r="B112" s="77" t="s">
        <v>1041</v>
      </c>
      <c r="C112" s="177">
        <v>0</v>
      </c>
      <c r="D112" s="177">
        <v>0</v>
      </c>
      <c r="E112" s="58" t="str">
        <f t="shared" si="12"/>
        <v/>
      </c>
      <c r="F112" s="78">
        <f t="shared" si="13"/>
        <v>0</v>
      </c>
      <c r="G112" s="136">
        <v>0</v>
      </c>
      <c r="H112" s="102">
        <v>142.66800000000001</v>
      </c>
      <c r="I112"/>
      <c r="J112" s="191">
        <v>0</v>
      </c>
      <c r="K112" s="198">
        <v>0</v>
      </c>
      <c r="L112" s="58" t="str">
        <f t="shared" si="14"/>
        <v/>
      </c>
      <c r="M112" s="58" t="str">
        <f t="shared" si="15"/>
        <v/>
      </c>
      <c r="O112"/>
      <c r="P112"/>
      <c r="Q112"/>
      <c r="R112"/>
    </row>
    <row r="113" spans="1:18" ht="12" customHeight="1" x14ac:dyDescent="0.2">
      <c r="A113" s="77" t="s">
        <v>870</v>
      </c>
      <c r="B113" s="77" t="s">
        <v>871</v>
      </c>
      <c r="C113" s="177">
        <v>0</v>
      </c>
      <c r="D113" s="177">
        <v>0</v>
      </c>
      <c r="E113" s="58" t="str">
        <f t="shared" si="12"/>
        <v/>
      </c>
      <c r="F113" s="78">
        <f t="shared" si="13"/>
        <v>0</v>
      </c>
      <c r="G113" s="136">
        <v>7.5100929999999998E-3</v>
      </c>
      <c r="H113" s="102">
        <v>168.69749999999999</v>
      </c>
      <c r="I113"/>
      <c r="J113" s="191">
        <v>0</v>
      </c>
      <c r="K113" s="198">
        <v>0</v>
      </c>
      <c r="L113" s="58" t="str">
        <f t="shared" si="14"/>
        <v/>
      </c>
      <c r="M113" s="58" t="str">
        <f t="shared" si="15"/>
        <v/>
      </c>
      <c r="O113"/>
      <c r="P113"/>
      <c r="Q113"/>
      <c r="R113"/>
    </row>
    <row r="114" spans="1:18" ht="12" customHeight="1" x14ac:dyDescent="0.2">
      <c r="A114" s="77" t="s">
        <v>2059</v>
      </c>
      <c r="B114" s="77" t="s">
        <v>1853</v>
      </c>
      <c r="C114" s="177">
        <v>0</v>
      </c>
      <c r="D114" s="177">
        <v>0</v>
      </c>
      <c r="E114" s="58" t="str">
        <f t="shared" si="12"/>
        <v/>
      </c>
      <c r="F114" s="78">
        <f t="shared" si="13"/>
        <v>0</v>
      </c>
      <c r="G114" s="136">
        <v>51.791156554965859</v>
      </c>
      <c r="H114" s="102">
        <v>38.713727272727283</v>
      </c>
      <c r="I114"/>
      <c r="J114" s="191">
        <v>0</v>
      </c>
      <c r="K114" s="198">
        <v>0</v>
      </c>
      <c r="L114" s="58" t="str">
        <f t="shared" si="14"/>
        <v/>
      </c>
      <c r="M114" s="58" t="str">
        <f t="shared" si="15"/>
        <v/>
      </c>
      <c r="O114"/>
      <c r="P114"/>
      <c r="Q114"/>
      <c r="R114"/>
    </row>
    <row r="115" spans="1:18" ht="12" customHeight="1" x14ac:dyDescent="0.2">
      <c r="A115" s="77" t="s">
        <v>1652</v>
      </c>
      <c r="B115" s="77" t="s">
        <v>1653</v>
      </c>
      <c r="C115" s="177">
        <v>0</v>
      </c>
      <c r="D115" s="177">
        <v>0</v>
      </c>
      <c r="E115" s="58" t="str">
        <f t="shared" si="12"/>
        <v/>
      </c>
      <c r="F115" s="78">
        <f t="shared" si="13"/>
        <v>0</v>
      </c>
      <c r="G115" s="136">
        <v>2.250599E-2</v>
      </c>
      <c r="H115" s="102">
        <v>24.63560869565217</v>
      </c>
      <c r="I115"/>
      <c r="J115" s="191">
        <v>0</v>
      </c>
      <c r="K115" s="198">
        <v>0</v>
      </c>
      <c r="L115" s="58" t="str">
        <f t="shared" si="14"/>
        <v/>
      </c>
      <c r="M115" s="58" t="str">
        <f t="shared" si="15"/>
        <v/>
      </c>
      <c r="O115"/>
      <c r="P115"/>
      <c r="Q115"/>
      <c r="R115"/>
    </row>
    <row r="116" spans="1:18" ht="12" customHeight="1" x14ac:dyDescent="0.2">
      <c r="A116" s="77" t="s">
        <v>882</v>
      </c>
      <c r="B116" s="77" t="s">
        <v>883</v>
      </c>
      <c r="C116" s="177">
        <v>0</v>
      </c>
      <c r="D116" s="177">
        <v>0</v>
      </c>
      <c r="E116" s="58" t="str">
        <f t="shared" si="12"/>
        <v/>
      </c>
      <c r="F116" s="78">
        <f t="shared" si="13"/>
        <v>0</v>
      </c>
      <c r="G116" s="136">
        <v>1.0987595999999999E-2</v>
      </c>
      <c r="H116" s="102">
        <v>29.118043478260869</v>
      </c>
      <c r="I116"/>
      <c r="J116" s="191">
        <v>0</v>
      </c>
      <c r="K116" s="198">
        <v>0</v>
      </c>
      <c r="L116" s="58" t="str">
        <f t="shared" si="14"/>
        <v/>
      </c>
      <c r="M116" s="58" t="str">
        <f t="shared" si="15"/>
        <v/>
      </c>
      <c r="O116"/>
      <c r="P116"/>
      <c r="Q116"/>
      <c r="R116"/>
    </row>
    <row r="117" spans="1:18" ht="12" customHeight="1" x14ac:dyDescent="0.2">
      <c r="A117" s="77" t="s">
        <v>768</v>
      </c>
      <c r="B117" s="77" t="s">
        <v>769</v>
      </c>
      <c r="C117" s="177">
        <v>0</v>
      </c>
      <c r="D117" s="177">
        <v>0</v>
      </c>
      <c r="E117" s="58" t="str">
        <f t="shared" si="12"/>
        <v/>
      </c>
      <c r="F117" s="78">
        <f t="shared" si="13"/>
        <v>0</v>
      </c>
      <c r="G117" s="136">
        <v>4.288816E-3</v>
      </c>
      <c r="H117" s="102">
        <v>42.259681818181818</v>
      </c>
      <c r="I117"/>
      <c r="J117" s="191">
        <v>0</v>
      </c>
      <c r="K117" s="198">
        <v>0</v>
      </c>
      <c r="L117" s="58" t="str">
        <f t="shared" si="14"/>
        <v/>
      </c>
      <c r="M117" s="58" t="str">
        <f t="shared" si="15"/>
        <v/>
      </c>
      <c r="O117"/>
      <c r="P117"/>
      <c r="Q117"/>
      <c r="R117"/>
    </row>
    <row r="118" spans="1:18" ht="12" customHeight="1" x14ac:dyDescent="0.2">
      <c r="A118" s="77" t="s">
        <v>822</v>
      </c>
      <c r="B118" s="77" t="s">
        <v>823</v>
      </c>
      <c r="C118" s="177">
        <v>0</v>
      </c>
      <c r="D118" s="177">
        <v>0</v>
      </c>
      <c r="E118" s="58" t="str">
        <f t="shared" si="12"/>
        <v/>
      </c>
      <c r="F118" s="78">
        <f t="shared" si="13"/>
        <v>0</v>
      </c>
      <c r="G118" s="136">
        <v>6.58162E-4</v>
      </c>
      <c r="H118" s="102">
        <v>34.478050000000003</v>
      </c>
      <c r="I118"/>
      <c r="J118" s="191">
        <v>0</v>
      </c>
      <c r="K118" s="198">
        <v>0</v>
      </c>
      <c r="L118" s="58" t="str">
        <f t="shared" si="14"/>
        <v/>
      </c>
      <c r="M118" s="58" t="str">
        <f t="shared" si="15"/>
        <v/>
      </c>
      <c r="O118"/>
      <c r="P118"/>
      <c r="Q118"/>
      <c r="R118"/>
    </row>
    <row r="119" spans="1:18" ht="12" customHeight="1" x14ac:dyDescent="0.2">
      <c r="A119" s="77" t="s">
        <v>2800</v>
      </c>
      <c r="B119" s="77" t="s">
        <v>789</v>
      </c>
      <c r="C119" s="177">
        <v>0</v>
      </c>
      <c r="D119" s="177">
        <v>0</v>
      </c>
      <c r="E119" s="58" t="str">
        <f t="shared" si="12"/>
        <v/>
      </c>
      <c r="F119" s="78">
        <f t="shared" si="13"/>
        <v>0</v>
      </c>
      <c r="G119" s="136">
        <v>3.5182292000000004E-2</v>
      </c>
      <c r="H119" s="102">
        <v>55.550411764705878</v>
      </c>
      <c r="I119"/>
      <c r="J119" s="191">
        <v>0</v>
      </c>
      <c r="K119" s="198">
        <v>0</v>
      </c>
      <c r="L119" s="58" t="str">
        <f t="shared" si="14"/>
        <v/>
      </c>
      <c r="M119" s="58" t="str">
        <f t="shared" si="15"/>
        <v/>
      </c>
      <c r="O119"/>
      <c r="P119"/>
      <c r="Q119"/>
      <c r="R119"/>
    </row>
    <row r="120" spans="1:18" ht="12" customHeight="1" x14ac:dyDescent="0.2">
      <c r="A120" s="77" t="s">
        <v>499</v>
      </c>
      <c r="B120" s="77" t="s">
        <v>491</v>
      </c>
      <c r="C120" s="177">
        <v>0</v>
      </c>
      <c r="D120" s="177">
        <v>0</v>
      </c>
      <c r="E120" s="58" t="str">
        <f t="shared" si="12"/>
        <v/>
      </c>
      <c r="F120" s="78">
        <f t="shared" si="13"/>
        <v>0</v>
      </c>
      <c r="G120" s="136">
        <v>0.95438009000000001</v>
      </c>
      <c r="H120" s="102">
        <v>198.7694347826087</v>
      </c>
      <c r="I120"/>
      <c r="J120" s="191">
        <v>0</v>
      </c>
      <c r="K120" s="198">
        <v>0</v>
      </c>
      <c r="L120" s="58" t="str">
        <f t="shared" si="14"/>
        <v/>
      </c>
      <c r="M120" s="58" t="str">
        <f t="shared" si="15"/>
        <v/>
      </c>
      <c r="O120"/>
      <c r="P120"/>
      <c r="Q120"/>
      <c r="R120"/>
    </row>
    <row r="121" spans="1:18" ht="12" customHeight="1" x14ac:dyDescent="0.2">
      <c r="A121" s="77" t="s">
        <v>500</v>
      </c>
      <c r="B121" s="77" t="s">
        <v>492</v>
      </c>
      <c r="C121" s="177">
        <v>0</v>
      </c>
      <c r="D121" s="177">
        <v>0</v>
      </c>
      <c r="E121" s="58" t="str">
        <f t="shared" si="12"/>
        <v/>
      </c>
      <c r="F121" s="78">
        <f t="shared" si="13"/>
        <v>0</v>
      </c>
      <c r="G121" s="136">
        <v>0.20375921999999999</v>
      </c>
      <c r="H121" s="102">
        <v>223.2538695652174</v>
      </c>
      <c r="I121"/>
      <c r="J121" s="191">
        <v>0</v>
      </c>
      <c r="K121" s="198">
        <v>0</v>
      </c>
      <c r="L121" s="58" t="str">
        <f t="shared" si="14"/>
        <v/>
      </c>
      <c r="M121" s="58" t="str">
        <f t="shared" si="15"/>
        <v/>
      </c>
      <c r="O121"/>
      <c r="P121"/>
      <c r="Q121"/>
      <c r="R121"/>
    </row>
    <row r="122" spans="1:18" ht="12" customHeight="1" x14ac:dyDescent="0.2">
      <c r="A122" s="77" t="s">
        <v>2797</v>
      </c>
      <c r="B122" s="77" t="s">
        <v>791</v>
      </c>
      <c r="C122" s="177">
        <v>0</v>
      </c>
      <c r="D122" s="177">
        <v>0</v>
      </c>
      <c r="E122" s="58" t="str">
        <f t="shared" si="12"/>
        <v/>
      </c>
      <c r="F122" s="78">
        <f t="shared" si="13"/>
        <v>0</v>
      </c>
      <c r="G122" s="136">
        <v>2.3432494999999998E-2</v>
      </c>
      <c r="H122" s="102">
        <v>95.480681818181807</v>
      </c>
      <c r="I122"/>
      <c r="J122" s="191">
        <v>0</v>
      </c>
      <c r="K122" s="198">
        <v>0</v>
      </c>
      <c r="L122" s="58" t="str">
        <f t="shared" si="14"/>
        <v/>
      </c>
      <c r="M122" s="58" t="str">
        <f t="shared" si="15"/>
        <v/>
      </c>
      <c r="O122"/>
      <c r="P122"/>
      <c r="Q122"/>
      <c r="R122"/>
    </row>
    <row r="123" spans="1:18" ht="12" customHeight="1" x14ac:dyDescent="0.2">
      <c r="A123" s="77" t="s">
        <v>2804</v>
      </c>
      <c r="B123" s="77" t="s">
        <v>780</v>
      </c>
      <c r="C123" s="177">
        <v>0</v>
      </c>
      <c r="D123" s="177">
        <v>0</v>
      </c>
      <c r="E123" s="58" t="str">
        <f t="shared" si="12"/>
        <v/>
      </c>
      <c r="F123" s="78">
        <f t="shared" si="13"/>
        <v>0</v>
      </c>
      <c r="G123" s="136">
        <v>0</v>
      </c>
      <c r="H123" s="102">
        <v>25.728173913043481</v>
      </c>
      <c r="I123"/>
      <c r="J123" s="191">
        <v>0</v>
      </c>
      <c r="K123" s="198">
        <v>0</v>
      </c>
      <c r="L123" s="58" t="str">
        <f t="shared" si="14"/>
        <v/>
      </c>
      <c r="M123" s="58" t="str">
        <f t="shared" si="15"/>
        <v/>
      </c>
      <c r="O123"/>
      <c r="P123"/>
      <c r="Q123"/>
      <c r="R123"/>
    </row>
    <row r="124" spans="1:18" ht="12" customHeight="1" x14ac:dyDescent="0.2">
      <c r="A124" s="77" t="s">
        <v>764</v>
      </c>
      <c r="B124" s="77" t="s">
        <v>765</v>
      </c>
      <c r="C124" s="177">
        <v>0</v>
      </c>
      <c r="D124" s="177">
        <v>0</v>
      </c>
      <c r="E124" s="58" t="str">
        <f t="shared" si="12"/>
        <v/>
      </c>
      <c r="F124" s="78">
        <f t="shared" si="13"/>
        <v>0</v>
      </c>
      <c r="G124" s="136">
        <v>9.485358599999999E-2</v>
      </c>
      <c r="H124" s="102">
        <v>37.63372727272727</v>
      </c>
      <c r="I124"/>
      <c r="J124" s="191">
        <v>0</v>
      </c>
      <c r="K124" s="198">
        <v>0</v>
      </c>
      <c r="L124" s="58" t="str">
        <f t="shared" si="14"/>
        <v/>
      </c>
      <c r="M124" s="58" t="str">
        <f t="shared" si="15"/>
        <v/>
      </c>
      <c r="O124"/>
      <c r="P124"/>
      <c r="Q124"/>
      <c r="R124"/>
    </row>
    <row r="125" spans="1:18" ht="12" customHeight="1" x14ac:dyDescent="0.2">
      <c r="A125" s="77" t="s">
        <v>760</v>
      </c>
      <c r="B125" s="77" t="s">
        <v>761</v>
      </c>
      <c r="C125" s="177">
        <v>0</v>
      </c>
      <c r="D125" s="177">
        <v>0</v>
      </c>
      <c r="E125" s="58" t="str">
        <f t="shared" si="12"/>
        <v/>
      </c>
      <c r="F125" s="78">
        <f t="shared" si="13"/>
        <v>0</v>
      </c>
      <c r="G125" s="136">
        <v>6.6612786999999993E-2</v>
      </c>
      <c r="H125" s="102">
        <v>38.867727272727272</v>
      </c>
      <c r="I125"/>
      <c r="J125" s="191">
        <v>0.17322000000000001</v>
      </c>
      <c r="K125" s="198">
        <v>0</v>
      </c>
      <c r="L125" s="58" t="str">
        <f t="shared" si="14"/>
        <v/>
      </c>
      <c r="M125" s="58" t="str">
        <f t="shared" si="15"/>
        <v/>
      </c>
      <c r="O125"/>
      <c r="P125"/>
      <c r="Q125"/>
      <c r="R125"/>
    </row>
    <row r="126" spans="1:18" ht="12" customHeight="1" x14ac:dyDescent="0.2">
      <c r="A126" s="77" t="s">
        <v>900</v>
      </c>
      <c r="B126" s="77" t="s">
        <v>901</v>
      </c>
      <c r="C126" s="177">
        <v>0</v>
      </c>
      <c r="D126" s="177">
        <v>0</v>
      </c>
      <c r="E126" s="58" t="str">
        <f t="shared" si="12"/>
        <v/>
      </c>
      <c r="F126" s="78">
        <f t="shared" si="13"/>
        <v>0</v>
      </c>
      <c r="G126" s="136">
        <v>0</v>
      </c>
      <c r="H126" s="102">
        <v>11.66356521739131</v>
      </c>
      <c r="I126"/>
      <c r="J126" s="191">
        <v>0</v>
      </c>
      <c r="K126" s="198">
        <v>0</v>
      </c>
      <c r="L126" s="58" t="str">
        <f t="shared" si="14"/>
        <v/>
      </c>
      <c r="M126" s="58" t="str">
        <f t="shared" si="15"/>
        <v/>
      </c>
      <c r="O126"/>
      <c r="P126"/>
      <c r="Q126"/>
      <c r="R126"/>
    </row>
    <row r="127" spans="1:18" ht="12" customHeight="1" x14ac:dyDescent="0.2">
      <c r="A127" s="77" t="s">
        <v>894</v>
      </c>
      <c r="B127" s="77" t="s">
        <v>895</v>
      </c>
      <c r="C127" s="177">
        <v>0</v>
      </c>
      <c r="D127" s="177">
        <v>0</v>
      </c>
      <c r="E127" s="58" t="str">
        <f t="shared" si="12"/>
        <v/>
      </c>
      <c r="F127" s="78">
        <f t="shared" si="13"/>
        <v>0</v>
      </c>
      <c r="G127" s="136">
        <v>0</v>
      </c>
      <c r="H127" s="102">
        <v>11.25021739130435</v>
      </c>
      <c r="I127"/>
      <c r="J127" s="191">
        <v>0</v>
      </c>
      <c r="K127" s="198">
        <v>0</v>
      </c>
      <c r="L127" s="58" t="str">
        <f t="shared" si="14"/>
        <v/>
      </c>
      <c r="M127" s="58" t="str">
        <f t="shared" si="15"/>
        <v/>
      </c>
      <c r="O127"/>
      <c r="P127"/>
      <c r="Q127"/>
      <c r="R127"/>
    </row>
    <row r="128" spans="1:18" ht="12" customHeight="1" x14ac:dyDescent="0.2">
      <c r="A128" s="77" t="s">
        <v>2801</v>
      </c>
      <c r="B128" s="77" t="s">
        <v>757</v>
      </c>
      <c r="C128" s="177">
        <v>0</v>
      </c>
      <c r="D128" s="177">
        <v>0</v>
      </c>
      <c r="E128" s="58" t="str">
        <f t="shared" si="12"/>
        <v/>
      </c>
      <c r="F128" s="78">
        <f t="shared" si="13"/>
        <v>0</v>
      </c>
      <c r="G128" s="136">
        <v>3.4874955999999999E-2</v>
      </c>
      <c r="H128" s="102">
        <v>39.482409090909087</v>
      </c>
      <c r="I128"/>
      <c r="J128" s="191">
        <v>0</v>
      </c>
      <c r="K128" s="198">
        <v>0</v>
      </c>
      <c r="L128" s="58" t="str">
        <f t="shared" si="14"/>
        <v/>
      </c>
      <c r="M128" s="58" t="str">
        <f t="shared" si="15"/>
        <v/>
      </c>
      <c r="O128"/>
      <c r="P128"/>
      <c r="Q128"/>
      <c r="R128"/>
    </row>
    <row r="129" spans="1:18" ht="12" customHeight="1" x14ac:dyDescent="0.2">
      <c r="A129" s="77" t="s">
        <v>2805</v>
      </c>
      <c r="B129" s="77" t="s">
        <v>786</v>
      </c>
      <c r="C129" s="177">
        <v>0</v>
      </c>
      <c r="D129" s="177">
        <v>0</v>
      </c>
      <c r="E129" s="58" t="str">
        <f t="shared" si="12"/>
        <v/>
      </c>
      <c r="F129" s="78">
        <f t="shared" si="13"/>
        <v>0</v>
      </c>
      <c r="G129" s="136">
        <v>0</v>
      </c>
      <c r="H129" s="102">
        <v>22.587782608695651</v>
      </c>
      <c r="I129"/>
      <c r="J129" s="191">
        <v>0</v>
      </c>
      <c r="K129" s="198">
        <v>0</v>
      </c>
      <c r="L129" s="58" t="str">
        <f t="shared" si="14"/>
        <v/>
      </c>
      <c r="M129" s="58" t="str">
        <f t="shared" si="15"/>
        <v/>
      </c>
      <c r="O129"/>
      <c r="P129"/>
      <c r="Q129"/>
      <c r="R129"/>
    </row>
    <row r="130" spans="1:18" ht="12" customHeight="1" x14ac:dyDescent="0.2">
      <c r="A130" s="77" t="s">
        <v>2482</v>
      </c>
      <c r="B130" s="77" t="s">
        <v>2483</v>
      </c>
      <c r="C130" s="177">
        <v>0</v>
      </c>
      <c r="D130" s="177">
        <v>0</v>
      </c>
      <c r="E130" s="58" t="str">
        <f t="shared" si="12"/>
        <v/>
      </c>
      <c r="F130" s="78">
        <f t="shared" si="13"/>
        <v>0</v>
      </c>
      <c r="G130" s="136">
        <v>0.45802820071634998</v>
      </c>
      <c r="H130" s="102">
        <v>97.277086956521742</v>
      </c>
      <c r="I130"/>
      <c r="J130" s="191">
        <v>0</v>
      </c>
      <c r="K130" s="198">
        <v>0</v>
      </c>
      <c r="L130" s="58" t="str">
        <f t="shared" si="14"/>
        <v/>
      </c>
      <c r="M130" s="58" t="str">
        <f t="shared" si="15"/>
        <v/>
      </c>
      <c r="O130"/>
      <c r="P130"/>
      <c r="Q130"/>
      <c r="R130"/>
    </row>
    <row r="131" spans="1:18" ht="12" customHeight="1" x14ac:dyDescent="0.2">
      <c r="A131" s="77" t="s">
        <v>2809</v>
      </c>
      <c r="B131" s="77" t="s">
        <v>784</v>
      </c>
      <c r="C131" s="177">
        <v>0</v>
      </c>
      <c r="D131" s="177">
        <v>0</v>
      </c>
      <c r="E131" s="58" t="str">
        <f t="shared" si="12"/>
        <v/>
      </c>
      <c r="F131" s="78">
        <f t="shared" si="13"/>
        <v>0</v>
      </c>
      <c r="G131" s="136">
        <v>39.861183379000003</v>
      </c>
      <c r="H131" s="102">
        <v>26.62934782608696</v>
      </c>
      <c r="I131"/>
      <c r="J131" s="191">
        <v>0</v>
      </c>
      <c r="K131" s="198">
        <v>0</v>
      </c>
      <c r="L131" s="58" t="str">
        <f t="shared" si="14"/>
        <v/>
      </c>
      <c r="M131" s="58" t="str">
        <f t="shared" si="15"/>
        <v/>
      </c>
      <c r="O131"/>
      <c r="P131"/>
      <c r="Q131"/>
      <c r="R131"/>
    </row>
    <row r="132" spans="1:18" ht="12" customHeight="1" x14ac:dyDescent="0.2">
      <c r="A132" s="77" t="s">
        <v>878</v>
      </c>
      <c r="B132" s="77" t="s">
        <v>879</v>
      </c>
      <c r="C132" s="177">
        <v>0</v>
      </c>
      <c r="D132" s="177">
        <v>0</v>
      </c>
      <c r="E132" s="58" t="str">
        <f t="shared" si="12"/>
        <v/>
      </c>
      <c r="F132" s="78">
        <f t="shared" si="13"/>
        <v>0</v>
      </c>
      <c r="G132" s="136">
        <v>1.8945207999999998E-2</v>
      </c>
      <c r="H132" s="102">
        <v>178.37360000000001</v>
      </c>
      <c r="I132"/>
      <c r="J132" s="191">
        <v>0</v>
      </c>
      <c r="K132" s="198">
        <v>0</v>
      </c>
      <c r="L132" s="58" t="str">
        <f t="shared" si="14"/>
        <v/>
      </c>
      <c r="M132" s="58" t="str">
        <f t="shared" si="15"/>
        <v/>
      </c>
      <c r="O132"/>
      <c r="P132"/>
      <c r="Q132"/>
      <c r="R132"/>
    </row>
    <row r="133" spans="1:18" ht="12" customHeight="1" x14ac:dyDescent="0.2">
      <c r="A133" s="77" t="s">
        <v>826</v>
      </c>
      <c r="B133" s="77" t="s">
        <v>827</v>
      </c>
      <c r="C133" s="177">
        <v>0</v>
      </c>
      <c r="D133" s="177">
        <v>0</v>
      </c>
      <c r="E133" s="58" t="str">
        <f t="shared" si="12"/>
        <v/>
      </c>
      <c r="F133" s="78">
        <f t="shared" si="13"/>
        <v>0</v>
      </c>
      <c r="G133" s="136">
        <v>0</v>
      </c>
      <c r="H133" s="102">
        <v>27.09504545454546</v>
      </c>
      <c r="I133"/>
      <c r="J133" s="191">
        <v>0</v>
      </c>
      <c r="K133" s="198">
        <v>0</v>
      </c>
      <c r="L133" s="58" t="str">
        <f t="shared" si="14"/>
        <v/>
      </c>
      <c r="M133" s="58" t="str">
        <f t="shared" si="15"/>
        <v/>
      </c>
      <c r="O133"/>
      <c r="P133"/>
      <c r="Q133"/>
      <c r="R133"/>
    </row>
    <row r="134" spans="1:18" ht="12" customHeight="1" x14ac:dyDescent="0.2">
      <c r="A134" s="77" t="s">
        <v>824</v>
      </c>
      <c r="B134" s="77" t="s">
        <v>825</v>
      </c>
      <c r="C134" s="177">
        <v>0</v>
      </c>
      <c r="D134" s="177">
        <v>0</v>
      </c>
      <c r="E134" s="58" t="str">
        <f t="shared" si="12"/>
        <v/>
      </c>
      <c r="F134" s="78">
        <f t="shared" si="13"/>
        <v>0</v>
      </c>
      <c r="G134" s="136">
        <v>3.727391E-3</v>
      </c>
      <c r="H134" s="102">
        <v>95.561727272727282</v>
      </c>
      <c r="I134"/>
      <c r="J134" s="191">
        <v>0</v>
      </c>
      <c r="K134" s="198">
        <v>0</v>
      </c>
      <c r="L134" s="58" t="str">
        <f t="shared" si="14"/>
        <v/>
      </c>
      <c r="M134" s="58" t="str">
        <f t="shared" si="15"/>
        <v/>
      </c>
      <c r="O134"/>
      <c r="P134"/>
      <c r="Q134"/>
      <c r="R134"/>
    </row>
    <row r="135" spans="1:18" ht="12" customHeight="1" x14ac:dyDescent="0.2">
      <c r="A135" s="77" t="s">
        <v>832</v>
      </c>
      <c r="B135" s="77" t="s">
        <v>833</v>
      </c>
      <c r="C135" s="177">
        <v>0</v>
      </c>
      <c r="D135" s="177">
        <v>0</v>
      </c>
      <c r="E135" s="58" t="str">
        <f t="shared" ref="E135:E138" si="16">IF(ISERROR(C135/D135-1),"",IF((C135/D135-1)&gt;10000%,"",C135/D135-1))</f>
        <v/>
      </c>
      <c r="F135" s="78">
        <f t="shared" si="13"/>
        <v>0</v>
      </c>
      <c r="G135" s="136">
        <v>0</v>
      </c>
      <c r="H135" s="102">
        <v>79.948681818181825</v>
      </c>
      <c r="I135"/>
      <c r="J135" s="191">
        <v>0</v>
      </c>
      <c r="K135" s="198">
        <v>0</v>
      </c>
      <c r="L135" s="58" t="str">
        <f t="shared" ref="L135:L138" si="17">IF(ISERROR(J135/K135-1),"",IF((J135/K135-1)&gt;10000%,"",J135/K135-1))</f>
        <v/>
      </c>
      <c r="M135" s="58" t="str">
        <f t="shared" si="15"/>
        <v/>
      </c>
      <c r="O135"/>
      <c r="P135"/>
      <c r="Q135"/>
      <c r="R135"/>
    </row>
    <row r="136" spans="1:18" ht="12" customHeight="1" x14ac:dyDescent="0.2">
      <c r="A136" s="77" t="s">
        <v>828</v>
      </c>
      <c r="B136" s="77" t="s">
        <v>829</v>
      </c>
      <c r="C136" s="177">
        <v>0</v>
      </c>
      <c r="D136" s="177">
        <v>0</v>
      </c>
      <c r="E136" s="58" t="str">
        <f t="shared" si="16"/>
        <v/>
      </c>
      <c r="F136" s="78">
        <f t="shared" si="13"/>
        <v>0</v>
      </c>
      <c r="G136" s="136">
        <v>0</v>
      </c>
      <c r="H136" s="102">
        <v>46.746863636363642</v>
      </c>
      <c r="I136"/>
      <c r="J136" s="191">
        <v>0</v>
      </c>
      <c r="K136" s="198">
        <v>0</v>
      </c>
      <c r="L136" s="58" t="str">
        <f t="shared" si="17"/>
        <v/>
      </c>
      <c r="M136" s="58" t="str">
        <f t="shared" si="15"/>
        <v/>
      </c>
      <c r="O136"/>
      <c r="P136"/>
      <c r="Q136"/>
      <c r="R136"/>
    </row>
    <row r="137" spans="1:18" ht="12" customHeight="1" x14ac:dyDescent="0.2">
      <c r="A137" s="77" t="s">
        <v>2811</v>
      </c>
      <c r="B137" s="77" t="s">
        <v>782</v>
      </c>
      <c r="C137" s="177">
        <v>0</v>
      </c>
      <c r="D137" s="177">
        <v>0</v>
      </c>
      <c r="E137" s="58" t="str">
        <f t="shared" si="16"/>
        <v/>
      </c>
      <c r="F137" s="78">
        <f t="shared" si="13"/>
        <v>0</v>
      </c>
      <c r="G137" s="136">
        <v>0</v>
      </c>
      <c r="H137" s="102">
        <v>43.719565217391299</v>
      </c>
      <c r="I137"/>
      <c r="J137" s="191">
        <v>0</v>
      </c>
      <c r="K137" s="198">
        <v>0</v>
      </c>
      <c r="L137" s="58" t="str">
        <f t="shared" si="17"/>
        <v/>
      </c>
      <c r="M137" s="58" t="str">
        <f t="shared" si="15"/>
        <v/>
      </c>
      <c r="O137"/>
      <c r="P137"/>
      <c r="Q137"/>
      <c r="R137"/>
    </row>
    <row r="138" spans="1:18" ht="12" customHeight="1" x14ac:dyDescent="0.2">
      <c r="A138" s="77" t="s">
        <v>902</v>
      </c>
      <c r="B138" s="77" t="s">
        <v>903</v>
      </c>
      <c r="C138" s="177">
        <v>0</v>
      </c>
      <c r="D138" s="177">
        <v>0</v>
      </c>
      <c r="E138" s="58" t="str">
        <f t="shared" si="16"/>
        <v/>
      </c>
      <c r="F138" s="78">
        <f t="shared" si="13"/>
        <v>0</v>
      </c>
      <c r="G138" s="136">
        <v>0</v>
      </c>
      <c r="H138" s="102">
        <v>20.75826086956522</v>
      </c>
      <c r="I138"/>
      <c r="J138" s="199">
        <v>0</v>
      </c>
      <c r="K138" s="198">
        <v>0</v>
      </c>
      <c r="L138" s="58" t="str">
        <f t="shared" si="17"/>
        <v/>
      </c>
      <c r="M138" s="58" t="str">
        <f t="shared" si="15"/>
        <v/>
      </c>
      <c r="O138"/>
      <c r="P138"/>
      <c r="Q138"/>
      <c r="R138"/>
    </row>
    <row r="139" spans="1:18" ht="12" customHeight="1" x14ac:dyDescent="0.2">
      <c r="A139" s="79"/>
      <c r="B139" s="123">
        <f>COUNTA(B7:B138)</f>
        <v>132</v>
      </c>
      <c r="C139" s="47">
        <f>SUM(C7:C138)</f>
        <v>50.399265689999964</v>
      </c>
      <c r="D139" s="47">
        <f>SUM(D7:D138)</f>
        <v>39.293431400000003</v>
      </c>
      <c r="E139" s="56">
        <f>IF(ISERROR(C139/D139-1),"",((C139/D139-1)))</f>
        <v>0.2826384434829472</v>
      </c>
      <c r="F139" s="80">
        <f>SUM(F7:F138)</f>
        <v>1.0000000000000007</v>
      </c>
      <c r="G139" s="137">
        <f>SUM(G7:G138)</f>
        <v>487.15754042023019</v>
      </c>
      <c r="H139" s="93"/>
      <c r="J139" s="66">
        <f>SUM(J7:J138)</f>
        <v>78.447482199999982</v>
      </c>
      <c r="K139" s="47">
        <f>SUM(K7:K138)</f>
        <v>23.053204290000004</v>
      </c>
      <c r="L139" s="56">
        <f>IF(ISERROR(J139/K139-1),"",((J139/K139-1)))</f>
        <v>2.4028884320445143</v>
      </c>
      <c r="M139" s="36">
        <f>IF(ISERROR(J139/C139),"",(J139/C139))</f>
        <v>1.5565203406438766</v>
      </c>
    </row>
    <row r="140" spans="1:18" ht="12" customHeight="1" x14ac:dyDescent="0.2">
      <c r="B140" s="81"/>
      <c r="C140" s="74"/>
      <c r="D140" s="69"/>
      <c r="E140" s="70"/>
      <c r="F140" s="82"/>
    </row>
    <row r="141" spans="1:18" ht="12" customHeight="1" x14ac:dyDescent="0.2">
      <c r="A141" s="39" t="s">
        <v>244</v>
      </c>
      <c r="B141" s="81"/>
      <c r="C141" s="141"/>
      <c r="D141" s="69"/>
      <c r="E141" s="70"/>
      <c r="F141" s="81"/>
      <c r="G141" s="138"/>
    </row>
    <row r="142" spans="1:18" ht="12" customHeight="1" x14ac:dyDescent="0.2">
      <c r="A142" s="51" t="s">
        <v>3000</v>
      </c>
      <c r="B142" s="81"/>
      <c r="C142" s="69"/>
      <c r="D142" s="69"/>
      <c r="E142" s="70"/>
      <c r="F142" s="81"/>
      <c r="H142" s="142"/>
    </row>
    <row r="143" spans="1:18" ht="12" customHeight="1" x14ac:dyDescent="0.2">
      <c r="A143" s="72"/>
      <c r="B143" s="81"/>
      <c r="C143" s="69"/>
      <c r="D143" s="69"/>
      <c r="E143" s="70"/>
      <c r="F143" s="81"/>
      <c r="H143" s="119"/>
    </row>
    <row r="144" spans="1:18" ht="12" customHeight="1" x14ac:dyDescent="0.2">
      <c r="A144" s="83" t="s">
        <v>48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27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5" t="s">
        <v>2999</v>
      </c>
      <c r="B1" s="215"/>
      <c r="C1" s="163"/>
      <c r="D1" s="19"/>
      <c r="E1" s="19"/>
    </row>
    <row r="2" spans="1:5" ht="15.75" customHeight="1" x14ac:dyDescent="0.2">
      <c r="A2" s="216" t="s">
        <v>3271</v>
      </c>
      <c r="B2" s="216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8" t="s">
        <v>2152</v>
      </c>
      <c r="B5" s="158" t="s">
        <v>2151</v>
      </c>
      <c r="C5" s="158" t="s">
        <v>80</v>
      </c>
      <c r="D5" s="158" t="s">
        <v>1493</v>
      </c>
      <c r="E5" s="158" t="s">
        <v>579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9" t="s">
        <v>2996</v>
      </c>
      <c r="B7" s="159" t="s">
        <v>2223</v>
      </c>
      <c r="C7" s="159" t="s">
        <v>2215</v>
      </c>
      <c r="D7" s="159" t="s">
        <v>642</v>
      </c>
      <c r="E7" s="159" t="s">
        <v>2998</v>
      </c>
    </row>
    <row r="8" spans="1:5" ht="12" customHeight="1" x14ac:dyDescent="0.2">
      <c r="A8" s="159" t="s">
        <v>2996</v>
      </c>
      <c r="B8" s="159" t="s">
        <v>2223</v>
      </c>
      <c r="C8" s="159" t="s">
        <v>2215</v>
      </c>
      <c r="D8" s="159" t="s">
        <v>642</v>
      </c>
      <c r="E8" s="159" t="s">
        <v>3027</v>
      </c>
    </row>
    <row r="9" spans="1:5" ht="12" customHeight="1" x14ac:dyDescent="0.2">
      <c r="A9" s="159" t="s">
        <v>2996</v>
      </c>
      <c r="B9" s="159" t="s">
        <v>3028</v>
      </c>
      <c r="C9" s="159" t="s">
        <v>273</v>
      </c>
      <c r="D9" s="159" t="s">
        <v>642</v>
      </c>
      <c r="E9" s="159" t="s">
        <v>3029</v>
      </c>
    </row>
    <row r="10" spans="1:5" ht="12" customHeight="1" x14ac:dyDescent="0.2">
      <c r="A10" s="159" t="s">
        <v>2996</v>
      </c>
      <c r="B10" s="159" t="s">
        <v>3028</v>
      </c>
      <c r="C10" s="159" t="s">
        <v>273</v>
      </c>
      <c r="D10" s="159" t="s">
        <v>642</v>
      </c>
      <c r="E10" s="159" t="s">
        <v>2998</v>
      </c>
    </row>
    <row r="11" spans="1:5" ht="12" customHeight="1" x14ac:dyDescent="0.2">
      <c r="A11" s="159" t="s">
        <v>2996</v>
      </c>
      <c r="B11" s="159" t="s">
        <v>3028</v>
      </c>
      <c r="C11" s="159" t="s">
        <v>273</v>
      </c>
      <c r="D11" s="159" t="s">
        <v>642</v>
      </c>
      <c r="E11" s="159" t="s">
        <v>3030</v>
      </c>
    </row>
    <row r="12" spans="1:5" ht="12" customHeight="1" x14ac:dyDescent="0.2">
      <c r="A12" s="159" t="s">
        <v>2996</v>
      </c>
      <c r="B12" s="159" t="s">
        <v>3028</v>
      </c>
      <c r="C12" s="159" t="s">
        <v>273</v>
      </c>
      <c r="D12" s="159" t="s">
        <v>642</v>
      </c>
      <c r="E12" s="159" t="s">
        <v>3031</v>
      </c>
    </row>
    <row r="13" spans="1:5" ht="12" customHeight="1" x14ac:dyDescent="0.2">
      <c r="A13" s="159" t="s">
        <v>2996</v>
      </c>
      <c r="B13" s="159" t="s">
        <v>3028</v>
      </c>
      <c r="C13" s="159" t="s">
        <v>273</v>
      </c>
      <c r="D13" s="159" t="s">
        <v>642</v>
      </c>
      <c r="E13" s="159" t="s">
        <v>3032</v>
      </c>
    </row>
    <row r="14" spans="1:5" ht="12" customHeight="1" x14ac:dyDescent="0.2">
      <c r="A14" s="159" t="s">
        <v>2996</v>
      </c>
      <c r="B14" s="159" t="s">
        <v>1917</v>
      </c>
      <c r="C14" s="159" t="s">
        <v>164</v>
      </c>
      <c r="D14" s="159" t="s">
        <v>642</v>
      </c>
      <c r="E14" s="159" t="s">
        <v>2998</v>
      </c>
    </row>
    <row r="15" spans="1:5" ht="12" customHeight="1" x14ac:dyDescent="0.2">
      <c r="A15" s="159" t="s">
        <v>2996</v>
      </c>
      <c r="B15" s="159" t="s">
        <v>1917</v>
      </c>
      <c r="C15" s="159" t="s">
        <v>164</v>
      </c>
      <c r="D15" s="159" t="s">
        <v>642</v>
      </c>
      <c r="E15" s="159" t="s">
        <v>3032</v>
      </c>
    </row>
    <row r="16" spans="1:5" ht="12" customHeight="1" x14ac:dyDescent="0.2">
      <c r="A16" s="159" t="s">
        <v>2996</v>
      </c>
      <c r="B16" s="159" t="s">
        <v>1917</v>
      </c>
      <c r="C16" s="159" t="s">
        <v>164</v>
      </c>
      <c r="D16" s="159" t="s">
        <v>642</v>
      </c>
      <c r="E16" s="159" t="s">
        <v>3027</v>
      </c>
    </row>
    <row r="17" spans="1:5" ht="12" customHeight="1" x14ac:dyDescent="0.2">
      <c r="A17" s="159" t="s">
        <v>2996</v>
      </c>
      <c r="B17" s="159" t="s">
        <v>1918</v>
      </c>
      <c r="C17" s="159" t="s">
        <v>705</v>
      </c>
      <c r="D17" s="159" t="s">
        <v>642</v>
      </c>
      <c r="E17" s="159" t="s">
        <v>2998</v>
      </c>
    </row>
    <row r="18" spans="1:5" ht="12" customHeight="1" x14ac:dyDescent="0.2">
      <c r="A18" s="159" t="s">
        <v>2996</v>
      </c>
      <c r="B18" s="159" t="s">
        <v>1918</v>
      </c>
      <c r="C18" s="159" t="s">
        <v>705</v>
      </c>
      <c r="D18" s="159" t="s">
        <v>642</v>
      </c>
      <c r="E18" s="159" t="s">
        <v>3027</v>
      </c>
    </row>
    <row r="19" spans="1:5" ht="12" customHeight="1" x14ac:dyDescent="0.2">
      <c r="A19" s="159" t="s">
        <v>2996</v>
      </c>
      <c r="B19" s="159" t="s">
        <v>1919</v>
      </c>
      <c r="C19" s="159" t="s">
        <v>704</v>
      </c>
      <c r="D19" s="159" t="s">
        <v>642</v>
      </c>
      <c r="E19" s="159" t="s">
        <v>2998</v>
      </c>
    </row>
    <row r="20" spans="1:5" ht="12" customHeight="1" x14ac:dyDescent="0.2">
      <c r="A20" s="159" t="s">
        <v>2996</v>
      </c>
      <c r="B20" s="159" t="s">
        <v>1919</v>
      </c>
      <c r="C20" s="159" t="s">
        <v>704</v>
      </c>
      <c r="D20" s="159" t="s">
        <v>642</v>
      </c>
      <c r="E20" s="159" t="s">
        <v>3027</v>
      </c>
    </row>
    <row r="21" spans="1:5" ht="12" customHeight="1" x14ac:dyDescent="0.2">
      <c r="A21" s="159" t="s">
        <v>2996</v>
      </c>
      <c r="B21" s="159" t="s">
        <v>1920</v>
      </c>
      <c r="C21" s="159" t="s">
        <v>156</v>
      </c>
      <c r="D21" s="159" t="s">
        <v>642</v>
      </c>
      <c r="E21" s="159" t="s">
        <v>2998</v>
      </c>
    </row>
    <row r="22" spans="1:5" ht="12" customHeight="1" x14ac:dyDescent="0.2">
      <c r="A22" s="159" t="s">
        <v>2996</v>
      </c>
      <c r="B22" s="159" t="s">
        <v>1920</v>
      </c>
      <c r="C22" s="159" t="s">
        <v>156</v>
      </c>
      <c r="D22" s="159" t="s">
        <v>642</v>
      </c>
      <c r="E22" s="159" t="s">
        <v>3027</v>
      </c>
    </row>
    <row r="23" spans="1:5" ht="12" customHeight="1" x14ac:dyDescent="0.2">
      <c r="A23" s="159" t="s">
        <v>2996</v>
      </c>
      <c r="B23" s="159" t="s">
        <v>1921</v>
      </c>
      <c r="C23" s="159" t="s">
        <v>1601</v>
      </c>
      <c r="D23" s="159" t="s">
        <v>642</v>
      </c>
      <c r="E23" s="159" t="s">
        <v>2998</v>
      </c>
    </row>
    <row r="24" spans="1:5" ht="12" customHeight="1" x14ac:dyDescent="0.2">
      <c r="A24" s="159" t="s">
        <v>2996</v>
      </c>
      <c r="B24" s="159" t="s">
        <v>1921</v>
      </c>
      <c r="C24" s="159" t="s">
        <v>1601</v>
      </c>
      <c r="D24" s="159" t="s">
        <v>642</v>
      </c>
      <c r="E24" s="159" t="s">
        <v>3027</v>
      </c>
    </row>
    <row r="25" spans="1:5" ht="12" customHeight="1" x14ac:dyDescent="0.2">
      <c r="A25" s="159" t="s">
        <v>2996</v>
      </c>
      <c r="B25" s="159" t="s">
        <v>1922</v>
      </c>
      <c r="C25" s="159" t="s">
        <v>157</v>
      </c>
      <c r="D25" s="159" t="s">
        <v>642</v>
      </c>
      <c r="E25" s="159" t="s">
        <v>3027</v>
      </c>
    </row>
    <row r="26" spans="1:5" ht="12" customHeight="1" x14ac:dyDescent="0.2">
      <c r="A26" s="159" t="s">
        <v>2996</v>
      </c>
      <c r="B26" s="159" t="s">
        <v>1923</v>
      </c>
      <c r="C26" s="159" t="s">
        <v>49</v>
      </c>
      <c r="D26" s="159" t="s">
        <v>642</v>
      </c>
      <c r="E26" s="159" t="s">
        <v>3029</v>
      </c>
    </row>
    <row r="27" spans="1:5" ht="12" customHeight="1" x14ac:dyDescent="0.2">
      <c r="A27" s="159" t="s">
        <v>2996</v>
      </c>
      <c r="B27" s="159" t="s">
        <v>1923</v>
      </c>
      <c r="C27" s="159" t="s">
        <v>49</v>
      </c>
      <c r="D27" s="159" t="s">
        <v>642</v>
      </c>
      <c r="E27" s="159" t="s">
        <v>2998</v>
      </c>
    </row>
    <row r="28" spans="1:5" ht="12" customHeight="1" x14ac:dyDescent="0.2">
      <c r="A28" s="159" t="s">
        <v>2996</v>
      </c>
      <c r="B28" s="159" t="s">
        <v>1923</v>
      </c>
      <c r="C28" s="159" t="s">
        <v>49</v>
      </c>
      <c r="D28" s="159" t="s">
        <v>642</v>
      </c>
      <c r="E28" s="159" t="s">
        <v>3033</v>
      </c>
    </row>
    <row r="29" spans="1:5" ht="12" customHeight="1" x14ac:dyDescent="0.2">
      <c r="A29" s="159" t="s">
        <v>2996</v>
      </c>
      <c r="B29" s="159" t="s">
        <v>1923</v>
      </c>
      <c r="C29" s="159" t="s">
        <v>49</v>
      </c>
      <c r="D29" s="159" t="s">
        <v>642</v>
      </c>
      <c r="E29" s="159" t="s">
        <v>3030</v>
      </c>
    </row>
    <row r="30" spans="1:5" ht="12" customHeight="1" x14ac:dyDescent="0.2">
      <c r="A30" s="159" t="s">
        <v>2996</v>
      </c>
      <c r="B30" s="159" t="s">
        <v>1923</v>
      </c>
      <c r="C30" s="159" t="s">
        <v>49</v>
      </c>
      <c r="D30" s="159" t="s">
        <v>642</v>
      </c>
      <c r="E30" s="159" t="s">
        <v>3031</v>
      </c>
    </row>
    <row r="31" spans="1:5" ht="12" customHeight="1" x14ac:dyDescent="0.2">
      <c r="A31" s="159" t="s">
        <v>2996</v>
      </c>
      <c r="B31" s="159" t="s">
        <v>1923</v>
      </c>
      <c r="C31" s="159" t="s">
        <v>49</v>
      </c>
      <c r="D31" s="159" t="s">
        <v>642</v>
      </c>
      <c r="E31" s="159" t="s">
        <v>3032</v>
      </c>
    </row>
    <row r="32" spans="1:5" ht="12" customHeight="1" x14ac:dyDescent="0.2">
      <c r="A32" s="159" t="s">
        <v>2996</v>
      </c>
      <c r="B32" s="159" t="s">
        <v>1574</v>
      </c>
      <c r="C32" s="159" t="s">
        <v>269</v>
      </c>
      <c r="D32" s="159" t="s">
        <v>642</v>
      </c>
      <c r="E32" s="159" t="s">
        <v>3029</v>
      </c>
    </row>
    <row r="33" spans="1:5" ht="12" customHeight="1" x14ac:dyDescent="0.2">
      <c r="A33" s="159" t="s">
        <v>2996</v>
      </c>
      <c r="B33" s="159" t="s">
        <v>2350</v>
      </c>
      <c r="C33" s="159" t="s">
        <v>2336</v>
      </c>
      <c r="D33" s="159" t="s">
        <v>642</v>
      </c>
      <c r="E33" s="159" t="s">
        <v>3029</v>
      </c>
    </row>
    <row r="34" spans="1:5" ht="12" customHeight="1" x14ac:dyDescent="0.2">
      <c r="A34" s="159" t="s">
        <v>2996</v>
      </c>
      <c r="B34" s="159" t="s">
        <v>1924</v>
      </c>
      <c r="C34" s="159" t="s">
        <v>1873</v>
      </c>
      <c r="D34" s="159" t="s">
        <v>642</v>
      </c>
      <c r="E34" s="159" t="s">
        <v>3027</v>
      </c>
    </row>
    <row r="35" spans="1:5" ht="12" customHeight="1" x14ac:dyDescent="0.2">
      <c r="A35" s="159" t="s">
        <v>2996</v>
      </c>
      <c r="B35" s="159" t="s">
        <v>1996</v>
      </c>
      <c r="C35" s="159" t="s">
        <v>2000</v>
      </c>
      <c r="D35" s="159" t="s">
        <v>642</v>
      </c>
      <c r="E35" s="159" t="s">
        <v>3027</v>
      </c>
    </row>
    <row r="36" spans="1:5" ht="12" customHeight="1" x14ac:dyDescent="0.2">
      <c r="A36" s="159" t="s">
        <v>2996</v>
      </c>
      <c r="B36" s="159" t="s">
        <v>2453</v>
      </c>
      <c r="C36" s="159" t="s">
        <v>2460</v>
      </c>
      <c r="D36" s="159" t="s">
        <v>642</v>
      </c>
      <c r="E36" s="159" t="s">
        <v>3027</v>
      </c>
    </row>
    <row r="37" spans="1:5" ht="12" customHeight="1" x14ac:dyDescent="0.2">
      <c r="A37" s="159" t="s">
        <v>2996</v>
      </c>
      <c r="B37" s="159" t="s">
        <v>1575</v>
      </c>
      <c r="C37" s="159" t="s">
        <v>695</v>
      </c>
      <c r="D37" s="159" t="s">
        <v>642</v>
      </c>
      <c r="E37" s="159" t="s">
        <v>3029</v>
      </c>
    </row>
    <row r="38" spans="1:5" ht="12" customHeight="1" x14ac:dyDescent="0.2">
      <c r="A38" s="159" t="s">
        <v>2996</v>
      </c>
      <c r="B38" s="159" t="s">
        <v>1575</v>
      </c>
      <c r="C38" s="159" t="s">
        <v>695</v>
      </c>
      <c r="D38" s="159" t="s">
        <v>642</v>
      </c>
      <c r="E38" s="159" t="s">
        <v>2998</v>
      </c>
    </row>
    <row r="39" spans="1:5" ht="12" customHeight="1" x14ac:dyDescent="0.2">
      <c r="A39" s="159" t="s">
        <v>2996</v>
      </c>
      <c r="B39" s="159" t="s">
        <v>1806</v>
      </c>
      <c r="C39" s="159" t="s">
        <v>1714</v>
      </c>
      <c r="D39" s="159" t="s">
        <v>642</v>
      </c>
      <c r="E39" s="159" t="s">
        <v>3029</v>
      </c>
    </row>
    <row r="40" spans="1:5" ht="12" customHeight="1" x14ac:dyDescent="0.2">
      <c r="A40" s="159" t="s">
        <v>2996</v>
      </c>
      <c r="B40" s="159" t="s">
        <v>1925</v>
      </c>
      <c r="C40" s="159" t="s">
        <v>159</v>
      </c>
      <c r="D40" s="159" t="s">
        <v>642</v>
      </c>
      <c r="E40" s="159" t="s">
        <v>2998</v>
      </c>
    </row>
    <row r="41" spans="1:5" ht="12" customHeight="1" x14ac:dyDescent="0.2">
      <c r="A41" s="159" t="s">
        <v>2996</v>
      </c>
      <c r="B41" s="159" t="s">
        <v>1925</v>
      </c>
      <c r="C41" s="159" t="s">
        <v>159</v>
      </c>
      <c r="D41" s="159" t="s">
        <v>642</v>
      </c>
      <c r="E41" s="159" t="s">
        <v>3027</v>
      </c>
    </row>
    <row r="42" spans="1:5" ht="12" customHeight="1" x14ac:dyDescent="0.2">
      <c r="A42" s="159" t="s">
        <v>2996</v>
      </c>
      <c r="B42" s="159" t="s">
        <v>1926</v>
      </c>
      <c r="C42" s="159" t="s">
        <v>160</v>
      </c>
      <c r="D42" s="159" t="s">
        <v>642</v>
      </c>
      <c r="E42" s="159" t="s">
        <v>2998</v>
      </c>
    </row>
    <row r="43" spans="1:5" ht="12" customHeight="1" x14ac:dyDescent="0.2">
      <c r="A43" s="159" t="s">
        <v>2996</v>
      </c>
      <c r="B43" s="159" t="s">
        <v>1926</v>
      </c>
      <c r="C43" s="159" t="s">
        <v>160</v>
      </c>
      <c r="D43" s="159" t="s">
        <v>642</v>
      </c>
      <c r="E43" s="159" t="s">
        <v>3032</v>
      </c>
    </row>
    <row r="44" spans="1:5" ht="12" customHeight="1" x14ac:dyDescent="0.2">
      <c r="A44" s="159" t="s">
        <v>2996</v>
      </c>
      <c r="B44" s="159" t="s">
        <v>1926</v>
      </c>
      <c r="C44" s="159" t="s">
        <v>160</v>
      </c>
      <c r="D44" s="159" t="s">
        <v>642</v>
      </c>
      <c r="E44" s="159" t="s">
        <v>3027</v>
      </c>
    </row>
    <row r="45" spans="1:5" ht="12" customHeight="1" x14ac:dyDescent="0.2">
      <c r="A45" s="159" t="s">
        <v>2996</v>
      </c>
      <c r="B45" s="159" t="s">
        <v>1927</v>
      </c>
      <c r="C45" s="159" t="s">
        <v>161</v>
      </c>
      <c r="D45" s="159" t="s">
        <v>642</v>
      </c>
      <c r="E45" s="159" t="s">
        <v>2998</v>
      </c>
    </row>
    <row r="46" spans="1:5" ht="12" customHeight="1" x14ac:dyDescent="0.2">
      <c r="A46" s="159" t="s">
        <v>2996</v>
      </c>
      <c r="B46" s="159" t="s">
        <v>1927</v>
      </c>
      <c r="C46" s="159" t="s">
        <v>161</v>
      </c>
      <c r="D46" s="159" t="s">
        <v>642</v>
      </c>
      <c r="E46" s="159" t="s">
        <v>3032</v>
      </c>
    </row>
    <row r="47" spans="1:5" ht="12" customHeight="1" x14ac:dyDescent="0.2">
      <c r="A47" s="159" t="s">
        <v>2996</v>
      </c>
      <c r="B47" s="159" t="s">
        <v>1927</v>
      </c>
      <c r="C47" s="159" t="s">
        <v>161</v>
      </c>
      <c r="D47" s="159" t="s">
        <v>642</v>
      </c>
      <c r="E47" s="159" t="s">
        <v>3027</v>
      </c>
    </row>
    <row r="48" spans="1:5" ht="12" customHeight="1" x14ac:dyDescent="0.2">
      <c r="A48" s="159" t="s">
        <v>2996</v>
      </c>
      <c r="B48" s="159" t="s">
        <v>1928</v>
      </c>
      <c r="C48" s="159" t="s">
        <v>162</v>
      </c>
      <c r="D48" s="159" t="s">
        <v>642</v>
      </c>
      <c r="E48" s="159" t="s">
        <v>2998</v>
      </c>
    </row>
    <row r="49" spans="1:5" ht="12" customHeight="1" x14ac:dyDescent="0.2">
      <c r="A49" s="159" t="s">
        <v>2996</v>
      </c>
      <c r="B49" s="159" t="s">
        <v>1928</v>
      </c>
      <c r="C49" s="159" t="s">
        <v>162</v>
      </c>
      <c r="D49" s="159" t="s">
        <v>642</v>
      </c>
      <c r="E49" s="159" t="s">
        <v>3027</v>
      </c>
    </row>
    <row r="50" spans="1:5" ht="12" customHeight="1" x14ac:dyDescent="0.2">
      <c r="A50" s="159" t="s">
        <v>2996</v>
      </c>
      <c r="B50" s="159" t="s">
        <v>1929</v>
      </c>
      <c r="C50" s="159" t="s">
        <v>163</v>
      </c>
      <c r="D50" s="159" t="s">
        <v>642</v>
      </c>
      <c r="E50" s="159" t="s">
        <v>2998</v>
      </c>
    </row>
    <row r="51" spans="1:5" ht="12" customHeight="1" x14ac:dyDescent="0.2">
      <c r="A51" s="159" t="s">
        <v>2996</v>
      </c>
      <c r="B51" s="159" t="s">
        <v>1929</v>
      </c>
      <c r="C51" s="159" t="s">
        <v>163</v>
      </c>
      <c r="D51" s="159" t="s">
        <v>642</v>
      </c>
      <c r="E51" s="159" t="s">
        <v>3032</v>
      </c>
    </row>
    <row r="52" spans="1:5" ht="12" customHeight="1" x14ac:dyDescent="0.2">
      <c r="A52" s="159" t="s">
        <v>2996</v>
      </c>
      <c r="B52" s="159" t="s">
        <v>1929</v>
      </c>
      <c r="C52" s="159" t="s">
        <v>163</v>
      </c>
      <c r="D52" s="159" t="s">
        <v>642</v>
      </c>
      <c r="E52" s="159" t="s">
        <v>3027</v>
      </c>
    </row>
    <row r="53" spans="1:5" ht="12" customHeight="1" x14ac:dyDescent="0.2">
      <c r="A53" s="159" t="s">
        <v>2996</v>
      </c>
      <c r="B53" s="159" t="s">
        <v>1930</v>
      </c>
      <c r="C53" s="159" t="s">
        <v>158</v>
      </c>
      <c r="D53" s="159" t="s">
        <v>642</v>
      </c>
      <c r="E53" s="159" t="s">
        <v>2998</v>
      </c>
    </row>
    <row r="54" spans="1:5" ht="12" customHeight="1" x14ac:dyDescent="0.2">
      <c r="A54" s="159" t="s">
        <v>2996</v>
      </c>
      <c r="B54" s="159" t="s">
        <v>1930</v>
      </c>
      <c r="C54" s="159" t="s">
        <v>158</v>
      </c>
      <c r="D54" s="159" t="s">
        <v>642</v>
      </c>
      <c r="E54" s="159" t="s">
        <v>3032</v>
      </c>
    </row>
    <row r="55" spans="1:5" ht="12" customHeight="1" x14ac:dyDescent="0.2">
      <c r="A55" s="159" t="s">
        <v>2996</v>
      </c>
      <c r="B55" s="159" t="s">
        <v>1930</v>
      </c>
      <c r="C55" s="159" t="s">
        <v>158</v>
      </c>
      <c r="D55" s="159" t="s">
        <v>642</v>
      </c>
      <c r="E55" s="159" t="s">
        <v>3027</v>
      </c>
    </row>
    <row r="56" spans="1:5" ht="12" customHeight="1" x14ac:dyDescent="0.2">
      <c r="A56" s="159" t="s">
        <v>2996</v>
      </c>
      <c r="B56" s="159" t="s">
        <v>1931</v>
      </c>
      <c r="C56" s="159" t="s">
        <v>387</v>
      </c>
      <c r="D56" s="159" t="s">
        <v>642</v>
      </c>
      <c r="E56" s="159" t="s">
        <v>2998</v>
      </c>
    </row>
    <row r="57" spans="1:5" ht="12" customHeight="1" x14ac:dyDescent="0.2">
      <c r="A57" s="159" t="s">
        <v>2996</v>
      </c>
      <c r="B57" s="159" t="s">
        <v>1931</v>
      </c>
      <c r="C57" s="159" t="s">
        <v>387</v>
      </c>
      <c r="D57" s="159" t="s">
        <v>642</v>
      </c>
      <c r="E57" s="159" t="s">
        <v>3032</v>
      </c>
    </row>
    <row r="58" spans="1:5" ht="12" customHeight="1" x14ac:dyDescent="0.2">
      <c r="A58" s="159" t="s">
        <v>2996</v>
      </c>
      <c r="B58" s="159" t="s">
        <v>1931</v>
      </c>
      <c r="C58" s="159" t="s">
        <v>387</v>
      </c>
      <c r="D58" s="159" t="s">
        <v>642</v>
      </c>
      <c r="E58" s="159" t="s">
        <v>3027</v>
      </c>
    </row>
    <row r="59" spans="1:5" ht="12" customHeight="1" x14ac:dyDescent="0.2">
      <c r="A59" s="159" t="s">
        <v>2996</v>
      </c>
      <c r="B59" s="159" t="s">
        <v>1932</v>
      </c>
      <c r="C59" s="159" t="s">
        <v>1872</v>
      </c>
      <c r="D59" s="159" t="s">
        <v>642</v>
      </c>
      <c r="E59" s="159" t="s">
        <v>2998</v>
      </c>
    </row>
    <row r="60" spans="1:5" ht="12" customHeight="1" x14ac:dyDescent="0.2">
      <c r="A60" s="159" t="s">
        <v>2996</v>
      </c>
      <c r="B60" s="159" t="s">
        <v>1932</v>
      </c>
      <c r="C60" s="159" t="s">
        <v>1872</v>
      </c>
      <c r="D60" s="159" t="s">
        <v>642</v>
      </c>
      <c r="E60" s="159" t="s">
        <v>3027</v>
      </c>
    </row>
    <row r="61" spans="1:5" ht="12" customHeight="1" x14ac:dyDescent="0.2">
      <c r="A61" s="159" t="s">
        <v>2996</v>
      </c>
      <c r="B61" s="159" t="s">
        <v>1933</v>
      </c>
      <c r="C61" s="159" t="s">
        <v>272</v>
      </c>
      <c r="D61" s="159" t="s">
        <v>642</v>
      </c>
      <c r="E61" s="159" t="s">
        <v>2998</v>
      </c>
    </row>
    <row r="62" spans="1:5" ht="12" customHeight="1" x14ac:dyDescent="0.2">
      <c r="A62" s="159" t="s">
        <v>2996</v>
      </c>
      <c r="B62" s="159" t="s">
        <v>1933</v>
      </c>
      <c r="C62" s="159" t="s">
        <v>272</v>
      </c>
      <c r="D62" s="159" t="s">
        <v>642</v>
      </c>
      <c r="E62" s="159" t="s">
        <v>3032</v>
      </c>
    </row>
    <row r="63" spans="1:5" ht="12" customHeight="1" x14ac:dyDescent="0.2">
      <c r="A63" s="159" t="s">
        <v>2996</v>
      </c>
      <c r="B63" s="159" t="s">
        <v>1933</v>
      </c>
      <c r="C63" s="159" t="s">
        <v>272</v>
      </c>
      <c r="D63" s="159" t="s">
        <v>642</v>
      </c>
      <c r="E63" s="159" t="s">
        <v>3027</v>
      </c>
    </row>
    <row r="64" spans="1:5" ht="12" customHeight="1" x14ac:dyDescent="0.2">
      <c r="A64" s="159" t="s">
        <v>2996</v>
      </c>
      <c r="B64" s="159" t="s">
        <v>1576</v>
      </c>
      <c r="C64" s="159" t="s">
        <v>1147</v>
      </c>
      <c r="D64" s="159" t="s">
        <v>642</v>
      </c>
      <c r="E64" s="159" t="s">
        <v>3029</v>
      </c>
    </row>
    <row r="65" spans="1:5" ht="12" customHeight="1" x14ac:dyDescent="0.2">
      <c r="A65" s="159" t="s">
        <v>2996</v>
      </c>
      <c r="B65" s="159" t="s">
        <v>1576</v>
      </c>
      <c r="C65" s="159" t="s">
        <v>1147</v>
      </c>
      <c r="D65" s="159" t="s">
        <v>642</v>
      </c>
      <c r="E65" s="159" t="s">
        <v>2998</v>
      </c>
    </row>
    <row r="66" spans="1:5" ht="12" customHeight="1" x14ac:dyDescent="0.2">
      <c r="A66" s="159" t="s">
        <v>2996</v>
      </c>
      <c r="B66" s="159" t="s">
        <v>1576</v>
      </c>
      <c r="C66" s="159" t="s">
        <v>1147</v>
      </c>
      <c r="D66" s="159" t="s">
        <v>642</v>
      </c>
      <c r="E66" s="159" t="s">
        <v>3034</v>
      </c>
    </row>
    <row r="67" spans="1:5" ht="12" customHeight="1" x14ac:dyDescent="0.2">
      <c r="A67" s="159" t="s">
        <v>2996</v>
      </c>
      <c r="B67" s="159" t="s">
        <v>1576</v>
      </c>
      <c r="C67" s="159" t="s">
        <v>1147</v>
      </c>
      <c r="D67" s="159" t="s">
        <v>642</v>
      </c>
      <c r="E67" s="159" t="s">
        <v>3030</v>
      </c>
    </row>
    <row r="68" spans="1:5" ht="12" customHeight="1" x14ac:dyDescent="0.2">
      <c r="A68" s="159" t="s">
        <v>2996</v>
      </c>
      <c r="B68" s="159" t="s">
        <v>1576</v>
      </c>
      <c r="C68" s="159" t="s">
        <v>1147</v>
      </c>
      <c r="D68" s="159" t="s">
        <v>642</v>
      </c>
      <c r="E68" s="159" t="s">
        <v>3032</v>
      </c>
    </row>
    <row r="69" spans="1:5" ht="12" customHeight="1" x14ac:dyDescent="0.2">
      <c r="A69" s="159" t="s">
        <v>2996</v>
      </c>
      <c r="B69" s="159" t="s">
        <v>2081</v>
      </c>
      <c r="C69" s="159" t="s">
        <v>2066</v>
      </c>
      <c r="D69" s="159" t="s">
        <v>642</v>
      </c>
      <c r="E69" s="159" t="s">
        <v>3029</v>
      </c>
    </row>
    <row r="70" spans="1:5" ht="12" customHeight="1" x14ac:dyDescent="0.2">
      <c r="A70" s="159" t="s">
        <v>2996</v>
      </c>
      <c r="B70" s="159" t="s">
        <v>1934</v>
      </c>
      <c r="C70" s="159" t="s">
        <v>1876</v>
      </c>
      <c r="D70" s="159" t="s">
        <v>642</v>
      </c>
      <c r="E70" s="159" t="s">
        <v>3029</v>
      </c>
    </row>
    <row r="71" spans="1:5" ht="12" customHeight="1" x14ac:dyDescent="0.2">
      <c r="A71" s="159" t="s">
        <v>2996</v>
      </c>
      <c r="B71" s="159" t="s">
        <v>1934</v>
      </c>
      <c r="C71" s="159" t="s">
        <v>1876</v>
      </c>
      <c r="D71" s="159" t="s">
        <v>642</v>
      </c>
      <c r="E71" s="159" t="s">
        <v>3030</v>
      </c>
    </row>
    <row r="72" spans="1:5" ht="12" customHeight="1" x14ac:dyDescent="0.2">
      <c r="A72" s="159" t="s">
        <v>2996</v>
      </c>
      <c r="B72" s="159" t="s">
        <v>1577</v>
      </c>
      <c r="C72" s="159" t="s">
        <v>50</v>
      </c>
      <c r="D72" s="159" t="s">
        <v>642</v>
      </c>
      <c r="E72" s="159" t="s">
        <v>3029</v>
      </c>
    </row>
    <row r="73" spans="1:5" ht="12" customHeight="1" x14ac:dyDescent="0.2">
      <c r="A73" s="159" t="s">
        <v>2996</v>
      </c>
      <c r="B73" s="159" t="s">
        <v>1577</v>
      </c>
      <c r="C73" s="159" t="s">
        <v>50</v>
      </c>
      <c r="D73" s="159" t="s">
        <v>642</v>
      </c>
      <c r="E73" s="159" t="s">
        <v>2998</v>
      </c>
    </row>
    <row r="74" spans="1:5" ht="12" customHeight="1" x14ac:dyDescent="0.2">
      <c r="A74" s="159" t="s">
        <v>2996</v>
      </c>
      <c r="B74" s="159" t="s">
        <v>1577</v>
      </c>
      <c r="C74" s="159" t="s">
        <v>50</v>
      </c>
      <c r="D74" s="159" t="s">
        <v>642</v>
      </c>
      <c r="E74" s="159" t="s">
        <v>3030</v>
      </c>
    </row>
    <row r="75" spans="1:5" ht="12" customHeight="1" x14ac:dyDescent="0.2">
      <c r="A75" s="159" t="s">
        <v>2996</v>
      </c>
      <c r="B75" s="159" t="s">
        <v>1577</v>
      </c>
      <c r="C75" s="159" t="s">
        <v>50</v>
      </c>
      <c r="D75" s="159" t="s">
        <v>642</v>
      </c>
      <c r="E75" s="159" t="s">
        <v>3031</v>
      </c>
    </row>
    <row r="76" spans="1:5" ht="12" customHeight="1" x14ac:dyDescent="0.2">
      <c r="A76" s="159" t="s">
        <v>2996</v>
      </c>
      <c r="B76" s="159" t="s">
        <v>1577</v>
      </c>
      <c r="C76" s="159" t="s">
        <v>50</v>
      </c>
      <c r="D76" s="159" t="s">
        <v>642</v>
      </c>
      <c r="E76" s="159" t="s">
        <v>3032</v>
      </c>
    </row>
    <row r="77" spans="1:5" ht="12" customHeight="1" x14ac:dyDescent="0.2">
      <c r="A77" s="159" t="s">
        <v>2996</v>
      </c>
      <c r="B77" s="159" t="s">
        <v>1935</v>
      </c>
      <c r="C77" s="159" t="s">
        <v>51</v>
      </c>
      <c r="D77" s="159" t="s">
        <v>642</v>
      </c>
      <c r="E77" s="159" t="s">
        <v>3029</v>
      </c>
    </row>
    <row r="78" spans="1:5" ht="12" customHeight="1" x14ac:dyDescent="0.2">
      <c r="A78" s="159" t="s">
        <v>2996</v>
      </c>
      <c r="B78" s="159" t="s">
        <v>1578</v>
      </c>
      <c r="C78" s="159" t="s">
        <v>2980</v>
      </c>
      <c r="D78" s="159" t="s">
        <v>642</v>
      </c>
      <c r="E78" s="159" t="s">
        <v>3029</v>
      </c>
    </row>
    <row r="79" spans="1:5" ht="12" customHeight="1" x14ac:dyDescent="0.2">
      <c r="A79" s="159" t="s">
        <v>2996</v>
      </c>
      <c r="B79" s="159" t="s">
        <v>1578</v>
      </c>
      <c r="C79" s="159" t="s">
        <v>2980</v>
      </c>
      <c r="D79" s="159" t="s">
        <v>642</v>
      </c>
      <c r="E79" s="159" t="s">
        <v>3030</v>
      </c>
    </row>
    <row r="80" spans="1:5" ht="12" customHeight="1" x14ac:dyDescent="0.2">
      <c r="A80" s="159" t="s">
        <v>2996</v>
      </c>
      <c r="B80" s="159" t="s">
        <v>1578</v>
      </c>
      <c r="C80" s="159" t="s">
        <v>2980</v>
      </c>
      <c r="D80" s="159" t="s">
        <v>642</v>
      </c>
      <c r="E80" s="159" t="s">
        <v>3032</v>
      </c>
    </row>
    <row r="81" spans="1:5" ht="12" customHeight="1" x14ac:dyDescent="0.2">
      <c r="A81" s="159" t="s">
        <v>2996</v>
      </c>
      <c r="B81" s="159" t="s">
        <v>1789</v>
      </c>
      <c r="C81" s="159" t="s">
        <v>52</v>
      </c>
      <c r="D81" s="159" t="s">
        <v>642</v>
      </c>
      <c r="E81" s="159" t="s">
        <v>3029</v>
      </c>
    </row>
    <row r="82" spans="1:5" ht="12" customHeight="1" x14ac:dyDescent="0.2">
      <c r="A82" s="159" t="s">
        <v>2996</v>
      </c>
      <c r="B82" s="159" t="s">
        <v>1789</v>
      </c>
      <c r="C82" s="159" t="s">
        <v>52</v>
      </c>
      <c r="D82" s="159" t="s">
        <v>642</v>
      </c>
      <c r="E82" s="159" t="s">
        <v>2998</v>
      </c>
    </row>
    <row r="83" spans="1:5" ht="12" customHeight="1" x14ac:dyDescent="0.2">
      <c r="A83" s="159" t="s">
        <v>2996</v>
      </c>
      <c r="B83" s="159" t="s">
        <v>1789</v>
      </c>
      <c r="C83" s="159" t="s">
        <v>52</v>
      </c>
      <c r="D83" s="159" t="s">
        <v>642</v>
      </c>
      <c r="E83" s="159" t="s">
        <v>3034</v>
      </c>
    </row>
    <row r="84" spans="1:5" ht="12" customHeight="1" x14ac:dyDescent="0.2">
      <c r="A84" s="159" t="s">
        <v>2996</v>
      </c>
      <c r="B84" s="159" t="s">
        <v>1789</v>
      </c>
      <c r="C84" s="159" t="s">
        <v>52</v>
      </c>
      <c r="D84" s="159" t="s">
        <v>642</v>
      </c>
      <c r="E84" s="159" t="s">
        <v>3032</v>
      </c>
    </row>
    <row r="85" spans="1:5" ht="12" customHeight="1" x14ac:dyDescent="0.2">
      <c r="A85" s="159" t="s">
        <v>2996</v>
      </c>
      <c r="B85" s="159" t="s">
        <v>1794</v>
      </c>
      <c r="C85" s="159" t="s">
        <v>682</v>
      </c>
      <c r="D85" s="159" t="s">
        <v>642</v>
      </c>
      <c r="E85" s="159" t="s">
        <v>3029</v>
      </c>
    </row>
    <row r="86" spans="1:5" ht="12" customHeight="1" x14ac:dyDescent="0.2">
      <c r="A86" s="159" t="s">
        <v>2996</v>
      </c>
      <c r="B86" s="159" t="s">
        <v>1794</v>
      </c>
      <c r="C86" s="159" t="s">
        <v>682</v>
      </c>
      <c r="D86" s="159" t="s">
        <v>642</v>
      </c>
      <c r="E86" s="159" t="s">
        <v>2998</v>
      </c>
    </row>
    <row r="87" spans="1:5" ht="12" customHeight="1" x14ac:dyDescent="0.2">
      <c r="A87" s="159" t="s">
        <v>2996</v>
      </c>
      <c r="B87" s="159" t="s">
        <v>1794</v>
      </c>
      <c r="C87" s="159" t="s">
        <v>682</v>
      </c>
      <c r="D87" s="159" t="s">
        <v>642</v>
      </c>
      <c r="E87" s="159" t="s">
        <v>3032</v>
      </c>
    </row>
    <row r="88" spans="1:5" ht="12" customHeight="1" x14ac:dyDescent="0.2">
      <c r="A88" s="159" t="s">
        <v>2996</v>
      </c>
      <c r="B88" s="159" t="s">
        <v>1796</v>
      </c>
      <c r="C88" s="159" t="s">
        <v>803</v>
      </c>
      <c r="D88" s="159" t="s">
        <v>642</v>
      </c>
      <c r="E88" s="159" t="s">
        <v>3029</v>
      </c>
    </row>
    <row r="89" spans="1:5" ht="12" customHeight="1" x14ac:dyDescent="0.2">
      <c r="A89" s="159" t="s">
        <v>2996</v>
      </c>
      <c r="B89" s="159" t="s">
        <v>1796</v>
      </c>
      <c r="C89" s="159" t="s">
        <v>803</v>
      </c>
      <c r="D89" s="159" t="s">
        <v>642</v>
      </c>
      <c r="E89" s="159" t="s">
        <v>2998</v>
      </c>
    </row>
    <row r="90" spans="1:5" ht="12" customHeight="1" x14ac:dyDescent="0.2">
      <c r="A90" s="159" t="s">
        <v>2996</v>
      </c>
      <c r="B90" s="159" t="s">
        <v>1796</v>
      </c>
      <c r="C90" s="159" t="s">
        <v>803</v>
      </c>
      <c r="D90" s="159" t="s">
        <v>642</v>
      </c>
      <c r="E90" s="159" t="s">
        <v>3034</v>
      </c>
    </row>
    <row r="91" spans="1:5" ht="12" customHeight="1" x14ac:dyDescent="0.2">
      <c r="A91" s="159" t="s">
        <v>2996</v>
      </c>
      <c r="B91" s="159" t="s">
        <v>1796</v>
      </c>
      <c r="C91" s="159" t="s">
        <v>803</v>
      </c>
      <c r="D91" s="159" t="s">
        <v>642</v>
      </c>
      <c r="E91" s="159" t="s">
        <v>3030</v>
      </c>
    </row>
    <row r="92" spans="1:5" ht="12" customHeight="1" x14ac:dyDescent="0.2">
      <c r="A92" s="159" t="s">
        <v>2996</v>
      </c>
      <c r="B92" s="159" t="s">
        <v>1796</v>
      </c>
      <c r="C92" s="159" t="s">
        <v>803</v>
      </c>
      <c r="D92" s="159" t="s">
        <v>642</v>
      </c>
      <c r="E92" s="159" t="s">
        <v>3032</v>
      </c>
    </row>
    <row r="93" spans="1:5" ht="12" customHeight="1" x14ac:dyDescent="0.2">
      <c r="A93" s="159" t="s">
        <v>2996</v>
      </c>
      <c r="B93" s="159" t="s">
        <v>1795</v>
      </c>
      <c r="C93" s="159" t="s">
        <v>802</v>
      </c>
      <c r="D93" s="159" t="s">
        <v>642</v>
      </c>
      <c r="E93" s="159" t="s">
        <v>3029</v>
      </c>
    </row>
    <row r="94" spans="1:5" ht="12" customHeight="1" x14ac:dyDescent="0.2">
      <c r="A94" s="159" t="s">
        <v>2996</v>
      </c>
      <c r="B94" s="159" t="s">
        <v>1795</v>
      </c>
      <c r="C94" s="159" t="s">
        <v>802</v>
      </c>
      <c r="D94" s="159" t="s">
        <v>642</v>
      </c>
      <c r="E94" s="159" t="s">
        <v>2998</v>
      </c>
    </row>
    <row r="95" spans="1:5" ht="12" customHeight="1" x14ac:dyDescent="0.2">
      <c r="A95" s="159" t="s">
        <v>2996</v>
      </c>
      <c r="B95" s="159" t="s">
        <v>1795</v>
      </c>
      <c r="C95" s="159" t="s">
        <v>802</v>
      </c>
      <c r="D95" s="159" t="s">
        <v>642</v>
      </c>
      <c r="E95" s="159" t="s">
        <v>3034</v>
      </c>
    </row>
    <row r="96" spans="1:5" ht="12" customHeight="1" x14ac:dyDescent="0.2">
      <c r="A96" s="159" t="s">
        <v>2996</v>
      </c>
      <c r="B96" s="159" t="s">
        <v>1795</v>
      </c>
      <c r="C96" s="159" t="s">
        <v>802</v>
      </c>
      <c r="D96" s="159" t="s">
        <v>642</v>
      </c>
      <c r="E96" s="159" t="s">
        <v>3032</v>
      </c>
    </row>
    <row r="97" spans="1:5" ht="12" customHeight="1" x14ac:dyDescent="0.2">
      <c r="A97" s="159" t="s">
        <v>2996</v>
      </c>
      <c r="B97" s="159" t="s">
        <v>1936</v>
      </c>
      <c r="C97" s="159" t="s">
        <v>392</v>
      </c>
      <c r="D97" s="159" t="s">
        <v>642</v>
      </c>
      <c r="E97" s="159" t="s">
        <v>3029</v>
      </c>
    </row>
    <row r="98" spans="1:5" ht="12" customHeight="1" x14ac:dyDescent="0.2">
      <c r="A98" s="159" t="s">
        <v>2996</v>
      </c>
      <c r="B98" s="159" t="s">
        <v>1936</v>
      </c>
      <c r="C98" s="159" t="s">
        <v>392</v>
      </c>
      <c r="D98" s="159" t="s">
        <v>642</v>
      </c>
      <c r="E98" s="159" t="s">
        <v>2998</v>
      </c>
    </row>
    <row r="99" spans="1:5" ht="12" customHeight="1" x14ac:dyDescent="0.2">
      <c r="A99" s="159" t="s">
        <v>2996</v>
      </c>
      <c r="B99" s="159" t="s">
        <v>1936</v>
      </c>
      <c r="C99" s="159" t="s">
        <v>392</v>
      </c>
      <c r="D99" s="159" t="s">
        <v>642</v>
      </c>
      <c r="E99" s="159" t="s">
        <v>3034</v>
      </c>
    </row>
    <row r="100" spans="1:5" ht="12" customHeight="1" x14ac:dyDescent="0.2">
      <c r="A100" s="159" t="s">
        <v>2996</v>
      </c>
      <c r="B100" s="159" t="s">
        <v>1936</v>
      </c>
      <c r="C100" s="159" t="s">
        <v>392</v>
      </c>
      <c r="D100" s="159" t="s">
        <v>642</v>
      </c>
      <c r="E100" s="159" t="s">
        <v>3032</v>
      </c>
    </row>
    <row r="101" spans="1:5" ht="12" customHeight="1" x14ac:dyDescent="0.2">
      <c r="A101" s="159" t="s">
        <v>2996</v>
      </c>
      <c r="B101" s="159" t="s">
        <v>1937</v>
      </c>
      <c r="C101" s="159" t="s">
        <v>165</v>
      </c>
      <c r="D101" s="159" t="s">
        <v>642</v>
      </c>
      <c r="E101" s="159" t="s">
        <v>3029</v>
      </c>
    </row>
    <row r="102" spans="1:5" ht="12" customHeight="1" x14ac:dyDescent="0.2">
      <c r="A102" s="159" t="s">
        <v>2996</v>
      </c>
      <c r="B102" s="159" t="s">
        <v>1937</v>
      </c>
      <c r="C102" s="159" t="s">
        <v>165</v>
      </c>
      <c r="D102" s="159" t="s">
        <v>642</v>
      </c>
      <c r="E102" s="159" t="s">
        <v>2998</v>
      </c>
    </row>
    <row r="103" spans="1:5" ht="12" customHeight="1" x14ac:dyDescent="0.2">
      <c r="A103" s="159" t="s">
        <v>2996</v>
      </c>
      <c r="B103" s="159" t="s">
        <v>1937</v>
      </c>
      <c r="C103" s="159" t="s">
        <v>165</v>
      </c>
      <c r="D103" s="159" t="s">
        <v>642</v>
      </c>
      <c r="E103" s="159" t="s">
        <v>3035</v>
      </c>
    </row>
    <row r="104" spans="1:5" ht="12" customHeight="1" x14ac:dyDescent="0.2">
      <c r="A104" s="159" t="s">
        <v>2996</v>
      </c>
      <c r="B104" s="159" t="s">
        <v>1579</v>
      </c>
      <c r="C104" s="159" t="s">
        <v>53</v>
      </c>
      <c r="D104" s="159" t="s">
        <v>642</v>
      </c>
      <c r="E104" s="159" t="s">
        <v>3029</v>
      </c>
    </row>
    <row r="105" spans="1:5" ht="12" customHeight="1" x14ac:dyDescent="0.2">
      <c r="A105" s="159" t="s">
        <v>2996</v>
      </c>
      <c r="B105" s="159" t="s">
        <v>1579</v>
      </c>
      <c r="C105" s="159" t="s">
        <v>53</v>
      </c>
      <c r="D105" s="159" t="s">
        <v>642</v>
      </c>
      <c r="E105" s="159" t="s">
        <v>2998</v>
      </c>
    </row>
    <row r="106" spans="1:5" ht="12" customHeight="1" x14ac:dyDescent="0.2">
      <c r="A106" s="159" t="s">
        <v>2996</v>
      </c>
      <c r="B106" s="159" t="s">
        <v>1579</v>
      </c>
      <c r="C106" s="159" t="s">
        <v>53</v>
      </c>
      <c r="D106" s="159" t="s">
        <v>642</v>
      </c>
      <c r="E106" s="159" t="s">
        <v>3030</v>
      </c>
    </row>
    <row r="107" spans="1:5" ht="12" customHeight="1" x14ac:dyDescent="0.2">
      <c r="A107" s="159" t="s">
        <v>2996</v>
      </c>
      <c r="B107" s="159" t="s">
        <v>1580</v>
      </c>
      <c r="C107" s="159" t="s">
        <v>166</v>
      </c>
      <c r="D107" s="159" t="s">
        <v>642</v>
      </c>
      <c r="E107" s="159" t="s">
        <v>3029</v>
      </c>
    </row>
    <row r="108" spans="1:5" ht="12" customHeight="1" x14ac:dyDescent="0.2">
      <c r="A108" s="159" t="s">
        <v>2996</v>
      </c>
      <c r="B108" s="159" t="s">
        <v>1580</v>
      </c>
      <c r="C108" s="159" t="s">
        <v>166</v>
      </c>
      <c r="D108" s="159" t="s">
        <v>642</v>
      </c>
      <c r="E108" s="159" t="s">
        <v>2998</v>
      </c>
    </row>
    <row r="109" spans="1:5" ht="12" customHeight="1" x14ac:dyDescent="0.2">
      <c r="A109" s="159" t="s">
        <v>2996</v>
      </c>
      <c r="B109" s="159" t="s">
        <v>1580</v>
      </c>
      <c r="C109" s="159" t="s">
        <v>166</v>
      </c>
      <c r="D109" s="159" t="s">
        <v>642</v>
      </c>
      <c r="E109" s="159" t="s">
        <v>3033</v>
      </c>
    </row>
    <row r="110" spans="1:5" ht="12" customHeight="1" x14ac:dyDescent="0.2">
      <c r="A110" s="159" t="s">
        <v>2996</v>
      </c>
      <c r="B110" s="159" t="s">
        <v>1581</v>
      </c>
      <c r="C110" s="159" t="s">
        <v>167</v>
      </c>
      <c r="D110" s="159" t="s">
        <v>642</v>
      </c>
      <c r="E110" s="159" t="s">
        <v>3029</v>
      </c>
    </row>
    <row r="111" spans="1:5" ht="12" customHeight="1" x14ac:dyDescent="0.2">
      <c r="A111" s="159" t="s">
        <v>2996</v>
      </c>
      <c r="B111" s="159" t="s">
        <v>1581</v>
      </c>
      <c r="C111" s="159" t="s">
        <v>167</v>
      </c>
      <c r="D111" s="159" t="s">
        <v>642</v>
      </c>
      <c r="E111" s="159" t="s">
        <v>2998</v>
      </c>
    </row>
    <row r="112" spans="1:5" ht="12" customHeight="1" x14ac:dyDescent="0.2">
      <c r="A112" s="159" t="s">
        <v>2996</v>
      </c>
      <c r="B112" s="159" t="s">
        <v>1582</v>
      </c>
      <c r="C112" s="159" t="s">
        <v>168</v>
      </c>
      <c r="D112" s="159" t="s">
        <v>642</v>
      </c>
      <c r="E112" s="159" t="s">
        <v>3029</v>
      </c>
    </row>
    <row r="113" spans="1:5" ht="12" customHeight="1" x14ac:dyDescent="0.2">
      <c r="A113" s="159" t="s">
        <v>2996</v>
      </c>
      <c r="B113" s="159" t="s">
        <v>1582</v>
      </c>
      <c r="C113" s="159" t="s">
        <v>168</v>
      </c>
      <c r="D113" s="159" t="s">
        <v>642</v>
      </c>
      <c r="E113" s="159" t="s">
        <v>2998</v>
      </c>
    </row>
    <row r="114" spans="1:5" ht="12" customHeight="1" x14ac:dyDescent="0.2">
      <c r="A114" s="159" t="s">
        <v>2996</v>
      </c>
      <c r="B114" s="159" t="s">
        <v>1583</v>
      </c>
      <c r="C114" s="159" t="s">
        <v>390</v>
      </c>
      <c r="D114" s="159" t="s">
        <v>642</v>
      </c>
      <c r="E114" s="159" t="s">
        <v>3029</v>
      </c>
    </row>
    <row r="115" spans="1:5" ht="12" customHeight="1" x14ac:dyDescent="0.2">
      <c r="A115" s="159" t="s">
        <v>2996</v>
      </c>
      <c r="B115" s="159" t="s">
        <v>1583</v>
      </c>
      <c r="C115" s="159" t="s">
        <v>390</v>
      </c>
      <c r="D115" s="159" t="s">
        <v>642</v>
      </c>
      <c r="E115" s="159" t="s">
        <v>2998</v>
      </c>
    </row>
    <row r="116" spans="1:5" ht="12" customHeight="1" x14ac:dyDescent="0.2">
      <c r="A116" s="159" t="s">
        <v>2996</v>
      </c>
      <c r="B116" s="159" t="s">
        <v>1583</v>
      </c>
      <c r="C116" s="159" t="s">
        <v>390</v>
      </c>
      <c r="D116" s="159" t="s">
        <v>642</v>
      </c>
      <c r="E116" s="159" t="s">
        <v>3033</v>
      </c>
    </row>
    <row r="117" spans="1:5" ht="12" customHeight="1" x14ac:dyDescent="0.2">
      <c r="A117" s="159" t="s">
        <v>2996</v>
      </c>
      <c r="B117" s="159" t="s">
        <v>1584</v>
      </c>
      <c r="C117" s="159" t="s">
        <v>692</v>
      </c>
      <c r="D117" s="159" t="s">
        <v>642</v>
      </c>
      <c r="E117" s="159" t="s">
        <v>3029</v>
      </c>
    </row>
    <row r="118" spans="1:5" ht="12" customHeight="1" x14ac:dyDescent="0.2">
      <c r="A118" s="159" t="s">
        <v>2996</v>
      </c>
      <c r="B118" s="159" t="s">
        <v>1584</v>
      </c>
      <c r="C118" s="159" t="s">
        <v>692</v>
      </c>
      <c r="D118" s="159" t="s">
        <v>642</v>
      </c>
      <c r="E118" s="159" t="s">
        <v>2998</v>
      </c>
    </row>
    <row r="119" spans="1:5" ht="12" customHeight="1" x14ac:dyDescent="0.2">
      <c r="A119" s="159" t="s">
        <v>2996</v>
      </c>
      <c r="B119" s="159" t="s">
        <v>1585</v>
      </c>
      <c r="C119" s="159" t="s">
        <v>169</v>
      </c>
      <c r="D119" s="159" t="s">
        <v>642</v>
      </c>
      <c r="E119" s="159" t="s">
        <v>3029</v>
      </c>
    </row>
    <row r="120" spans="1:5" ht="12" customHeight="1" x14ac:dyDescent="0.2">
      <c r="A120" s="159" t="s">
        <v>2996</v>
      </c>
      <c r="B120" s="159" t="s">
        <v>1585</v>
      </c>
      <c r="C120" s="159" t="s">
        <v>169</v>
      </c>
      <c r="D120" s="159" t="s">
        <v>642</v>
      </c>
      <c r="E120" s="159" t="s">
        <v>2998</v>
      </c>
    </row>
    <row r="121" spans="1:5" ht="12" customHeight="1" x14ac:dyDescent="0.2">
      <c r="A121" s="159" t="s">
        <v>2996</v>
      </c>
      <c r="B121" s="159" t="s">
        <v>1586</v>
      </c>
      <c r="C121" s="159" t="s">
        <v>170</v>
      </c>
      <c r="D121" s="159" t="s">
        <v>642</v>
      </c>
      <c r="E121" s="159" t="s">
        <v>3029</v>
      </c>
    </row>
    <row r="122" spans="1:5" ht="12" customHeight="1" x14ac:dyDescent="0.2">
      <c r="A122" s="159" t="s">
        <v>2996</v>
      </c>
      <c r="B122" s="159" t="s">
        <v>1586</v>
      </c>
      <c r="C122" s="159" t="s">
        <v>170</v>
      </c>
      <c r="D122" s="159" t="s">
        <v>642</v>
      </c>
      <c r="E122" s="159" t="s">
        <v>2998</v>
      </c>
    </row>
    <row r="123" spans="1:5" ht="12" customHeight="1" x14ac:dyDescent="0.2">
      <c r="A123" s="159" t="s">
        <v>2996</v>
      </c>
      <c r="B123" s="159" t="s">
        <v>1587</v>
      </c>
      <c r="C123" s="159" t="s">
        <v>171</v>
      </c>
      <c r="D123" s="159" t="s">
        <v>642</v>
      </c>
      <c r="E123" s="159" t="s">
        <v>3029</v>
      </c>
    </row>
    <row r="124" spans="1:5" ht="12" customHeight="1" x14ac:dyDescent="0.2">
      <c r="A124" s="159" t="s">
        <v>2996</v>
      </c>
      <c r="B124" s="159" t="s">
        <v>1587</v>
      </c>
      <c r="C124" s="159" t="s">
        <v>171</v>
      </c>
      <c r="D124" s="159" t="s">
        <v>642</v>
      </c>
      <c r="E124" s="159" t="s">
        <v>2998</v>
      </c>
    </row>
    <row r="125" spans="1:5" ht="12" customHeight="1" x14ac:dyDescent="0.2">
      <c r="A125" s="159" t="s">
        <v>2996</v>
      </c>
      <c r="B125" s="159" t="s">
        <v>1588</v>
      </c>
      <c r="C125" s="159" t="s">
        <v>174</v>
      </c>
      <c r="D125" s="159" t="s">
        <v>642</v>
      </c>
      <c r="E125" s="159" t="s">
        <v>3029</v>
      </c>
    </row>
    <row r="126" spans="1:5" ht="12" customHeight="1" x14ac:dyDescent="0.2">
      <c r="A126" s="159" t="s">
        <v>2996</v>
      </c>
      <c r="B126" s="159" t="s">
        <v>1588</v>
      </c>
      <c r="C126" s="159" t="s">
        <v>174</v>
      </c>
      <c r="D126" s="159" t="s">
        <v>642</v>
      </c>
      <c r="E126" s="159" t="s">
        <v>2998</v>
      </c>
    </row>
    <row r="127" spans="1:5" ht="12" customHeight="1" x14ac:dyDescent="0.2">
      <c r="A127" s="159" t="s">
        <v>2996</v>
      </c>
      <c r="B127" s="159" t="s">
        <v>1589</v>
      </c>
      <c r="C127" s="159" t="s">
        <v>173</v>
      </c>
      <c r="D127" s="159" t="s">
        <v>642</v>
      </c>
      <c r="E127" s="159" t="s">
        <v>3029</v>
      </c>
    </row>
    <row r="128" spans="1:5" ht="12" customHeight="1" x14ac:dyDescent="0.2">
      <c r="A128" s="159" t="s">
        <v>2996</v>
      </c>
      <c r="B128" s="159" t="s">
        <v>1589</v>
      </c>
      <c r="C128" s="159" t="s">
        <v>173</v>
      </c>
      <c r="D128" s="159" t="s">
        <v>642</v>
      </c>
      <c r="E128" s="159" t="s">
        <v>2998</v>
      </c>
    </row>
    <row r="129" spans="1:5" ht="12" customHeight="1" x14ac:dyDescent="0.2">
      <c r="A129" s="159" t="s">
        <v>2996</v>
      </c>
      <c r="B129" s="159" t="s">
        <v>2486</v>
      </c>
      <c r="C129" s="159" t="s">
        <v>2487</v>
      </c>
      <c r="D129" s="159" t="s">
        <v>642</v>
      </c>
      <c r="E129" s="159" t="s">
        <v>3029</v>
      </c>
    </row>
    <row r="130" spans="1:5" ht="12" customHeight="1" x14ac:dyDescent="0.2">
      <c r="A130" s="159" t="s">
        <v>2996</v>
      </c>
      <c r="B130" s="159" t="s">
        <v>2484</v>
      </c>
      <c r="C130" s="159" t="s">
        <v>2485</v>
      </c>
      <c r="D130" s="159" t="s">
        <v>642</v>
      </c>
      <c r="E130" s="159" t="s">
        <v>3029</v>
      </c>
    </row>
    <row r="131" spans="1:5" ht="12" customHeight="1" x14ac:dyDescent="0.2">
      <c r="A131" s="159" t="s">
        <v>2996</v>
      </c>
      <c r="B131" s="159" t="s">
        <v>1590</v>
      </c>
      <c r="C131" s="159" t="s">
        <v>175</v>
      </c>
      <c r="D131" s="159" t="s">
        <v>642</v>
      </c>
      <c r="E131" s="159" t="s">
        <v>3029</v>
      </c>
    </row>
    <row r="132" spans="1:5" ht="12" customHeight="1" x14ac:dyDescent="0.2">
      <c r="A132" s="159" t="s">
        <v>2996</v>
      </c>
      <c r="B132" s="159" t="s">
        <v>1590</v>
      </c>
      <c r="C132" s="159" t="s">
        <v>175</v>
      </c>
      <c r="D132" s="159" t="s">
        <v>642</v>
      </c>
      <c r="E132" s="159" t="s">
        <v>2998</v>
      </c>
    </row>
    <row r="133" spans="1:5" ht="12" customHeight="1" x14ac:dyDescent="0.2">
      <c r="A133" s="159" t="s">
        <v>2996</v>
      </c>
      <c r="B133" s="159" t="s">
        <v>1590</v>
      </c>
      <c r="C133" s="159" t="s">
        <v>175</v>
      </c>
      <c r="D133" s="159" t="s">
        <v>642</v>
      </c>
      <c r="E133" s="159" t="s">
        <v>3033</v>
      </c>
    </row>
    <row r="134" spans="1:5" ht="12" customHeight="1" x14ac:dyDescent="0.2">
      <c r="A134" s="159" t="s">
        <v>2996</v>
      </c>
      <c r="B134" s="159" t="s">
        <v>1591</v>
      </c>
      <c r="C134" s="159" t="s">
        <v>54</v>
      </c>
      <c r="D134" s="159" t="s">
        <v>642</v>
      </c>
      <c r="E134" s="159" t="s">
        <v>3029</v>
      </c>
    </row>
    <row r="135" spans="1:5" ht="12" customHeight="1" x14ac:dyDescent="0.2">
      <c r="A135" s="159" t="s">
        <v>2996</v>
      </c>
      <c r="B135" s="159" t="s">
        <v>1591</v>
      </c>
      <c r="C135" s="159" t="s">
        <v>54</v>
      </c>
      <c r="D135" s="159" t="s">
        <v>642</v>
      </c>
      <c r="E135" s="159" t="s">
        <v>2998</v>
      </c>
    </row>
    <row r="136" spans="1:5" ht="12" customHeight="1" x14ac:dyDescent="0.2">
      <c r="A136" s="159" t="s">
        <v>2996</v>
      </c>
      <c r="B136" s="159" t="s">
        <v>1591</v>
      </c>
      <c r="C136" s="159" t="s">
        <v>54</v>
      </c>
      <c r="D136" s="159" t="s">
        <v>642</v>
      </c>
      <c r="E136" s="159" t="s">
        <v>3034</v>
      </c>
    </row>
    <row r="137" spans="1:5" ht="12" customHeight="1" x14ac:dyDescent="0.2">
      <c r="A137" s="159" t="s">
        <v>2996</v>
      </c>
      <c r="B137" s="159" t="s">
        <v>1591</v>
      </c>
      <c r="C137" s="159" t="s">
        <v>54</v>
      </c>
      <c r="D137" s="159" t="s">
        <v>642</v>
      </c>
      <c r="E137" s="159" t="s">
        <v>3033</v>
      </c>
    </row>
    <row r="138" spans="1:5" ht="12" customHeight="1" x14ac:dyDescent="0.2">
      <c r="A138" s="159" t="s">
        <v>2996</v>
      </c>
      <c r="B138" s="159" t="s">
        <v>1591</v>
      </c>
      <c r="C138" s="159" t="s">
        <v>54</v>
      </c>
      <c r="D138" s="159" t="s">
        <v>642</v>
      </c>
      <c r="E138" s="159" t="s">
        <v>3030</v>
      </c>
    </row>
    <row r="139" spans="1:5" ht="12" customHeight="1" x14ac:dyDescent="0.2">
      <c r="A139" s="159" t="s">
        <v>2996</v>
      </c>
      <c r="B139" s="159" t="s">
        <v>1591</v>
      </c>
      <c r="C139" s="159" t="s">
        <v>54</v>
      </c>
      <c r="D139" s="159" t="s">
        <v>642</v>
      </c>
      <c r="E139" s="159" t="s">
        <v>3031</v>
      </c>
    </row>
    <row r="140" spans="1:5" ht="12" customHeight="1" x14ac:dyDescent="0.2">
      <c r="A140" s="159" t="s">
        <v>2996</v>
      </c>
      <c r="B140" s="159" t="s">
        <v>1592</v>
      </c>
      <c r="C140" s="159" t="s">
        <v>176</v>
      </c>
      <c r="D140" s="159" t="s">
        <v>642</v>
      </c>
      <c r="E140" s="159" t="s">
        <v>3029</v>
      </c>
    </row>
    <row r="141" spans="1:5" ht="12" customHeight="1" x14ac:dyDescent="0.2">
      <c r="A141" s="159" t="s">
        <v>2996</v>
      </c>
      <c r="B141" s="159" t="s">
        <v>1592</v>
      </c>
      <c r="C141" s="159" t="s">
        <v>176</v>
      </c>
      <c r="D141" s="159" t="s">
        <v>642</v>
      </c>
      <c r="E141" s="159" t="s">
        <v>2998</v>
      </c>
    </row>
    <row r="142" spans="1:5" ht="12" customHeight="1" x14ac:dyDescent="0.2">
      <c r="A142" s="159" t="s">
        <v>2996</v>
      </c>
      <c r="B142" s="159" t="s">
        <v>1592</v>
      </c>
      <c r="C142" s="159" t="s">
        <v>176</v>
      </c>
      <c r="D142" s="159" t="s">
        <v>642</v>
      </c>
      <c r="E142" s="159" t="s">
        <v>3033</v>
      </c>
    </row>
    <row r="143" spans="1:5" ht="12" customHeight="1" x14ac:dyDescent="0.2">
      <c r="A143" s="159" t="s">
        <v>2996</v>
      </c>
      <c r="B143" s="159" t="s">
        <v>1593</v>
      </c>
      <c r="C143" s="159" t="s">
        <v>55</v>
      </c>
      <c r="D143" s="159" t="s">
        <v>642</v>
      </c>
      <c r="E143" s="159" t="s">
        <v>3029</v>
      </c>
    </row>
    <row r="144" spans="1:5" ht="12" customHeight="1" x14ac:dyDescent="0.2">
      <c r="A144" s="159" t="s">
        <v>2996</v>
      </c>
      <c r="B144" s="159" t="s">
        <v>1593</v>
      </c>
      <c r="C144" s="159" t="s">
        <v>55</v>
      </c>
      <c r="D144" s="159" t="s">
        <v>642</v>
      </c>
      <c r="E144" s="159" t="s">
        <v>2998</v>
      </c>
    </row>
    <row r="145" spans="1:5" ht="12" customHeight="1" x14ac:dyDescent="0.2">
      <c r="A145" s="159" t="s">
        <v>2996</v>
      </c>
      <c r="B145" s="159" t="s">
        <v>1593</v>
      </c>
      <c r="C145" s="159" t="s">
        <v>55</v>
      </c>
      <c r="D145" s="159" t="s">
        <v>642</v>
      </c>
      <c r="E145" s="159" t="s">
        <v>3033</v>
      </c>
    </row>
    <row r="146" spans="1:5" ht="12" customHeight="1" x14ac:dyDescent="0.2">
      <c r="A146" s="159" t="s">
        <v>2996</v>
      </c>
      <c r="B146" s="159" t="s">
        <v>1593</v>
      </c>
      <c r="C146" s="159" t="s">
        <v>55</v>
      </c>
      <c r="D146" s="159" t="s">
        <v>642</v>
      </c>
      <c r="E146" s="159" t="s">
        <v>3035</v>
      </c>
    </row>
    <row r="147" spans="1:5" ht="12" customHeight="1" x14ac:dyDescent="0.2">
      <c r="A147" s="159" t="s">
        <v>2996</v>
      </c>
      <c r="B147" s="159" t="s">
        <v>1785</v>
      </c>
      <c r="C147" s="159" t="s">
        <v>56</v>
      </c>
      <c r="D147" s="159" t="s">
        <v>642</v>
      </c>
      <c r="E147" s="159" t="s">
        <v>3029</v>
      </c>
    </row>
    <row r="148" spans="1:5" ht="12" customHeight="1" x14ac:dyDescent="0.2">
      <c r="A148" s="159" t="s">
        <v>2996</v>
      </c>
      <c r="B148" s="159" t="s">
        <v>1785</v>
      </c>
      <c r="C148" s="159" t="s">
        <v>56</v>
      </c>
      <c r="D148" s="159" t="s">
        <v>642</v>
      </c>
      <c r="E148" s="159" t="s">
        <v>2998</v>
      </c>
    </row>
    <row r="149" spans="1:5" ht="12" customHeight="1" x14ac:dyDescent="0.2">
      <c r="A149" s="159" t="s">
        <v>2996</v>
      </c>
      <c r="B149" s="159" t="s">
        <v>1785</v>
      </c>
      <c r="C149" s="159" t="s">
        <v>56</v>
      </c>
      <c r="D149" s="159" t="s">
        <v>642</v>
      </c>
      <c r="E149" s="159" t="s">
        <v>3032</v>
      </c>
    </row>
    <row r="150" spans="1:5" ht="12" customHeight="1" x14ac:dyDescent="0.2">
      <c r="A150" s="159" t="s">
        <v>2996</v>
      </c>
      <c r="B150" s="159" t="s">
        <v>1627</v>
      </c>
      <c r="C150" s="159" t="s">
        <v>1628</v>
      </c>
      <c r="D150" s="159" t="s">
        <v>642</v>
      </c>
      <c r="E150" s="159" t="s">
        <v>3029</v>
      </c>
    </row>
    <row r="151" spans="1:5" ht="12" customHeight="1" x14ac:dyDescent="0.2">
      <c r="A151" s="159" t="s">
        <v>2996</v>
      </c>
      <c r="B151" s="159" t="s">
        <v>1793</v>
      </c>
      <c r="C151" s="159" t="s">
        <v>57</v>
      </c>
      <c r="D151" s="159" t="s">
        <v>642</v>
      </c>
      <c r="E151" s="159" t="s">
        <v>3029</v>
      </c>
    </row>
    <row r="152" spans="1:5" ht="12" customHeight="1" x14ac:dyDescent="0.2">
      <c r="A152" s="159" t="s">
        <v>2996</v>
      </c>
      <c r="B152" s="159" t="s">
        <v>1793</v>
      </c>
      <c r="C152" s="159" t="s">
        <v>57</v>
      </c>
      <c r="D152" s="159" t="s">
        <v>642</v>
      </c>
      <c r="E152" s="159" t="s">
        <v>2998</v>
      </c>
    </row>
    <row r="153" spans="1:5" ht="12" customHeight="1" x14ac:dyDescent="0.2">
      <c r="A153" s="159" t="s">
        <v>2996</v>
      </c>
      <c r="B153" s="159" t="s">
        <v>1793</v>
      </c>
      <c r="C153" s="159" t="s">
        <v>57</v>
      </c>
      <c r="D153" s="159" t="s">
        <v>642</v>
      </c>
      <c r="E153" s="159" t="s">
        <v>3032</v>
      </c>
    </row>
    <row r="154" spans="1:5" ht="12" customHeight="1" x14ac:dyDescent="0.2">
      <c r="A154" s="159" t="s">
        <v>2996</v>
      </c>
      <c r="B154" s="159" t="s">
        <v>1594</v>
      </c>
      <c r="C154" s="159" t="s">
        <v>684</v>
      </c>
      <c r="D154" s="159" t="s">
        <v>642</v>
      </c>
      <c r="E154" s="159" t="s">
        <v>3029</v>
      </c>
    </row>
    <row r="155" spans="1:5" ht="12" customHeight="1" x14ac:dyDescent="0.2">
      <c r="A155" s="159" t="s">
        <v>2996</v>
      </c>
      <c r="B155" s="159" t="s">
        <v>1594</v>
      </c>
      <c r="C155" s="159" t="s">
        <v>684</v>
      </c>
      <c r="D155" s="159" t="s">
        <v>642</v>
      </c>
      <c r="E155" s="159" t="s">
        <v>2998</v>
      </c>
    </row>
    <row r="156" spans="1:5" ht="12" customHeight="1" x14ac:dyDescent="0.2">
      <c r="A156" s="159" t="s">
        <v>2996</v>
      </c>
      <c r="B156" s="159" t="s">
        <v>1594</v>
      </c>
      <c r="C156" s="159" t="s">
        <v>684</v>
      </c>
      <c r="D156" s="159" t="s">
        <v>642</v>
      </c>
      <c r="E156" s="159" t="s">
        <v>3032</v>
      </c>
    </row>
    <row r="157" spans="1:5" ht="12" customHeight="1" x14ac:dyDescent="0.2">
      <c r="A157" s="159" t="s">
        <v>2996</v>
      </c>
      <c r="B157" s="159" t="s">
        <v>1594</v>
      </c>
      <c r="C157" s="159" t="s">
        <v>684</v>
      </c>
      <c r="D157" s="159" t="s">
        <v>642</v>
      </c>
      <c r="E157" s="159" t="s">
        <v>3035</v>
      </c>
    </row>
    <row r="158" spans="1:5" ht="12" customHeight="1" x14ac:dyDescent="0.2">
      <c r="A158" s="159" t="s">
        <v>2996</v>
      </c>
      <c r="B158" s="159" t="s">
        <v>1800</v>
      </c>
      <c r="C158" s="159" t="s">
        <v>58</v>
      </c>
      <c r="D158" s="159" t="s">
        <v>642</v>
      </c>
      <c r="E158" s="159" t="s">
        <v>3029</v>
      </c>
    </row>
    <row r="159" spans="1:5" ht="12" customHeight="1" x14ac:dyDescent="0.2">
      <c r="A159" s="159" t="s">
        <v>2996</v>
      </c>
      <c r="B159" s="159" t="s">
        <v>1800</v>
      </c>
      <c r="C159" s="159" t="s">
        <v>58</v>
      </c>
      <c r="D159" s="159" t="s">
        <v>642</v>
      </c>
      <c r="E159" s="159" t="s">
        <v>2998</v>
      </c>
    </row>
    <row r="160" spans="1:5" ht="12" customHeight="1" x14ac:dyDescent="0.2">
      <c r="A160" s="159" t="s">
        <v>2996</v>
      </c>
      <c r="B160" s="159" t="s">
        <v>1800</v>
      </c>
      <c r="C160" s="159" t="s">
        <v>58</v>
      </c>
      <c r="D160" s="159" t="s">
        <v>642</v>
      </c>
      <c r="E160" s="159" t="s">
        <v>3034</v>
      </c>
    </row>
    <row r="161" spans="1:5" ht="12" customHeight="1" x14ac:dyDescent="0.2">
      <c r="A161" s="159" t="s">
        <v>2996</v>
      </c>
      <c r="B161" s="159" t="s">
        <v>1800</v>
      </c>
      <c r="C161" s="159" t="s">
        <v>58</v>
      </c>
      <c r="D161" s="159" t="s">
        <v>642</v>
      </c>
      <c r="E161" s="159" t="s">
        <v>3032</v>
      </c>
    </row>
    <row r="162" spans="1:5" ht="12" customHeight="1" x14ac:dyDescent="0.2">
      <c r="A162" s="159" t="s">
        <v>2996</v>
      </c>
      <c r="B162" s="159" t="s">
        <v>1595</v>
      </c>
      <c r="C162" s="159" t="s">
        <v>804</v>
      </c>
      <c r="D162" s="159" t="s">
        <v>642</v>
      </c>
      <c r="E162" s="159" t="s">
        <v>3029</v>
      </c>
    </row>
    <row r="163" spans="1:5" ht="12" customHeight="1" x14ac:dyDescent="0.2">
      <c r="A163" s="159" t="s">
        <v>2996</v>
      </c>
      <c r="B163" s="159" t="s">
        <v>1595</v>
      </c>
      <c r="C163" s="159" t="s">
        <v>804</v>
      </c>
      <c r="D163" s="159" t="s">
        <v>642</v>
      </c>
      <c r="E163" s="159" t="s">
        <v>2998</v>
      </c>
    </row>
    <row r="164" spans="1:5" ht="12" customHeight="1" x14ac:dyDescent="0.2">
      <c r="A164" s="159" t="s">
        <v>2996</v>
      </c>
      <c r="B164" s="159" t="s">
        <v>1595</v>
      </c>
      <c r="C164" s="159" t="s">
        <v>804</v>
      </c>
      <c r="D164" s="159" t="s">
        <v>642</v>
      </c>
      <c r="E164" s="159" t="s">
        <v>3032</v>
      </c>
    </row>
    <row r="165" spans="1:5" ht="12" customHeight="1" x14ac:dyDescent="0.2">
      <c r="A165" s="159" t="s">
        <v>2996</v>
      </c>
      <c r="B165" s="159" t="s">
        <v>1799</v>
      </c>
      <c r="C165" s="159" t="s">
        <v>688</v>
      </c>
      <c r="D165" s="159" t="s">
        <v>642</v>
      </c>
      <c r="E165" s="159" t="s">
        <v>3029</v>
      </c>
    </row>
    <row r="166" spans="1:5" ht="12" customHeight="1" x14ac:dyDescent="0.2">
      <c r="A166" s="159" t="s">
        <v>2996</v>
      </c>
      <c r="B166" s="159" t="s">
        <v>1799</v>
      </c>
      <c r="C166" s="159" t="s">
        <v>688</v>
      </c>
      <c r="D166" s="159" t="s">
        <v>642</v>
      </c>
      <c r="E166" s="159" t="s">
        <v>2998</v>
      </c>
    </row>
    <row r="167" spans="1:5" ht="12" customHeight="1" x14ac:dyDescent="0.2">
      <c r="A167" s="159" t="s">
        <v>2996</v>
      </c>
      <c r="B167" s="159" t="s">
        <v>1596</v>
      </c>
      <c r="C167" s="159" t="s">
        <v>693</v>
      </c>
      <c r="D167" s="159" t="s">
        <v>642</v>
      </c>
      <c r="E167" s="159" t="s">
        <v>3029</v>
      </c>
    </row>
    <row r="168" spans="1:5" ht="12" customHeight="1" x14ac:dyDescent="0.2">
      <c r="A168" s="159" t="s">
        <v>2996</v>
      </c>
      <c r="B168" s="159" t="s">
        <v>1596</v>
      </c>
      <c r="C168" s="159" t="s">
        <v>693</v>
      </c>
      <c r="D168" s="159" t="s">
        <v>642</v>
      </c>
      <c r="E168" s="159" t="s">
        <v>2998</v>
      </c>
    </row>
    <row r="169" spans="1:5" ht="12" customHeight="1" x14ac:dyDescent="0.2">
      <c r="A169" s="159" t="s">
        <v>2996</v>
      </c>
      <c r="B169" s="159" t="s">
        <v>1790</v>
      </c>
      <c r="C169" s="159" t="s">
        <v>59</v>
      </c>
      <c r="D169" s="159" t="s">
        <v>642</v>
      </c>
      <c r="E169" s="159" t="s">
        <v>3029</v>
      </c>
    </row>
    <row r="170" spans="1:5" ht="12" customHeight="1" x14ac:dyDescent="0.2">
      <c r="A170" s="159" t="s">
        <v>2996</v>
      </c>
      <c r="B170" s="159" t="s">
        <v>1790</v>
      </c>
      <c r="C170" s="159" t="s">
        <v>59</v>
      </c>
      <c r="D170" s="159" t="s">
        <v>642</v>
      </c>
      <c r="E170" s="159" t="s">
        <v>2998</v>
      </c>
    </row>
    <row r="171" spans="1:5" ht="12" customHeight="1" x14ac:dyDescent="0.2">
      <c r="A171" s="159" t="s">
        <v>2996</v>
      </c>
      <c r="B171" s="159" t="s">
        <v>1790</v>
      </c>
      <c r="C171" s="159" t="s">
        <v>59</v>
      </c>
      <c r="D171" s="159" t="s">
        <v>642</v>
      </c>
      <c r="E171" s="159" t="s">
        <v>3034</v>
      </c>
    </row>
    <row r="172" spans="1:5" ht="12" customHeight="1" x14ac:dyDescent="0.2">
      <c r="A172" s="159" t="s">
        <v>2996</v>
      </c>
      <c r="B172" s="159" t="s">
        <v>1790</v>
      </c>
      <c r="C172" s="159" t="s">
        <v>59</v>
      </c>
      <c r="D172" s="159" t="s">
        <v>642</v>
      </c>
      <c r="E172" s="159" t="s">
        <v>3032</v>
      </c>
    </row>
    <row r="173" spans="1:5" ht="12" customHeight="1" x14ac:dyDescent="0.2">
      <c r="A173" s="159" t="s">
        <v>2996</v>
      </c>
      <c r="B173" s="159" t="s">
        <v>1801</v>
      </c>
      <c r="C173" s="159" t="s">
        <v>694</v>
      </c>
      <c r="D173" s="159" t="s">
        <v>642</v>
      </c>
      <c r="E173" s="159" t="s">
        <v>3029</v>
      </c>
    </row>
    <row r="174" spans="1:5" ht="12" customHeight="1" x14ac:dyDescent="0.2">
      <c r="A174" s="159" t="s">
        <v>2996</v>
      </c>
      <c r="B174" s="159" t="s">
        <v>1801</v>
      </c>
      <c r="C174" s="159" t="s">
        <v>694</v>
      </c>
      <c r="D174" s="159" t="s">
        <v>642</v>
      </c>
      <c r="E174" s="159" t="s">
        <v>2998</v>
      </c>
    </row>
    <row r="175" spans="1:5" ht="12" customHeight="1" x14ac:dyDescent="0.2">
      <c r="A175" s="159" t="s">
        <v>2996</v>
      </c>
      <c r="B175" s="159" t="s">
        <v>1801</v>
      </c>
      <c r="C175" s="159" t="s">
        <v>694</v>
      </c>
      <c r="D175" s="159" t="s">
        <v>642</v>
      </c>
      <c r="E175" s="159" t="s">
        <v>3030</v>
      </c>
    </row>
    <row r="176" spans="1:5" ht="12" customHeight="1" x14ac:dyDescent="0.2">
      <c r="A176" s="159" t="s">
        <v>2996</v>
      </c>
      <c r="B176" s="159" t="s">
        <v>1801</v>
      </c>
      <c r="C176" s="159" t="s">
        <v>694</v>
      </c>
      <c r="D176" s="159" t="s">
        <v>642</v>
      </c>
      <c r="E176" s="159" t="s">
        <v>3032</v>
      </c>
    </row>
    <row r="177" spans="1:5" ht="12" customHeight="1" x14ac:dyDescent="0.2">
      <c r="A177" s="159" t="s">
        <v>2996</v>
      </c>
      <c r="B177" s="159" t="s">
        <v>1597</v>
      </c>
      <c r="C177" s="159" t="s">
        <v>60</v>
      </c>
      <c r="D177" s="159" t="s">
        <v>642</v>
      </c>
      <c r="E177" s="159" t="s">
        <v>3029</v>
      </c>
    </row>
    <row r="178" spans="1:5" ht="12" customHeight="1" x14ac:dyDescent="0.2">
      <c r="A178" s="159" t="s">
        <v>2996</v>
      </c>
      <c r="B178" s="159" t="s">
        <v>1597</v>
      </c>
      <c r="C178" s="159" t="s">
        <v>60</v>
      </c>
      <c r="D178" s="159" t="s">
        <v>642</v>
      </c>
      <c r="E178" s="159" t="s">
        <v>2998</v>
      </c>
    </row>
    <row r="179" spans="1:5" ht="12" customHeight="1" x14ac:dyDescent="0.2">
      <c r="A179" s="159" t="s">
        <v>2996</v>
      </c>
      <c r="B179" s="159" t="s">
        <v>1597</v>
      </c>
      <c r="C179" s="159" t="s">
        <v>60</v>
      </c>
      <c r="D179" s="159" t="s">
        <v>642</v>
      </c>
      <c r="E179" s="159" t="s">
        <v>3032</v>
      </c>
    </row>
    <row r="180" spans="1:5" ht="12" customHeight="1" x14ac:dyDescent="0.2">
      <c r="A180" s="159" t="s">
        <v>2996</v>
      </c>
      <c r="B180" s="159" t="s">
        <v>1802</v>
      </c>
      <c r="C180" s="159" t="s">
        <v>61</v>
      </c>
      <c r="D180" s="159" t="s">
        <v>642</v>
      </c>
      <c r="E180" s="159" t="s">
        <v>3029</v>
      </c>
    </row>
    <row r="181" spans="1:5" ht="12" customHeight="1" x14ac:dyDescent="0.2">
      <c r="A181" s="159" t="s">
        <v>2996</v>
      </c>
      <c r="B181" s="159" t="s">
        <v>1802</v>
      </c>
      <c r="C181" s="159" t="s">
        <v>61</v>
      </c>
      <c r="D181" s="159" t="s">
        <v>642</v>
      </c>
      <c r="E181" s="159" t="s">
        <v>2998</v>
      </c>
    </row>
    <row r="182" spans="1:5" ht="12" customHeight="1" x14ac:dyDescent="0.2">
      <c r="A182" s="159" t="s">
        <v>2996</v>
      </c>
      <c r="B182" s="159" t="s">
        <v>1807</v>
      </c>
      <c r="C182" s="159" t="s">
        <v>690</v>
      </c>
      <c r="D182" s="159" t="s">
        <v>642</v>
      </c>
      <c r="E182" s="159" t="s">
        <v>3029</v>
      </c>
    </row>
    <row r="183" spans="1:5" ht="12" customHeight="1" x14ac:dyDescent="0.2">
      <c r="A183" s="159" t="s">
        <v>2996</v>
      </c>
      <c r="B183" s="159" t="s">
        <v>1807</v>
      </c>
      <c r="C183" s="159" t="s">
        <v>690</v>
      </c>
      <c r="D183" s="159" t="s">
        <v>642</v>
      </c>
      <c r="E183" s="159" t="s">
        <v>2998</v>
      </c>
    </row>
    <row r="184" spans="1:5" ht="12" customHeight="1" x14ac:dyDescent="0.2">
      <c r="A184" s="159" t="s">
        <v>2996</v>
      </c>
      <c r="B184" s="159" t="s">
        <v>1807</v>
      </c>
      <c r="C184" s="159" t="s">
        <v>690</v>
      </c>
      <c r="D184" s="159" t="s">
        <v>642</v>
      </c>
      <c r="E184" s="159" t="s">
        <v>3030</v>
      </c>
    </row>
    <row r="185" spans="1:5" ht="12" customHeight="1" x14ac:dyDescent="0.2">
      <c r="A185" s="159" t="s">
        <v>2996</v>
      </c>
      <c r="B185" s="159" t="s">
        <v>1807</v>
      </c>
      <c r="C185" s="159" t="s">
        <v>690</v>
      </c>
      <c r="D185" s="159" t="s">
        <v>642</v>
      </c>
      <c r="E185" s="159" t="s">
        <v>3032</v>
      </c>
    </row>
    <row r="186" spans="1:5" ht="12" customHeight="1" x14ac:dyDescent="0.2">
      <c r="A186" s="159" t="s">
        <v>2996</v>
      </c>
      <c r="B186" s="159" t="s">
        <v>2082</v>
      </c>
      <c r="C186" s="159" t="s">
        <v>2067</v>
      </c>
      <c r="D186" s="159" t="s">
        <v>642</v>
      </c>
      <c r="E186" s="159" t="s">
        <v>3029</v>
      </c>
    </row>
    <row r="187" spans="1:5" ht="12" customHeight="1" x14ac:dyDescent="0.2">
      <c r="A187" s="159" t="s">
        <v>2996</v>
      </c>
      <c r="B187" s="159" t="s">
        <v>2082</v>
      </c>
      <c r="C187" s="159" t="s">
        <v>2067</v>
      </c>
      <c r="D187" s="159" t="s">
        <v>642</v>
      </c>
      <c r="E187" s="159" t="s">
        <v>3030</v>
      </c>
    </row>
    <row r="188" spans="1:5" ht="12" customHeight="1" x14ac:dyDescent="0.2">
      <c r="A188" s="159" t="s">
        <v>2996</v>
      </c>
      <c r="B188" s="159" t="s">
        <v>1791</v>
      </c>
      <c r="C188" s="159" t="s">
        <v>801</v>
      </c>
      <c r="D188" s="159" t="s">
        <v>642</v>
      </c>
      <c r="E188" s="159" t="s">
        <v>3029</v>
      </c>
    </row>
    <row r="189" spans="1:5" ht="12" customHeight="1" x14ac:dyDescent="0.2">
      <c r="A189" s="159" t="s">
        <v>2996</v>
      </c>
      <c r="B189" s="159" t="s">
        <v>1791</v>
      </c>
      <c r="C189" s="159" t="s">
        <v>801</v>
      </c>
      <c r="D189" s="159" t="s">
        <v>642</v>
      </c>
      <c r="E189" s="159" t="s">
        <v>2998</v>
      </c>
    </row>
    <row r="190" spans="1:5" ht="12" customHeight="1" x14ac:dyDescent="0.2">
      <c r="A190" s="159" t="s">
        <v>2996</v>
      </c>
      <c r="B190" s="159" t="s">
        <v>1791</v>
      </c>
      <c r="C190" s="159" t="s">
        <v>801</v>
      </c>
      <c r="D190" s="159" t="s">
        <v>642</v>
      </c>
      <c r="E190" s="159" t="s">
        <v>3034</v>
      </c>
    </row>
    <row r="191" spans="1:5" ht="12" customHeight="1" x14ac:dyDescent="0.2">
      <c r="A191" s="159" t="s">
        <v>2996</v>
      </c>
      <c r="B191" s="159" t="s">
        <v>1791</v>
      </c>
      <c r="C191" s="159" t="s">
        <v>801</v>
      </c>
      <c r="D191" s="159" t="s">
        <v>642</v>
      </c>
      <c r="E191" s="159" t="s">
        <v>3030</v>
      </c>
    </row>
    <row r="192" spans="1:5" ht="12" customHeight="1" x14ac:dyDescent="0.2">
      <c r="A192" s="159" t="s">
        <v>2996</v>
      </c>
      <c r="B192" s="159" t="s">
        <v>1791</v>
      </c>
      <c r="C192" s="159" t="s">
        <v>801</v>
      </c>
      <c r="D192" s="159" t="s">
        <v>642</v>
      </c>
      <c r="E192" s="159" t="s">
        <v>3031</v>
      </c>
    </row>
    <row r="193" spans="1:5" ht="12" customHeight="1" x14ac:dyDescent="0.2">
      <c r="A193" s="159" t="s">
        <v>2996</v>
      </c>
      <c r="B193" s="159" t="s">
        <v>1791</v>
      </c>
      <c r="C193" s="159" t="s">
        <v>801</v>
      </c>
      <c r="D193" s="159" t="s">
        <v>642</v>
      </c>
      <c r="E193" s="159" t="s">
        <v>3032</v>
      </c>
    </row>
    <row r="194" spans="1:5" ht="12" customHeight="1" x14ac:dyDescent="0.2">
      <c r="A194" s="159" t="s">
        <v>2996</v>
      </c>
      <c r="B194" s="159" t="s">
        <v>2861</v>
      </c>
      <c r="C194" s="159" t="s">
        <v>2862</v>
      </c>
      <c r="D194" s="159" t="s">
        <v>642</v>
      </c>
      <c r="E194" s="159" t="s">
        <v>3034</v>
      </c>
    </row>
    <row r="195" spans="1:5" ht="12" customHeight="1" x14ac:dyDescent="0.2">
      <c r="A195" s="159" t="s">
        <v>2996</v>
      </c>
      <c r="B195" s="159" t="s">
        <v>2861</v>
      </c>
      <c r="C195" s="159" t="s">
        <v>2862</v>
      </c>
      <c r="D195" s="159" t="s">
        <v>642</v>
      </c>
      <c r="E195" s="159" t="s">
        <v>3032</v>
      </c>
    </row>
    <row r="196" spans="1:5" ht="12" customHeight="1" x14ac:dyDescent="0.2">
      <c r="A196" s="159" t="s">
        <v>2996</v>
      </c>
      <c r="B196" s="159" t="s">
        <v>1938</v>
      </c>
      <c r="C196" s="159" t="s">
        <v>265</v>
      </c>
      <c r="D196" s="159" t="s">
        <v>642</v>
      </c>
      <c r="E196" s="159" t="s">
        <v>3029</v>
      </c>
    </row>
    <row r="197" spans="1:5" ht="12" customHeight="1" x14ac:dyDescent="0.2">
      <c r="A197" s="159" t="s">
        <v>2996</v>
      </c>
      <c r="B197" s="159" t="s">
        <v>1938</v>
      </c>
      <c r="C197" s="159" t="s">
        <v>265</v>
      </c>
      <c r="D197" s="159" t="s">
        <v>642</v>
      </c>
      <c r="E197" s="159" t="s">
        <v>2998</v>
      </c>
    </row>
    <row r="198" spans="1:5" ht="12" customHeight="1" x14ac:dyDescent="0.2">
      <c r="A198" s="159" t="s">
        <v>2996</v>
      </c>
      <c r="B198" s="159" t="s">
        <v>1938</v>
      </c>
      <c r="C198" s="159" t="s">
        <v>265</v>
      </c>
      <c r="D198" s="159" t="s">
        <v>642</v>
      </c>
      <c r="E198" s="159" t="s">
        <v>3032</v>
      </c>
    </row>
    <row r="199" spans="1:5" ht="12" customHeight="1" x14ac:dyDescent="0.2">
      <c r="A199" s="159" t="s">
        <v>2996</v>
      </c>
      <c r="B199" s="159" t="s">
        <v>1939</v>
      </c>
      <c r="C199" s="159" t="s">
        <v>1600</v>
      </c>
      <c r="D199" s="159" t="s">
        <v>642</v>
      </c>
      <c r="E199" s="159" t="s">
        <v>3029</v>
      </c>
    </row>
    <row r="200" spans="1:5" ht="12" customHeight="1" x14ac:dyDescent="0.2">
      <c r="A200" s="159" t="s">
        <v>2996</v>
      </c>
      <c r="B200" s="159" t="s">
        <v>1939</v>
      </c>
      <c r="C200" s="159" t="s">
        <v>1600</v>
      </c>
      <c r="D200" s="159" t="s">
        <v>642</v>
      </c>
      <c r="E200" s="159" t="s">
        <v>2998</v>
      </c>
    </row>
    <row r="201" spans="1:5" ht="12" customHeight="1" x14ac:dyDescent="0.2">
      <c r="A201" s="159" t="s">
        <v>2996</v>
      </c>
      <c r="B201" s="159" t="s">
        <v>1939</v>
      </c>
      <c r="C201" s="159" t="s">
        <v>1600</v>
      </c>
      <c r="D201" s="159" t="s">
        <v>642</v>
      </c>
      <c r="E201" s="159" t="s">
        <v>3032</v>
      </c>
    </row>
    <row r="202" spans="1:5" ht="12" customHeight="1" x14ac:dyDescent="0.2">
      <c r="A202" s="159" t="s">
        <v>2996</v>
      </c>
      <c r="B202" s="159" t="s">
        <v>1968</v>
      </c>
      <c r="C202" s="159" t="s">
        <v>1969</v>
      </c>
      <c r="D202" s="159" t="s">
        <v>642</v>
      </c>
      <c r="E202" s="159" t="s">
        <v>3029</v>
      </c>
    </row>
    <row r="203" spans="1:5" ht="12" customHeight="1" x14ac:dyDescent="0.2">
      <c r="A203" s="159" t="s">
        <v>2996</v>
      </c>
      <c r="B203" s="159" t="s">
        <v>1968</v>
      </c>
      <c r="C203" s="159" t="s">
        <v>1969</v>
      </c>
      <c r="D203" s="159" t="s">
        <v>642</v>
      </c>
      <c r="E203" s="159" t="s">
        <v>2998</v>
      </c>
    </row>
    <row r="204" spans="1:5" ht="12" customHeight="1" x14ac:dyDescent="0.2">
      <c r="A204" s="159" t="s">
        <v>2996</v>
      </c>
      <c r="B204" s="159" t="s">
        <v>1968</v>
      </c>
      <c r="C204" s="159" t="s">
        <v>1969</v>
      </c>
      <c r="D204" s="159" t="s">
        <v>642</v>
      </c>
      <c r="E204" s="159" t="s">
        <v>3030</v>
      </c>
    </row>
    <row r="205" spans="1:5" ht="12" customHeight="1" x14ac:dyDescent="0.2">
      <c r="A205" s="159" t="s">
        <v>2996</v>
      </c>
      <c r="B205" s="159" t="s">
        <v>3275</v>
      </c>
      <c r="C205" s="159" t="s">
        <v>3276</v>
      </c>
      <c r="D205" s="159" t="s">
        <v>642</v>
      </c>
      <c r="E205" s="159" t="s">
        <v>3029</v>
      </c>
    </row>
    <row r="206" spans="1:5" ht="12" customHeight="1" x14ac:dyDescent="0.2">
      <c r="A206" s="159" t="s">
        <v>2996</v>
      </c>
      <c r="B206" s="159" t="s">
        <v>3275</v>
      </c>
      <c r="C206" s="159" t="s">
        <v>3276</v>
      </c>
      <c r="D206" s="159" t="s">
        <v>642</v>
      </c>
      <c r="E206" s="159" t="s">
        <v>3034</v>
      </c>
    </row>
    <row r="207" spans="1:5" ht="12" customHeight="1" x14ac:dyDescent="0.2">
      <c r="A207" s="159" t="s">
        <v>2996</v>
      </c>
      <c r="B207" s="159" t="s">
        <v>3275</v>
      </c>
      <c r="C207" s="159" t="s">
        <v>3276</v>
      </c>
      <c r="D207" s="159" t="s">
        <v>642</v>
      </c>
      <c r="E207" s="159" t="s">
        <v>3032</v>
      </c>
    </row>
    <row r="208" spans="1:5" ht="12" customHeight="1" x14ac:dyDescent="0.2">
      <c r="A208" s="159" t="s">
        <v>2996</v>
      </c>
      <c r="B208" s="159" t="s">
        <v>1792</v>
      </c>
      <c r="C208" s="159" t="s">
        <v>266</v>
      </c>
      <c r="D208" s="159" t="s">
        <v>642</v>
      </c>
      <c r="E208" s="159" t="s">
        <v>3029</v>
      </c>
    </row>
    <row r="209" spans="1:5" ht="12" customHeight="1" x14ac:dyDescent="0.2">
      <c r="A209" s="159" t="s">
        <v>2996</v>
      </c>
      <c r="B209" s="159" t="s">
        <v>1792</v>
      </c>
      <c r="C209" s="159" t="s">
        <v>266</v>
      </c>
      <c r="D209" s="159" t="s">
        <v>642</v>
      </c>
      <c r="E209" s="159" t="s">
        <v>2998</v>
      </c>
    </row>
    <row r="210" spans="1:5" ht="12" customHeight="1" x14ac:dyDescent="0.2">
      <c r="A210" s="159" t="s">
        <v>2996</v>
      </c>
      <c r="B210" s="159" t="s">
        <v>1792</v>
      </c>
      <c r="C210" s="159" t="s">
        <v>266</v>
      </c>
      <c r="D210" s="159" t="s">
        <v>642</v>
      </c>
      <c r="E210" s="159" t="s">
        <v>3031</v>
      </c>
    </row>
    <row r="211" spans="1:5" ht="12" customHeight="1" x14ac:dyDescent="0.2">
      <c r="A211" s="159" t="s">
        <v>2996</v>
      </c>
      <c r="B211" s="159" t="s">
        <v>1792</v>
      </c>
      <c r="C211" s="159" t="s">
        <v>266</v>
      </c>
      <c r="D211" s="159" t="s">
        <v>642</v>
      </c>
      <c r="E211" s="159" t="s">
        <v>3032</v>
      </c>
    </row>
    <row r="212" spans="1:5" ht="12" customHeight="1" x14ac:dyDescent="0.2">
      <c r="A212" s="159" t="s">
        <v>2996</v>
      </c>
      <c r="B212" s="159" t="s">
        <v>1805</v>
      </c>
      <c r="C212" s="159" t="s">
        <v>172</v>
      </c>
      <c r="D212" s="159" t="s">
        <v>642</v>
      </c>
      <c r="E212" s="159" t="s">
        <v>3029</v>
      </c>
    </row>
    <row r="213" spans="1:5" ht="12" customHeight="1" x14ac:dyDescent="0.2">
      <c r="A213" s="159" t="s">
        <v>2996</v>
      </c>
      <c r="B213" s="159" t="s">
        <v>1805</v>
      </c>
      <c r="C213" s="159" t="s">
        <v>172</v>
      </c>
      <c r="D213" s="159" t="s">
        <v>642</v>
      </c>
      <c r="E213" s="159" t="s">
        <v>2998</v>
      </c>
    </row>
    <row r="214" spans="1:5" ht="12" customHeight="1" x14ac:dyDescent="0.2">
      <c r="A214" s="159" t="s">
        <v>2996</v>
      </c>
      <c r="B214" s="159" t="s">
        <v>1805</v>
      </c>
      <c r="C214" s="159" t="s">
        <v>172</v>
      </c>
      <c r="D214" s="159" t="s">
        <v>642</v>
      </c>
      <c r="E214" s="159" t="s">
        <v>3030</v>
      </c>
    </row>
    <row r="215" spans="1:5" ht="12" customHeight="1" x14ac:dyDescent="0.2">
      <c r="A215" s="159" t="s">
        <v>2996</v>
      </c>
      <c r="B215" s="159" t="s">
        <v>1598</v>
      </c>
      <c r="C215" s="159" t="s">
        <v>62</v>
      </c>
      <c r="D215" s="159" t="s">
        <v>642</v>
      </c>
      <c r="E215" s="159" t="s">
        <v>3029</v>
      </c>
    </row>
    <row r="216" spans="1:5" ht="12" customHeight="1" x14ac:dyDescent="0.2">
      <c r="A216" s="159" t="s">
        <v>2996</v>
      </c>
      <c r="B216" s="159" t="s">
        <v>1598</v>
      </c>
      <c r="C216" s="159" t="s">
        <v>62</v>
      </c>
      <c r="D216" s="159" t="s">
        <v>642</v>
      </c>
      <c r="E216" s="159" t="s">
        <v>2998</v>
      </c>
    </row>
    <row r="217" spans="1:5" ht="12" customHeight="1" x14ac:dyDescent="0.2">
      <c r="A217" s="159" t="s">
        <v>2996</v>
      </c>
      <c r="B217" s="159" t="s">
        <v>1598</v>
      </c>
      <c r="C217" s="159" t="s">
        <v>62</v>
      </c>
      <c r="D217" s="159" t="s">
        <v>642</v>
      </c>
      <c r="E217" s="159" t="s">
        <v>3030</v>
      </c>
    </row>
    <row r="218" spans="1:5" ht="12" customHeight="1" x14ac:dyDescent="0.2">
      <c r="A218" s="159" t="s">
        <v>2996</v>
      </c>
      <c r="B218" s="159" t="s">
        <v>1598</v>
      </c>
      <c r="C218" s="159" t="s">
        <v>62</v>
      </c>
      <c r="D218" s="159" t="s">
        <v>642</v>
      </c>
      <c r="E218" s="159" t="s">
        <v>3031</v>
      </c>
    </row>
    <row r="219" spans="1:5" ht="12" customHeight="1" x14ac:dyDescent="0.2">
      <c r="A219" s="159" t="s">
        <v>2996</v>
      </c>
      <c r="B219" s="159" t="s">
        <v>1940</v>
      </c>
      <c r="C219" s="159" t="s">
        <v>685</v>
      </c>
      <c r="D219" s="159" t="s">
        <v>642</v>
      </c>
      <c r="E219" s="159" t="s">
        <v>2998</v>
      </c>
    </row>
    <row r="220" spans="1:5" ht="12" customHeight="1" x14ac:dyDescent="0.2">
      <c r="A220" s="159" t="s">
        <v>2996</v>
      </c>
      <c r="B220" s="159" t="s">
        <v>1940</v>
      </c>
      <c r="C220" s="159" t="s">
        <v>685</v>
      </c>
      <c r="D220" s="159" t="s">
        <v>642</v>
      </c>
      <c r="E220" s="159" t="s">
        <v>3027</v>
      </c>
    </row>
    <row r="221" spans="1:5" ht="12" customHeight="1" x14ac:dyDescent="0.2">
      <c r="A221" s="159" t="s">
        <v>2996</v>
      </c>
      <c r="B221" s="159" t="s">
        <v>1941</v>
      </c>
      <c r="C221" s="159" t="s">
        <v>691</v>
      </c>
      <c r="D221" s="159" t="s">
        <v>642</v>
      </c>
      <c r="E221" s="159" t="s">
        <v>2998</v>
      </c>
    </row>
    <row r="222" spans="1:5" ht="12" customHeight="1" x14ac:dyDescent="0.2">
      <c r="A222" s="159" t="s">
        <v>2996</v>
      </c>
      <c r="B222" s="159" t="s">
        <v>1941</v>
      </c>
      <c r="C222" s="159" t="s">
        <v>691</v>
      </c>
      <c r="D222" s="159" t="s">
        <v>642</v>
      </c>
      <c r="E222" s="159" t="s">
        <v>3027</v>
      </c>
    </row>
    <row r="223" spans="1:5" ht="12" customHeight="1" x14ac:dyDescent="0.2">
      <c r="A223" s="159" t="s">
        <v>2996</v>
      </c>
      <c r="B223" s="159" t="s">
        <v>1625</v>
      </c>
      <c r="C223" s="159" t="s">
        <v>1626</v>
      </c>
      <c r="D223" s="159" t="s">
        <v>642</v>
      </c>
      <c r="E223" s="159" t="s">
        <v>3029</v>
      </c>
    </row>
    <row r="224" spans="1:5" ht="12" customHeight="1" x14ac:dyDescent="0.2">
      <c r="A224" s="159" t="s">
        <v>2996</v>
      </c>
      <c r="B224" s="159" t="s">
        <v>1623</v>
      </c>
      <c r="C224" s="159" t="s">
        <v>1624</v>
      </c>
      <c r="D224" s="159" t="s">
        <v>642</v>
      </c>
      <c r="E224" s="159" t="s">
        <v>3029</v>
      </c>
    </row>
    <row r="225" spans="1:5" ht="12" customHeight="1" x14ac:dyDescent="0.2">
      <c r="A225" s="159" t="s">
        <v>2996</v>
      </c>
      <c r="B225" s="159" t="s">
        <v>1623</v>
      </c>
      <c r="C225" s="159" t="s">
        <v>1624</v>
      </c>
      <c r="D225" s="159" t="s">
        <v>642</v>
      </c>
      <c r="E225" s="159" t="s">
        <v>2998</v>
      </c>
    </row>
    <row r="226" spans="1:5" ht="12" customHeight="1" x14ac:dyDescent="0.2">
      <c r="A226" s="159" t="s">
        <v>2996</v>
      </c>
      <c r="B226" s="159" t="s">
        <v>1599</v>
      </c>
      <c r="C226" s="159" t="s">
        <v>689</v>
      </c>
      <c r="D226" s="159" t="s">
        <v>642</v>
      </c>
      <c r="E226" s="159" t="s">
        <v>3029</v>
      </c>
    </row>
    <row r="227" spans="1:5" ht="12" customHeight="1" x14ac:dyDescent="0.2">
      <c r="A227" s="159" t="s">
        <v>2996</v>
      </c>
      <c r="B227" s="159" t="s">
        <v>1599</v>
      </c>
      <c r="C227" s="159" t="s">
        <v>689</v>
      </c>
      <c r="D227" s="159" t="s">
        <v>642</v>
      </c>
      <c r="E227" s="159" t="s">
        <v>2998</v>
      </c>
    </row>
    <row r="228" spans="1:5" ht="12" customHeight="1" x14ac:dyDescent="0.2">
      <c r="A228" s="159" t="s">
        <v>2996</v>
      </c>
      <c r="B228" s="159" t="s">
        <v>1599</v>
      </c>
      <c r="C228" s="159" t="s">
        <v>689</v>
      </c>
      <c r="D228" s="159" t="s">
        <v>642</v>
      </c>
      <c r="E228" s="159" t="s">
        <v>3033</v>
      </c>
    </row>
    <row r="229" spans="1:5" ht="12" customHeight="1" x14ac:dyDescent="0.2">
      <c r="A229" s="159" t="s">
        <v>2996</v>
      </c>
      <c r="B229" s="159" t="s">
        <v>1599</v>
      </c>
      <c r="C229" s="159" t="s">
        <v>689</v>
      </c>
      <c r="D229" s="159" t="s">
        <v>642</v>
      </c>
      <c r="E229" s="159" t="s">
        <v>3031</v>
      </c>
    </row>
    <row r="230" spans="1:5" ht="12" customHeight="1" x14ac:dyDescent="0.2">
      <c r="A230" s="159" t="s">
        <v>2996</v>
      </c>
      <c r="B230" s="159" t="s">
        <v>2173</v>
      </c>
      <c r="C230" s="159" t="s">
        <v>2164</v>
      </c>
      <c r="D230" s="159" t="s">
        <v>642</v>
      </c>
      <c r="E230" s="159" t="s">
        <v>3029</v>
      </c>
    </row>
    <row r="231" spans="1:5" ht="12" customHeight="1" x14ac:dyDescent="0.2">
      <c r="A231" s="159" t="s">
        <v>2996</v>
      </c>
      <c r="B231" s="159" t="s">
        <v>2317</v>
      </c>
      <c r="C231" s="159" t="s">
        <v>2166</v>
      </c>
      <c r="D231" s="159" t="s">
        <v>2157</v>
      </c>
      <c r="E231" s="159" t="s">
        <v>2998</v>
      </c>
    </row>
    <row r="232" spans="1:5" ht="12" customHeight="1" x14ac:dyDescent="0.2">
      <c r="A232" s="159" t="s">
        <v>2996</v>
      </c>
      <c r="B232" s="159" t="s">
        <v>2317</v>
      </c>
      <c r="C232" s="159" t="s">
        <v>2979</v>
      </c>
      <c r="D232" s="159" t="s">
        <v>2157</v>
      </c>
      <c r="E232" s="159" t="s">
        <v>2998</v>
      </c>
    </row>
    <row r="233" spans="1:5" ht="12" customHeight="1" x14ac:dyDescent="0.2">
      <c r="A233" s="159" t="s">
        <v>2996</v>
      </c>
      <c r="B233" s="159" t="s">
        <v>3019</v>
      </c>
      <c r="C233" s="159" t="s">
        <v>3020</v>
      </c>
      <c r="D233" s="159" t="s">
        <v>2663</v>
      </c>
      <c r="E233" s="159" t="s">
        <v>3036</v>
      </c>
    </row>
    <row r="234" spans="1:5" ht="12" customHeight="1" x14ac:dyDescent="0.2">
      <c r="A234" s="159" t="s">
        <v>2996</v>
      </c>
      <c r="B234" s="159" t="s">
        <v>3023</v>
      </c>
      <c r="C234" s="159" t="s">
        <v>3024</v>
      </c>
      <c r="D234" s="159" t="s">
        <v>2663</v>
      </c>
      <c r="E234" s="159" t="s">
        <v>3036</v>
      </c>
    </row>
    <row r="235" spans="1:5" ht="12" customHeight="1" x14ac:dyDescent="0.2">
      <c r="A235" s="159" t="s">
        <v>2996</v>
      </c>
      <c r="B235" s="159" t="s">
        <v>3293</v>
      </c>
      <c r="C235" s="159" t="s">
        <v>2353</v>
      </c>
      <c r="D235" s="159" t="s">
        <v>2663</v>
      </c>
      <c r="E235" s="159" t="s">
        <v>3030</v>
      </c>
    </row>
    <row r="236" spans="1:5" ht="12" customHeight="1" x14ac:dyDescent="0.2">
      <c r="A236" s="159" t="s">
        <v>2996</v>
      </c>
      <c r="B236" s="159" t="s">
        <v>3293</v>
      </c>
      <c r="C236" s="159" t="s">
        <v>2353</v>
      </c>
      <c r="D236" s="159" t="s">
        <v>2663</v>
      </c>
      <c r="E236" s="159" t="s">
        <v>3032</v>
      </c>
    </row>
    <row r="237" spans="1:5" ht="12" customHeight="1" x14ac:dyDescent="0.2">
      <c r="A237" s="159" t="s">
        <v>2996</v>
      </c>
      <c r="B237" s="159" t="s">
        <v>2847</v>
      </c>
      <c r="C237" s="159" t="s">
        <v>2848</v>
      </c>
      <c r="D237" s="159" t="s">
        <v>2663</v>
      </c>
      <c r="E237" s="159" t="s">
        <v>3029</v>
      </c>
    </row>
    <row r="238" spans="1:5" ht="12" customHeight="1" x14ac:dyDescent="0.2">
      <c r="A238" s="159" t="s">
        <v>2996</v>
      </c>
      <c r="B238" s="159" t="s">
        <v>2847</v>
      </c>
      <c r="C238" s="159" t="s">
        <v>2848</v>
      </c>
      <c r="D238" s="159" t="s">
        <v>2663</v>
      </c>
      <c r="E238" s="159" t="s">
        <v>3036</v>
      </c>
    </row>
    <row r="239" spans="1:5" ht="12" customHeight="1" x14ac:dyDescent="0.2">
      <c r="A239" s="159" t="s">
        <v>2996</v>
      </c>
      <c r="B239" s="159" t="s">
        <v>3013</v>
      </c>
      <c r="C239" s="159" t="s">
        <v>3014</v>
      </c>
      <c r="D239" s="159" t="s">
        <v>2663</v>
      </c>
      <c r="E239" s="159" t="s">
        <v>3029</v>
      </c>
    </row>
    <row r="240" spans="1:5" ht="12" customHeight="1" x14ac:dyDescent="0.2">
      <c r="A240" s="159" t="s">
        <v>2996</v>
      </c>
      <c r="B240" s="159" t="s">
        <v>2849</v>
      </c>
      <c r="C240" s="159" t="s">
        <v>2850</v>
      </c>
      <c r="D240" s="159" t="s">
        <v>2663</v>
      </c>
      <c r="E240" s="159" t="s">
        <v>3029</v>
      </c>
    </row>
    <row r="241" spans="1:5" ht="12" customHeight="1" x14ac:dyDescent="0.2">
      <c r="A241" s="159" t="s">
        <v>2996</v>
      </c>
      <c r="B241" s="159" t="s">
        <v>2849</v>
      </c>
      <c r="C241" s="159" t="s">
        <v>2850</v>
      </c>
      <c r="D241" s="159" t="s">
        <v>2663</v>
      </c>
      <c r="E241" s="159" t="s">
        <v>3036</v>
      </c>
    </row>
    <row r="242" spans="1:5" ht="12" customHeight="1" x14ac:dyDescent="0.2">
      <c r="A242" s="159" t="s">
        <v>2996</v>
      </c>
      <c r="B242" s="159" t="s">
        <v>3015</v>
      </c>
      <c r="C242" s="159" t="s">
        <v>3016</v>
      </c>
      <c r="D242" s="159" t="s">
        <v>2663</v>
      </c>
      <c r="E242" s="159" t="s">
        <v>3029</v>
      </c>
    </row>
    <row r="243" spans="1:5" ht="12" customHeight="1" x14ac:dyDescent="0.2">
      <c r="A243" s="159" t="s">
        <v>2996</v>
      </c>
      <c r="B243" s="159" t="s">
        <v>3011</v>
      </c>
      <c r="C243" s="159" t="s">
        <v>3012</v>
      </c>
      <c r="D243" s="159" t="s">
        <v>2663</v>
      </c>
      <c r="E243" s="159" t="s">
        <v>3029</v>
      </c>
    </row>
    <row r="244" spans="1:5" ht="12" customHeight="1" x14ac:dyDescent="0.2">
      <c r="A244" s="159" t="s">
        <v>2996</v>
      </c>
      <c r="B244" s="159" t="s">
        <v>2865</v>
      </c>
      <c r="C244" s="159" t="s">
        <v>2866</v>
      </c>
      <c r="D244" s="159" t="s">
        <v>2663</v>
      </c>
      <c r="E244" s="159" t="s">
        <v>3029</v>
      </c>
    </row>
    <row r="245" spans="1:5" ht="12" customHeight="1" x14ac:dyDescent="0.2">
      <c r="A245" s="159" t="s">
        <v>2996</v>
      </c>
      <c r="B245" s="159" t="s">
        <v>2865</v>
      </c>
      <c r="C245" s="159" t="s">
        <v>2866</v>
      </c>
      <c r="D245" s="159" t="s">
        <v>2663</v>
      </c>
      <c r="E245" s="159" t="s">
        <v>3036</v>
      </c>
    </row>
    <row r="246" spans="1:5" ht="12" customHeight="1" x14ac:dyDescent="0.2">
      <c r="A246" s="159" t="s">
        <v>2996</v>
      </c>
      <c r="B246" s="159" t="s">
        <v>3009</v>
      </c>
      <c r="C246" s="159" t="s">
        <v>3010</v>
      </c>
      <c r="D246" s="159" t="s">
        <v>2663</v>
      </c>
      <c r="E246" s="159" t="s">
        <v>3029</v>
      </c>
    </row>
    <row r="247" spans="1:5" ht="12" customHeight="1" x14ac:dyDescent="0.2">
      <c r="A247" s="159" t="s">
        <v>2996</v>
      </c>
      <c r="B247" s="159" t="s">
        <v>2853</v>
      </c>
      <c r="C247" s="159" t="s">
        <v>2854</v>
      </c>
      <c r="D247" s="159" t="s">
        <v>2663</v>
      </c>
      <c r="E247" s="159" t="s">
        <v>3029</v>
      </c>
    </row>
    <row r="248" spans="1:5" ht="12" customHeight="1" x14ac:dyDescent="0.2">
      <c r="A248" s="159" t="s">
        <v>2996</v>
      </c>
      <c r="B248" s="159" t="s">
        <v>2853</v>
      </c>
      <c r="C248" s="159" t="s">
        <v>2854</v>
      </c>
      <c r="D248" s="159" t="s">
        <v>2663</v>
      </c>
      <c r="E248" s="159" t="s">
        <v>3036</v>
      </c>
    </row>
    <row r="249" spans="1:5" ht="12" customHeight="1" x14ac:dyDescent="0.2">
      <c r="A249" s="159" t="s">
        <v>2996</v>
      </c>
      <c r="B249" s="159" t="s">
        <v>3017</v>
      </c>
      <c r="C249" s="159" t="s">
        <v>3018</v>
      </c>
      <c r="D249" s="159" t="s">
        <v>2663</v>
      </c>
      <c r="E249" s="159" t="s">
        <v>3029</v>
      </c>
    </row>
    <row r="250" spans="1:5" ht="12" customHeight="1" x14ac:dyDescent="0.2">
      <c r="A250" s="159" t="s">
        <v>2996</v>
      </c>
      <c r="B250" s="159" t="s">
        <v>2833</v>
      </c>
      <c r="C250" s="159" t="s">
        <v>2834</v>
      </c>
      <c r="D250" s="159" t="s">
        <v>2663</v>
      </c>
      <c r="E250" s="159" t="s">
        <v>3029</v>
      </c>
    </row>
    <row r="251" spans="1:5" ht="12" customHeight="1" x14ac:dyDescent="0.2">
      <c r="A251" s="159" t="s">
        <v>2996</v>
      </c>
      <c r="B251" s="159" t="s">
        <v>2833</v>
      </c>
      <c r="C251" s="159" t="s">
        <v>2834</v>
      </c>
      <c r="D251" s="159" t="s">
        <v>2663</v>
      </c>
      <c r="E251" s="159" t="s">
        <v>3036</v>
      </c>
    </row>
    <row r="252" spans="1:5" ht="12" customHeight="1" x14ac:dyDescent="0.2">
      <c r="A252" s="159" t="s">
        <v>2996</v>
      </c>
      <c r="B252" s="159" t="s">
        <v>3007</v>
      </c>
      <c r="C252" s="159" t="s">
        <v>3008</v>
      </c>
      <c r="D252" s="159" t="s">
        <v>2663</v>
      </c>
      <c r="E252" s="159" t="s">
        <v>3029</v>
      </c>
    </row>
    <row r="253" spans="1:5" ht="12" customHeight="1" x14ac:dyDescent="0.2">
      <c r="A253" s="159" t="s">
        <v>2996</v>
      </c>
      <c r="B253" s="159" t="s">
        <v>2228</v>
      </c>
      <c r="C253" s="159" t="s">
        <v>2043</v>
      </c>
      <c r="D253" s="159" t="s">
        <v>2663</v>
      </c>
      <c r="E253" s="159" t="s">
        <v>3029</v>
      </c>
    </row>
    <row r="254" spans="1:5" ht="12" customHeight="1" x14ac:dyDescent="0.2">
      <c r="A254" s="159" t="s">
        <v>2996</v>
      </c>
      <c r="B254" s="159" t="s">
        <v>2228</v>
      </c>
      <c r="C254" s="159" t="s">
        <v>2043</v>
      </c>
      <c r="D254" s="159" t="s">
        <v>2663</v>
      </c>
      <c r="E254" s="159" t="s">
        <v>3033</v>
      </c>
    </row>
    <row r="255" spans="1:5" ht="12" customHeight="1" x14ac:dyDescent="0.2">
      <c r="A255" s="159" t="s">
        <v>2996</v>
      </c>
      <c r="B255" s="159" t="s">
        <v>2228</v>
      </c>
      <c r="C255" s="159" t="s">
        <v>2043</v>
      </c>
      <c r="D255" s="159" t="s">
        <v>2663</v>
      </c>
      <c r="E255" s="159" t="s">
        <v>3036</v>
      </c>
    </row>
    <row r="256" spans="1:5" ht="12" customHeight="1" x14ac:dyDescent="0.2">
      <c r="A256" s="159" t="s">
        <v>2996</v>
      </c>
      <c r="B256" s="159" t="s">
        <v>2228</v>
      </c>
      <c r="C256" s="159" t="s">
        <v>2043</v>
      </c>
      <c r="D256" s="159" t="s">
        <v>2663</v>
      </c>
      <c r="E256" s="159" t="s">
        <v>3030</v>
      </c>
    </row>
    <row r="257" spans="1:5" ht="12" customHeight="1" x14ac:dyDescent="0.2">
      <c r="A257" s="159" t="s">
        <v>2996</v>
      </c>
      <c r="B257" s="159" t="s">
        <v>2228</v>
      </c>
      <c r="C257" s="159" t="s">
        <v>2043</v>
      </c>
      <c r="D257" s="159" t="s">
        <v>2663</v>
      </c>
      <c r="E257" s="159" t="s">
        <v>3031</v>
      </c>
    </row>
    <row r="258" spans="1:5" ht="12" customHeight="1" x14ac:dyDescent="0.2">
      <c r="A258" s="159" t="s">
        <v>2996</v>
      </c>
      <c r="B258" s="159" t="s">
        <v>2229</v>
      </c>
      <c r="C258" s="159" t="s">
        <v>2044</v>
      </c>
      <c r="D258" s="159" t="s">
        <v>2663</v>
      </c>
      <c r="E258" s="159" t="s">
        <v>3029</v>
      </c>
    </row>
    <row r="259" spans="1:5" ht="12" customHeight="1" x14ac:dyDescent="0.2">
      <c r="A259" s="159" t="s">
        <v>2996</v>
      </c>
      <c r="B259" s="159" t="s">
        <v>2229</v>
      </c>
      <c r="C259" s="159" t="s">
        <v>2044</v>
      </c>
      <c r="D259" s="159" t="s">
        <v>2663</v>
      </c>
      <c r="E259" s="159" t="s">
        <v>3033</v>
      </c>
    </row>
    <row r="260" spans="1:5" ht="12" customHeight="1" x14ac:dyDescent="0.2">
      <c r="A260" s="159" t="s">
        <v>2996</v>
      </c>
      <c r="B260" s="159" t="s">
        <v>2229</v>
      </c>
      <c r="C260" s="159" t="s">
        <v>2044</v>
      </c>
      <c r="D260" s="159" t="s">
        <v>2663</v>
      </c>
      <c r="E260" s="159" t="s">
        <v>3036</v>
      </c>
    </row>
    <row r="261" spans="1:5" ht="12" customHeight="1" x14ac:dyDescent="0.2">
      <c r="A261" s="159" t="s">
        <v>2996</v>
      </c>
      <c r="B261" s="159" t="s">
        <v>2229</v>
      </c>
      <c r="C261" s="159" t="s">
        <v>2044</v>
      </c>
      <c r="D261" s="159" t="s">
        <v>2663</v>
      </c>
      <c r="E261" s="159" t="s">
        <v>3030</v>
      </c>
    </row>
    <row r="262" spans="1:5" ht="12" customHeight="1" x14ac:dyDescent="0.2">
      <c r="A262" s="159" t="s">
        <v>2996</v>
      </c>
      <c r="B262" s="159" t="s">
        <v>2229</v>
      </c>
      <c r="C262" s="159" t="s">
        <v>2044</v>
      </c>
      <c r="D262" s="159" t="s">
        <v>2663</v>
      </c>
      <c r="E262" s="159" t="s">
        <v>3031</v>
      </c>
    </row>
    <row r="263" spans="1:5" ht="12" customHeight="1" x14ac:dyDescent="0.2">
      <c r="A263" s="159" t="s">
        <v>2996</v>
      </c>
      <c r="B263" s="159" t="s">
        <v>2957</v>
      </c>
      <c r="C263" s="159" t="s">
        <v>2973</v>
      </c>
      <c r="D263" s="159" t="s">
        <v>2663</v>
      </c>
      <c r="E263" s="159" t="s">
        <v>3029</v>
      </c>
    </row>
    <row r="264" spans="1:5" ht="12" customHeight="1" x14ac:dyDescent="0.2">
      <c r="A264" s="159" t="s">
        <v>2996</v>
      </c>
      <c r="B264" s="159" t="s">
        <v>2957</v>
      </c>
      <c r="C264" s="159" t="s">
        <v>2973</v>
      </c>
      <c r="D264" s="159" t="s">
        <v>2663</v>
      </c>
      <c r="E264" s="159" t="s">
        <v>3036</v>
      </c>
    </row>
    <row r="265" spans="1:5" ht="12" customHeight="1" x14ac:dyDescent="0.2">
      <c r="A265" s="159" t="s">
        <v>2996</v>
      </c>
      <c r="B265" s="159" t="s">
        <v>3037</v>
      </c>
      <c r="C265" s="159" t="s">
        <v>300</v>
      </c>
      <c r="D265" s="159" t="s">
        <v>2663</v>
      </c>
      <c r="E265" s="159" t="s">
        <v>3029</v>
      </c>
    </row>
    <row r="266" spans="1:5" ht="12" customHeight="1" x14ac:dyDescent="0.2">
      <c r="A266" s="159" t="s">
        <v>2996</v>
      </c>
      <c r="B266" s="159" t="s">
        <v>3037</v>
      </c>
      <c r="C266" s="159" t="s">
        <v>300</v>
      </c>
      <c r="D266" s="159" t="s">
        <v>2663</v>
      </c>
      <c r="E266" s="159" t="s">
        <v>3036</v>
      </c>
    </row>
    <row r="267" spans="1:5" ht="12" customHeight="1" x14ac:dyDescent="0.2">
      <c r="A267" s="159" t="s">
        <v>2996</v>
      </c>
      <c r="B267" s="159" t="s">
        <v>3037</v>
      </c>
      <c r="C267" s="159" t="s">
        <v>300</v>
      </c>
      <c r="D267" s="159" t="s">
        <v>2663</v>
      </c>
      <c r="E267" s="159" t="s">
        <v>3032</v>
      </c>
    </row>
    <row r="268" spans="1:5" ht="12" customHeight="1" x14ac:dyDescent="0.2">
      <c r="A268" s="159" t="s">
        <v>2996</v>
      </c>
      <c r="B268" s="159" t="s">
        <v>2990</v>
      </c>
      <c r="C268" s="159" t="s">
        <v>2993</v>
      </c>
      <c r="D268" s="159" t="s">
        <v>2663</v>
      </c>
      <c r="E268" s="159" t="s">
        <v>3029</v>
      </c>
    </row>
    <row r="269" spans="1:5" ht="12" customHeight="1" x14ac:dyDescent="0.2">
      <c r="A269" s="159" t="s">
        <v>2996</v>
      </c>
      <c r="B269" s="159" t="s">
        <v>3021</v>
      </c>
      <c r="C269" s="159" t="s">
        <v>3022</v>
      </c>
      <c r="D269" s="159" t="s">
        <v>2663</v>
      </c>
      <c r="E269" s="159" t="s">
        <v>3036</v>
      </c>
    </row>
    <row r="270" spans="1:5" ht="12" customHeight="1" x14ac:dyDescent="0.2">
      <c r="A270" s="159" t="s">
        <v>2996</v>
      </c>
      <c r="B270" s="159" t="s">
        <v>2851</v>
      </c>
      <c r="C270" s="159" t="s">
        <v>2852</v>
      </c>
      <c r="D270" s="159" t="s">
        <v>2663</v>
      </c>
      <c r="E270" s="159" t="s">
        <v>3029</v>
      </c>
    </row>
    <row r="271" spans="1:5" ht="12" customHeight="1" x14ac:dyDescent="0.2">
      <c r="A271" s="159" t="s">
        <v>2996</v>
      </c>
      <c r="B271" s="159" t="s">
        <v>2952</v>
      </c>
      <c r="C271" s="159" t="s">
        <v>2968</v>
      </c>
      <c r="D271" s="159" t="s">
        <v>2663</v>
      </c>
      <c r="E271" s="159" t="s">
        <v>3029</v>
      </c>
    </row>
    <row r="272" spans="1:5" ht="12" customHeight="1" x14ac:dyDescent="0.2">
      <c r="A272" s="159" t="s">
        <v>2996</v>
      </c>
      <c r="B272" s="159" t="s">
        <v>2839</v>
      </c>
      <c r="C272" s="159" t="s">
        <v>2840</v>
      </c>
      <c r="D272" s="159" t="s">
        <v>2663</v>
      </c>
      <c r="E272" s="159" t="s">
        <v>3029</v>
      </c>
    </row>
    <row r="273" spans="1:5" ht="12" customHeight="1" x14ac:dyDescent="0.2">
      <c r="A273" s="159" t="s">
        <v>2996</v>
      </c>
      <c r="B273" s="159" t="s">
        <v>2843</v>
      </c>
      <c r="C273" s="159" t="s">
        <v>2844</v>
      </c>
      <c r="D273" s="159" t="s">
        <v>2663</v>
      </c>
      <c r="E273" s="159" t="s">
        <v>3029</v>
      </c>
    </row>
    <row r="274" spans="1:5" ht="12" customHeight="1" x14ac:dyDescent="0.2">
      <c r="A274" s="159" t="s">
        <v>2996</v>
      </c>
      <c r="B274" s="159" t="s">
        <v>2859</v>
      </c>
      <c r="C274" s="159" t="s">
        <v>2860</v>
      </c>
      <c r="D274" s="159" t="s">
        <v>2663</v>
      </c>
      <c r="E274" s="159" t="s">
        <v>3029</v>
      </c>
    </row>
    <row r="275" spans="1:5" ht="12" customHeight="1" x14ac:dyDescent="0.2">
      <c r="A275" s="159" t="s">
        <v>2996</v>
      </c>
      <c r="B275" s="159" t="s">
        <v>2835</v>
      </c>
      <c r="C275" s="159" t="s">
        <v>2836</v>
      </c>
      <c r="D275" s="159" t="s">
        <v>2663</v>
      </c>
      <c r="E275" s="159" t="s">
        <v>3029</v>
      </c>
    </row>
    <row r="276" spans="1:5" ht="12" customHeight="1" x14ac:dyDescent="0.2">
      <c r="A276" s="159" t="s">
        <v>2996</v>
      </c>
      <c r="B276" s="159" t="s">
        <v>2837</v>
      </c>
      <c r="C276" s="159" t="s">
        <v>2838</v>
      </c>
      <c r="D276" s="159" t="s">
        <v>2663</v>
      </c>
      <c r="E276" s="159" t="s">
        <v>3029</v>
      </c>
    </row>
    <row r="277" spans="1:5" ht="12" customHeight="1" x14ac:dyDescent="0.2">
      <c r="A277" s="159" t="s">
        <v>2996</v>
      </c>
      <c r="B277" s="159" t="s">
        <v>2857</v>
      </c>
      <c r="C277" s="159" t="s">
        <v>2858</v>
      </c>
      <c r="D277" s="159" t="s">
        <v>2663</v>
      </c>
      <c r="E277" s="159" t="s">
        <v>3029</v>
      </c>
    </row>
    <row r="278" spans="1:5" ht="12" customHeight="1" x14ac:dyDescent="0.2">
      <c r="A278" s="159" t="s">
        <v>2996</v>
      </c>
      <c r="B278" s="159" t="s">
        <v>2855</v>
      </c>
      <c r="C278" s="159" t="s">
        <v>2856</v>
      </c>
      <c r="D278" s="159" t="s">
        <v>2663</v>
      </c>
      <c r="E278" s="159" t="s">
        <v>3029</v>
      </c>
    </row>
    <row r="279" spans="1:5" ht="12" customHeight="1" x14ac:dyDescent="0.2">
      <c r="A279" s="159" t="s">
        <v>2996</v>
      </c>
      <c r="B279" s="159" t="s">
        <v>2863</v>
      </c>
      <c r="C279" s="159" t="s">
        <v>2864</v>
      </c>
      <c r="D279" s="159" t="s">
        <v>2663</v>
      </c>
      <c r="E279" s="159" t="s">
        <v>3029</v>
      </c>
    </row>
    <row r="280" spans="1:5" ht="12" customHeight="1" x14ac:dyDescent="0.2">
      <c r="A280" s="159" t="s">
        <v>2996</v>
      </c>
      <c r="B280" s="159" t="s">
        <v>2841</v>
      </c>
      <c r="C280" s="159" t="s">
        <v>2842</v>
      </c>
      <c r="D280" s="159" t="s">
        <v>2663</v>
      </c>
      <c r="E280" s="159" t="s">
        <v>3029</v>
      </c>
    </row>
    <row r="281" spans="1:5" ht="12" customHeight="1" x14ac:dyDescent="0.2">
      <c r="A281" s="159" t="s">
        <v>2996</v>
      </c>
      <c r="B281" s="159" t="s">
        <v>2845</v>
      </c>
      <c r="C281" s="159" t="s">
        <v>2846</v>
      </c>
      <c r="D281" s="159" t="s">
        <v>2663</v>
      </c>
      <c r="E281" s="159" t="s">
        <v>3029</v>
      </c>
    </row>
    <row r="282" spans="1:5" ht="12" customHeight="1" x14ac:dyDescent="0.2">
      <c r="A282" s="159" t="s">
        <v>2996</v>
      </c>
      <c r="B282" s="159" t="s">
        <v>2319</v>
      </c>
      <c r="C282" s="159" t="s">
        <v>2233</v>
      </c>
      <c r="D282" s="159" t="s">
        <v>2663</v>
      </c>
      <c r="E282" s="159" t="s">
        <v>3030</v>
      </c>
    </row>
    <row r="283" spans="1:5" ht="12" customHeight="1" x14ac:dyDescent="0.2">
      <c r="A283" s="159" t="s">
        <v>2996</v>
      </c>
      <c r="B283" s="159" t="s">
        <v>2991</v>
      </c>
      <c r="C283" s="159" t="s">
        <v>2994</v>
      </c>
      <c r="D283" s="159" t="s">
        <v>2663</v>
      </c>
      <c r="E283" s="159" t="s">
        <v>3029</v>
      </c>
    </row>
    <row r="284" spans="1:5" ht="12" customHeight="1" x14ac:dyDescent="0.2">
      <c r="A284" s="159" t="s">
        <v>2996</v>
      </c>
      <c r="B284" s="159" t="s">
        <v>2991</v>
      </c>
      <c r="C284" s="159" t="s">
        <v>2994</v>
      </c>
      <c r="D284" s="159" t="s">
        <v>2663</v>
      </c>
      <c r="E284" s="159" t="s">
        <v>3036</v>
      </c>
    </row>
    <row r="285" spans="1:5" ht="12" customHeight="1" x14ac:dyDescent="0.2">
      <c r="A285" s="159" t="s">
        <v>2996</v>
      </c>
      <c r="B285" s="159" t="s">
        <v>2230</v>
      </c>
      <c r="C285" s="159" t="s">
        <v>1342</v>
      </c>
      <c r="D285" s="159" t="s">
        <v>2663</v>
      </c>
      <c r="E285" s="159" t="s">
        <v>3029</v>
      </c>
    </row>
    <row r="286" spans="1:5" ht="12" customHeight="1" x14ac:dyDescent="0.2">
      <c r="A286" s="159" t="s">
        <v>2996</v>
      </c>
      <c r="B286" s="159" t="s">
        <v>2231</v>
      </c>
      <c r="C286" s="159" t="s">
        <v>1343</v>
      </c>
      <c r="D286" s="159" t="s">
        <v>2663</v>
      </c>
      <c r="E286" s="159" t="s">
        <v>3029</v>
      </c>
    </row>
    <row r="287" spans="1:5" ht="12" customHeight="1" x14ac:dyDescent="0.2">
      <c r="A287" s="159" t="s">
        <v>2996</v>
      </c>
      <c r="B287" s="159" t="s">
        <v>2175</v>
      </c>
      <c r="C287" s="159" t="s">
        <v>2167</v>
      </c>
      <c r="D287" s="159" t="s">
        <v>1369</v>
      </c>
      <c r="E287" s="159" t="s">
        <v>2998</v>
      </c>
    </row>
    <row r="288" spans="1:5" ht="12" customHeight="1" x14ac:dyDescent="0.2">
      <c r="A288" s="159" t="s">
        <v>2996</v>
      </c>
      <c r="B288" s="159" t="s">
        <v>2175</v>
      </c>
      <c r="C288" s="159" t="s">
        <v>2167</v>
      </c>
      <c r="D288" s="159" t="s">
        <v>1369</v>
      </c>
      <c r="E288" s="159" t="s">
        <v>3030</v>
      </c>
    </row>
    <row r="289" spans="1:5" ht="12" customHeight="1" x14ac:dyDescent="0.2">
      <c r="A289" s="159" t="s">
        <v>2996</v>
      </c>
      <c r="B289" s="159" t="s">
        <v>2177</v>
      </c>
      <c r="C289" s="159" t="s">
        <v>2169</v>
      </c>
      <c r="D289" s="159" t="s">
        <v>1369</v>
      </c>
      <c r="E289" s="159" t="s">
        <v>2998</v>
      </c>
    </row>
    <row r="290" spans="1:5" ht="12" customHeight="1" x14ac:dyDescent="0.2">
      <c r="A290" s="159" t="s">
        <v>2996</v>
      </c>
      <c r="B290" s="159" t="s">
        <v>2178</v>
      </c>
      <c r="C290" s="159" t="s">
        <v>2170</v>
      </c>
      <c r="D290" s="159" t="s">
        <v>1369</v>
      </c>
      <c r="E290" s="159" t="s">
        <v>2998</v>
      </c>
    </row>
    <row r="291" spans="1:5" ht="12" customHeight="1" x14ac:dyDescent="0.2">
      <c r="A291" s="159" t="s">
        <v>2996</v>
      </c>
      <c r="B291" s="159" t="s">
        <v>2178</v>
      </c>
      <c r="C291" s="159" t="s">
        <v>2170</v>
      </c>
      <c r="D291" s="159" t="s">
        <v>1369</v>
      </c>
      <c r="E291" s="159" t="s">
        <v>3030</v>
      </c>
    </row>
    <row r="292" spans="1:5" ht="12" customHeight="1" x14ac:dyDescent="0.2">
      <c r="A292" s="159" t="s">
        <v>2996</v>
      </c>
      <c r="B292" s="159" t="s">
        <v>2176</v>
      </c>
      <c r="C292" s="159" t="s">
        <v>2168</v>
      </c>
      <c r="D292" s="159" t="s">
        <v>1369</v>
      </c>
      <c r="E292" s="159" t="s">
        <v>2998</v>
      </c>
    </row>
    <row r="293" spans="1:5" ht="12" customHeight="1" x14ac:dyDescent="0.2">
      <c r="A293" s="159" t="s">
        <v>2996</v>
      </c>
      <c r="B293" s="159" t="s">
        <v>2936</v>
      </c>
      <c r="C293" s="159" t="s">
        <v>2937</v>
      </c>
      <c r="D293" s="159" t="s">
        <v>1369</v>
      </c>
      <c r="E293" s="159" t="s">
        <v>2998</v>
      </c>
    </row>
    <row r="294" spans="1:5" ht="12" customHeight="1" x14ac:dyDescent="0.2">
      <c r="A294" s="159" t="s">
        <v>2996</v>
      </c>
      <c r="B294" s="159" t="s">
        <v>2938</v>
      </c>
      <c r="C294" s="159" t="s">
        <v>2939</v>
      </c>
      <c r="D294" s="159" t="s">
        <v>1369</v>
      </c>
      <c r="E294" s="159" t="s">
        <v>2998</v>
      </c>
    </row>
    <row r="295" spans="1:5" ht="12" customHeight="1" x14ac:dyDescent="0.2">
      <c r="A295" s="159" t="s">
        <v>2996</v>
      </c>
      <c r="B295" s="159" t="s">
        <v>1368</v>
      </c>
      <c r="C295" s="159" t="s">
        <v>430</v>
      </c>
      <c r="D295" s="159" t="s">
        <v>1369</v>
      </c>
      <c r="E295" s="159" t="s">
        <v>2998</v>
      </c>
    </row>
    <row r="296" spans="1:5" ht="12" customHeight="1" x14ac:dyDescent="0.2">
      <c r="A296" s="159" t="s">
        <v>2996</v>
      </c>
      <c r="B296" s="159" t="s">
        <v>1370</v>
      </c>
      <c r="C296" s="159" t="s">
        <v>647</v>
      </c>
      <c r="D296" s="159" t="s">
        <v>1369</v>
      </c>
      <c r="E296" s="159" t="s">
        <v>2998</v>
      </c>
    </row>
    <row r="297" spans="1:5" ht="12" customHeight="1" x14ac:dyDescent="0.2">
      <c r="A297" s="159" t="s">
        <v>2996</v>
      </c>
      <c r="B297" s="159" t="s">
        <v>1370</v>
      </c>
      <c r="C297" s="159" t="s">
        <v>647</v>
      </c>
      <c r="D297" s="159" t="s">
        <v>1369</v>
      </c>
      <c r="E297" s="159" t="s">
        <v>3030</v>
      </c>
    </row>
    <row r="298" spans="1:5" ht="12" customHeight="1" x14ac:dyDescent="0.2">
      <c r="A298" s="159" t="s">
        <v>2996</v>
      </c>
      <c r="B298" s="159" t="s">
        <v>1371</v>
      </c>
      <c r="C298" s="159" t="s">
        <v>648</v>
      </c>
      <c r="D298" s="159" t="s">
        <v>1369</v>
      </c>
      <c r="E298" s="159" t="s">
        <v>2998</v>
      </c>
    </row>
    <row r="299" spans="1:5" ht="12" customHeight="1" x14ac:dyDescent="0.2">
      <c r="A299" s="159" t="s">
        <v>2996</v>
      </c>
      <c r="B299" s="159" t="s">
        <v>1371</v>
      </c>
      <c r="C299" s="159" t="s">
        <v>648</v>
      </c>
      <c r="D299" s="159" t="s">
        <v>1369</v>
      </c>
      <c r="E299" s="159" t="s">
        <v>3030</v>
      </c>
    </row>
    <row r="300" spans="1:5" ht="12" customHeight="1" x14ac:dyDescent="0.2">
      <c r="A300" s="159" t="s">
        <v>2996</v>
      </c>
      <c r="B300" s="159" t="s">
        <v>1372</v>
      </c>
      <c r="C300" s="159" t="s">
        <v>646</v>
      </c>
      <c r="D300" s="159" t="s">
        <v>1369</v>
      </c>
      <c r="E300" s="159" t="s">
        <v>2998</v>
      </c>
    </row>
    <row r="301" spans="1:5" ht="12" customHeight="1" x14ac:dyDescent="0.2">
      <c r="A301" s="159" t="s">
        <v>2996</v>
      </c>
      <c r="B301" s="159" t="s">
        <v>1372</v>
      </c>
      <c r="C301" s="159" t="s">
        <v>646</v>
      </c>
      <c r="D301" s="159" t="s">
        <v>1369</v>
      </c>
      <c r="E301" s="159" t="s">
        <v>3030</v>
      </c>
    </row>
    <row r="302" spans="1:5" ht="12" customHeight="1" x14ac:dyDescent="0.2">
      <c r="A302" s="159" t="s">
        <v>2996</v>
      </c>
      <c r="B302" s="159" t="s">
        <v>2121</v>
      </c>
      <c r="C302" s="159" t="s">
        <v>2112</v>
      </c>
      <c r="D302" s="159" t="s">
        <v>1369</v>
      </c>
      <c r="E302" s="159" t="s">
        <v>2998</v>
      </c>
    </row>
    <row r="303" spans="1:5" ht="12" customHeight="1" x14ac:dyDescent="0.2">
      <c r="A303" s="159" t="s">
        <v>2996</v>
      </c>
      <c r="B303" s="159" t="s">
        <v>2120</v>
      </c>
      <c r="C303" s="159" t="s">
        <v>2111</v>
      </c>
      <c r="D303" s="159" t="s">
        <v>1369</v>
      </c>
      <c r="E303" s="159" t="s">
        <v>2998</v>
      </c>
    </row>
    <row r="304" spans="1:5" ht="12" customHeight="1" x14ac:dyDescent="0.2">
      <c r="A304" s="159" t="s">
        <v>2996</v>
      </c>
      <c r="B304" s="159" t="s">
        <v>2124</v>
      </c>
      <c r="C304" s="159" t="s">
        <v>2114</v>
      </c>
      <c r="D304" s="159" t="s">
        <v>1369</v>
      </c>
      <c r="E304" s="159" t="s">
        <v>2998</v>
      </c>
    </row>
    <row r="305" spans="1:5" ht="12" customHeight="1" x14ac:dyDescent="0.2">
      <c r="A305" s="159" t="s">
        <v>2996</v>
      </c>
      <c r="B305" s="159" t="s">
        <v>2123</v>
      </c>
      <c r="C305" s="159" t="s">
        <v>2113</v>
      </c>
      <c r="D305" s="159" t="s">
        <v>1369</v>
      </c>
      <c r="E305" s="159" t="s">
        <v>2998</v>
      </c>
    </row>
    <row r="306" spans="1:5" ht="12" customHeight="1" x14ac:dyDescent="0.2">
      <c r="A306" s="159" t="s">
        <v>2996</v>
      </c>
      <c r="B306" s="159" t="s">
        <v>2122</v>
      </c>
      <c r="C306" s="159" t="s">
        <v>2126</v>
      </c>
      <c r="D306" s="159" t="s">
        <v>1369</v>
      </c>
      <c r="E306" s="159" t="s">
        <v>2998</v>
      </c>
    </row>
    <row r="307" spans="1:5" ht="12" customHeight="1" x14ac:dyDescent="0.2">
      <c r="A307" s="159" t="s">
        <v>2996</v>
      </c>
      <c r="B307" s="159" t="s">
        <v>1373</v>
      </c>
      <c r="C307" s="159" t="s">
        <v>229</v>
      </c>
      <c r="D307" s="159" t="s">
        <v>1369</v>
      </c>
      <c r="E307" s="159" t="s">
        <v>2998</v>
      </c>
    </row>
    <row r="308" spans="1:5" ht="12" customHeight="1" x14ac:dyDescent="0.2">
      <c r="A308" s="159" t="s">
        <v>2996</v>
      </c>
      <c r="B308" s="159" t="s">
        <v>1374</v>
      </c>
      <c r="C308" s="159" t="s">
        <v>230</v>
      </c>
      <c r="D308" s="159" t="s">
        <v>1369</v>
      </c>
      <c r="E308" s="159" t="s">
        <v>2998</v>
      </c>
    </row>
    <row r="309" spans="1:5" ht="12" customHeight="1" x14ac:dyDescent="0.2">
      <c r="A309" s="159" t="s">
        <v>2996</v>
      </c>
      <c r="B309" s="159" t="s">
        <v>1375</v>
      </c>
      <c r="C309" s="159" t="s">
        <v>224</v>
      </c>
      <c r="D309" s="159" t="s">
        <v>1369</v>
      </c>
      <c r="E309" s="159" t="s">
        <v>2998</v>
      </c>
    </row>
    <row r="310" spans="1:5" ht="12" customHeight="1" x14ac:dyDescent="0.2">
      <c r="A310" s="159" t="s">
        <v>2996</v>
      </c>
      <c r="B310" s="159" t="s">
        <v>1376</v>
      </c>
      <c r="C310" s="159" t="s">
        <v>221</v>
      </c>
      <c r="D310" s="159" t="s">
        <v>1369</v>
      </c>
      <c r="E310" s="159" t="s">
        <v>2998</v>
      </c>
    </row>
    <row r="311" spans="1:5" ht="12" customHeight="1" x14ac:dyDescent="0.2">
      <c r="A311" s="159" t="s">
        <v>2996</v>
      </c>
      <c r="B311" s="159" t="s">
        <v>1377</v>
      </c>
      <c r="C311" s="159" t="s">
        <v>17</v>
      </c>
      <c r="D311" s="159" t="s">
        <v>1369</v>
      </c>
      <c r="E311" s="159" t="s">
        <v>2998</v>
      </c>
    </row>
    <row r="312" spans="1:5" ht="12" customHeight="1" x14ac:dyDescent="0.2">
      <c r="A312" s="159" t="s">
        <v>2996</v>
      </c>
      <c r="B312" s="159" t="s">
        <v>1378</v>
      </c>
      <c r="C312" s="159" t="s">
        <v>385</v>
      </c>
      <c r="D312" s="159" t="s">
        <v>1369</v>
      </c>
      <c r="E312" s="159" t="s">
        <v>2998</v>
      </c>
    </row>
    <row r="313" spans="1:5" ht="12" customHeight="1" x14ac:dyDescent="0.2">
      <c r="A313" s="159" t="s">
        <v>2996</v>
      </c>
      <c r="B313" s="159" t="s">
        <v>1379</v>
      </c>
      <c r="C313" s="159" t="s">
        <v>386</v>
      </c>
      <c r="D313" s="159" t="s">
        <v>1369</v>
      </c>
      <c r="E313" s="159" t="s">
        <v>2998</v>
      </c>
    </row>
    <row r="314" spans="1:5" ht="12" customHeight="1" x14ac:dyDescent="0.2">
      <c r="A314" s="159" t="s">
        <v>2996</v>
      </c>
      <c r="B314" s="159" t="s">
        <v>1380</v>
      </c>
      <c r="C314" s="159" t="s">
        <v>348</v>
      </c>
      <c r="D314" s="159" t="s">
        <v>1369</v>
      </c>
      <c r="E314" s="159" t="s">
        <v>2998</v>
      </c>
    </row>
    <row r="315" spans="1:5" ht="12" customHeight="1" x14ac:dyDescent="0.2">
      <c r="A315" s="159" t="s">
        <v>2996</v>
      </c>
      <c r="B315" s="159" t="s">
        <v>1380</v>
      </c>
      <c r="C315" s="159" t="s">
        <v>348</v>
      </c>
      <c r="D315" s="159" t="s">
        <v>1369</v>
      </c>
      <c r="E315" s="159" t="s">
        <v>3030</v>
      </c>
    </row>
    <row r="316" spans="1:5" ht="12" customHeight="1" x14ac:dyDescent="0.2">
      <c r="A316" s="159" t="s">
        <v>2996</v>
      </c>
      <c r="B316" s="159" t="s">
        <v>1380</v>
      </c>
      <c r="C316" s="159" t="s">
        <v>348</v>
      </c>
      <c r="D316" s="159" t="s">
        <v>1369</v>
      </c>
      <c r="E316" s="159" t="s">
        <v>3032</v>
      </c>
    </row>
    <row r="317" spans="1:5" ht="12" customHeight="1" x14ac:dyDescent="0.2">
      <c r="A317" s="159" t="s">
        <v>2996</v>
      </c>
      <c r="B317" s="159" t="s">
        <v>1522</v>
      </c>
      <c r="C317" s="159" t="s">
        <v>623</v>
      </c>
      <c r="D317" s="159" t="s">
        <v>1369</v>
      </c>
      <c r="E317" s="159" t="s">
        <v>2998</v>
      </c>
    </row>
    <row r="318" spans="1:5" ht="12" customHeight="1" x14ac:dyDescent="0.2">
      <c r="A318" s="159" t="s">
        <v>2996</v>
      </c>
      <c r="B318" s="159" t="s">
        <v>1381</v>
      </c>
      <c r="C318" s="159" t="s">
        <v>382</v>
      </c>
      <c r="D318" s="159" t="s">
        <v>1369</v>
      </c>
      <c r="E318" s="159" t="s">
        <v>2998</v>
      </c>
    </row>
    <row r="319" spans="1:5" ht="12" customHeight="1" x14ac:dyDescent="0.2">
      <c r="A319" s="159" t="s">
        <v>2996</v>
      </c>
      <c r="B319" s="159" t="s">
        <v>1915</v>
      </c>
      <c r="C319" s="159" t="s">
        <v>426</v>
      </c>
      <c r="D319" s="159" t="s">
        <v>1369</v>
      </c>
      <c r="E319" s="159" t="s">
        <v>2998</v>
      </c>
    </row>
    <row r="320" spans="1:5" ht="12" customHeight="1" x14ac:dyDescent="0.2">
      <c r="A320" s="159" t="s">
        <v>2996</v>
      </c>
      <c r="B320" s="159" t="s">
        <v>1382</v>
      </c>
      <c r="C320" s="159" t="s">
        <v>429</v>
      </c>
      <c r="D320" s="159" t="s">
        <v>1369</v>
      </c>
      <c r="E320" s="159" t="s">
        <v>2998</v>
      </c>
    </row>
    <row r="321" spans="1:5" ht="12" customHeight="1" x14ac:dyDescent="0.2">
      <c r="A321" s="159" t="s">
        <v>2996</v>
      </c>
      <c r="B321" s="159" t="s">
        <v>1382</v>
      </c>
      <c r="C321" s="159" t="s">
        <v>429</v>
      </c>
      <c r="D321" s="159" t="s">
        <v>1369</v>
      </c>
      <c r="E321" s="159" t="s">
        <v>3030</v>
      </c>
    </row>
    <row r="322" spans="1:5" ht="12" customHeight="1" x14ac:dyDescent="0.2">
      <c r="A322" s="159" t="s">
        <v>2996</v>
      </c>
      <c r="B322" s="159" t="s">
        <v>1383</v>
      </c>
      <c r="C322" s="159" t="s">
        <v>428</v>
      </c>
      <c r="D322" s="159" t="s">
        <v>1369</v>
      </c>
      <c r="E322" s="159" t="s">
        <v>2998</v>
      </c>
    </row>
    <row r="323" spans="1:5" ht="12" customHeight="1" x14ac:dyDescent="0.2">
      <c r="A323" s="159" t="s">
        <v>2996</v>
      </c>
      <c r="B323" s="159" t="s">
        <v>1383</v>
      </c>
      <c r="C323" s="159" t="s">
        <v>428</v>
      </c>
      <c r="D323" s="159" t="s">
        <v>1369</v>
      </c>
      <c r="E323" s="159" t="s">
        <v>3030</v>
      </c>
    </row>
    <row r="324" spans="1:5" ht="12" customHeight="1" x14ac:dyDescent="0.2">
      <c r="A324" s="159" t="s">
        <v>2996</v>
      </c>
      <c r="B324" s="159" t="s">
        <v>1384</v>
      </c>
      <c r="C324" s="159" t="s">
        <v>349</v>
      </c>
      <c r="D324" s="159" t="s">
        <v>1369</v>
      </c>
      <c r="E324" s="159" t="s">
        <v>2998</v>
      </c>
    </row>
    <row r="325" spans="1:5" ht="12" customHeight="1" x14ac:dyDescent="0.2">
      <c r="A325" s="159" t="s">
        <v>2996</v>
      </c>
      <c r="B325" s="159" t="s">
        <v>1384</v>
      </c>
      <c r="C325" s="159" t="s">
        <v>349</v>
      </c>
      <c r="D325" s="159" t="s">
        <v>1369</v>
      </c>
      <c r="E325" s="159" t="s">
        <v>3030</v>
      </c>
    </row>
    <row r="326" spans="1:5" ht="12" customHeight="1" x14ac:dyDescent="0.2">
      <c r="A326" s="159" t="s">
        <v>2996</v>
      </c>
      <c r="B326" s="159" t="s">
        <v>1385</v>
      </c>
      <c r="C326" s="159" t="s">
        <v>350</v>
      </c>
      <c r="D326" s="159" t="s">
        <v>1369</v>
      </c>
      <c r="E326" s="159" t="s">
        <v>2998</v>
      </c>
    </row>
    <row r="327" spans="1:5" ht="12" customHeight="1" x14ac:dyDescent="0.2">
      <c r="A327" s="159" t="s">
        <v>2996</v>
      </c>
      <c r="B327" s="159" t="s">
        <v>1386</v>
      </c>
      <c r="C327" s="159" t="s">
        <v>772</v>
      </c>
      <c r="D327" s="159" t="s">
        <v>1369</v>
      </c>
      <c r="E327" s="159" t="s">
        <v>2998</v>
      </c>
    </row>
    <row r="328" spans="1:5" ht="12" customHeight="1" x14ac:dyDescent="0.2">
      <c r="A328" s="159" t="s">
        <v>2996</v>
      </c>
      <c r="B328" s="159" t="s">
        <v>1387</v>
      </c>
      <c r="C328" s="159" t="s">
        <v>482</v>
      </c>
      <c r="D328" s="159" t="s">
        <v>1369</v>
      </c>
      <c r="E328" s="159" t="s">
        <v>2998</v>
      </c>
    </row>
    <row r="329" spans="1:5" ht="12" customHeight="1" x14ac:dyDescent="0.2">
      <c r="A329" s="159" t="s">
        <v>2996</v>
      </c>
      <c r="B329" s="159" t="s">
        <v>1387</v>
      </c>
      <c r="C329" s="159" t="s">
        <v>482</v>
      </c>
      <c r="D329" s="159" t="s">
        <v>1369</v>
      </c>
      <c r="E329" s="159" t="s">
        <v>3030</v>
      </c>
    </row>
    <row r="330" spans="1:5" ht="12" customHeight="1" x14ac:dyDescent="0.2">
      <c r="A330" s="159" t="s">
        <v>2996</v>
      </c>
      <c r="B330" s="159" t="s">
        <v>1387</v>
      </c>
      <c r="C330" s="159" t="s">
        <v>482</v>
      </c>
      <c r="D330" s="159" t="s">
        <v>1369</v>
      </c>
      <c r="E330" s="159" t="s">
        <v>3032</v>
      </c>
    </row>
    <row r="331" spans="1:5" ht="12" customHeight="1" x14ac:dyDescent="0.2">
      <c r="A331" s="159" t="s">
        <v>2996</v>
      </c>
      <c r="B331" s="159" t="s">
        <v>1388</v>
      </c>
      <c r="C331" s="159" t="s">
        <v>484</v>
      </c>
      <c r="D331" s="159" t="s">
        <v>1369</v>
      </c>
      <c r="E331" s="159" t="s">
        <v>2998</v>
      </c>
    </row>
    <row r="332" spans="1:5" ht="12" customHeight="1" x14ac:dyDescent="0.2">
      <c r="A332" s="159" t="s">
        <v>2996</v>
      </c>
      <c r="B332" s="159" t="s">
        <v>1388</v>
      </c>
      <c r="C332" s="159" t="s">
        <v>484</v>
      </c>
      <c r="D332" s="159" t="s">
        <v>1369</v>
      </c>
      <c r="E332" s="159" t="s">
        <v>3030</v>
      </c>
    </row>
    <row r="333" spans="1:5" ht="12" customHeight="1" x14ac:dyDescent="0.2">
      <c r="A333" s="159" t="s">
        <v>2996</v>
      </c>
      <c r="B333" s="159" t="s">
        <v>1388</v>
      </c>
      <c r="C333" s="159" t="s">
        <v>484</v>
      </c>
      <c r="D333" s="159" t="s">
        <v>1369</v>
      </c>
      <c r="E333" s="159" t="s">
        <v>3032</v>
      </c>
    </row>
    <row r="334" spans="1:5" ht="12" customHeight="1" x14ac:dyDescent="0.2">
      <c r="A334" s="159" t="s">
        <v>2996</v>
      </c>
      <c r="B334" s="159" t="s">
        <v>1389</v>
      </c>
      <c r="C334" s="159" t="s">
        <v>486</v>
      </c>
      <c r="D334" s="159" t="s">
        <v>1369</v>
      </c>
      <c r="E334" s="159" t="s">
        <v>2998</v>
      </c>
    </row>
    <row r="335" spans="1:5" ht="12" customHeight="1" x14ac:dyDescent="0.2">
      <c r="A335" s="159" t="s">
        <v>2996</v>
      </c>
      <c r="B335" s="159" t="s">
        <v>1389</v>
      </c>
      <c r="C335" s="159" t="s">
        <v>486</v>
      </c>
      <c r="D335" s="159" t="s">
        <v>1369</v>
      </c>
      <c r="E335" s="159" t="s">
        <v>3030</v>
      </c>
    </row>
    <row r="336" spans="1:5" ht="12" customHeight="1" x14ac:dyDescent="0.2">
      <c r="A336" s="159" t="s">
        <v>2996</v>
      </c>
      <c r="B336" s="159" t="s">
        <v>1390</v>
      </c>
      <c r="C336" s="159" t="s">
        <v>1340</v>
      </c>
      <c r="D336" s="159" t="s">
        <v>1369</v>
      </c>
      <c r="E336" s="159" t="s">
        <v>2998</v>
      </c>
    </row>
    <row r="337" spans="1:5" ht="12" customHeight="1" x14ac:dyDescent="0.2">
      <c r="A337" s="159" t="s">
        <v>2996</v>
      </c>
      <c r="B337" s="159" t="s">
        <v>1391</v>
      </c>
      <c r="C337" s="159" t="s">
        <v>483</v>
      </c>
      <c r="D337" s="159" t="s">
        <v>1369</v>
      </c>
      <c r="E337" s="159" t="s">
        <v>2998</v>
      </c>
    </row>
    <row r="338" spans="1:5" ht="12" customHeight="1" x14ac:dyDescent="0.2">
      <c r="A338" s="159" t="s">
        <v>2996</v>
      </c>
      <c r="B338" s="159" t="s">
        <v>1392</v>
      </c>
      <c r="C338" s="159" t="s">
        <v>485</v>
      </c>
      <c r="D338" s="159" t="s">
        <v>1369</v>
      </c>
      <c r="E338" s="159" t="s">
        <v>2998</v>
      </c>
    </row>
    <row r="339" spans="1:5" ht="12" customHeight="1" x14ac:dyDescent="0.2">
      <c r="A339" s="159" t="s">
        <v>2996</v>
      </c>
      <c r="B339" s="159" t="s">
        <v>2308</v>
      </c>
      <c r="C339" s="159" t="s">
        <v>687</v>
      </c>
      <c r="D339" s="159" t="s">
        <v>1369</v>
      </c>
      <c r="E339" s="159" t="s">
        <v>2998</v>
      </c>
    </row>
    <row r="340" spans="1:5" ht="12" customHeight="1" x14ac:dyDescent="0.2">
      <c r="A340" s="159" t="s">
        <v>2996</v>
      </c>
      <c r="B340" s="159" t="s">
        <v>2316</v>
      </c>
      <c r="C340" s="159" t="s">
        <v>686</v>
      </c>
      <c r="D340" s="159" t="s">
        <v>1369</v>
      </c>
      <c r="E340" s="159" t="s">
        <v>2998</v>
      </c>
    </row>
    <row r="341" spans="1:5" ht="12" customHeight="1" x14ac:dyDescent="0.2">
      <c r="A341" s="159" t="s">
        <v>2996</v>
      </c>
      <c r="B341" s="159" t="s">
        <v>2296</v>
      </c>
      <c r="C341" s="159" t="s">
        <v>696</v>
      </c>
      <c r="D341" s="159" t="s">
        <v>1369</v>
      </c>
      <c r="E341" s="159" t="s">
        <v>2998</v>
      </c>
    </row>
    <row r="342" spans="1:5" ht="12" customHeight="1" x14ac:dyDescent="0.2">
      <c r="A342" s="159" t="s">
        <v>2996</v>
      </c>
      <c r="B342" s="159" t="s">
        <v>2285</v>
      </c>
      <c r="C342" s="159" t="s">
        <v>481</v>
      </c>
      <c r="D342" s="159" t="s">
        <v>1369</v>
      </c>
      <c r="E342" s="159" t="s">
        <v>2998</v>
      </c>
    </row>
    <row r="343" spans="1:5" ht="12" customHeight="1" x14ac:dyDescent="0.2">
      <c r="A343" s="159" t="s">
        <v>2996</v>
      </c>
      <c r="B343" s="159" t="s">
        <v>2312</v>
      </c>
      <c r="C343" s="159" t="s">
        <v>320</v>
      </c>
      <c r="D343" s="159" t="s">
        <v>1369</v>
      </c>
      <c r="E343" s="159" t="s">
        <v>2998</v>
      </c>
    </row>
    <row r="344" spans="1:5" ht="12" customHeight="1" x14ac:dyDescent="0.2">
      <c r="A344" s="159" t="s">
        <v>2996</v>
      </c>
      <c r="B344" s="159" t="s">
        <v>2267</v>
      </c>
      <c r="C344" s="159" t="s">
        <v>316</v>
      </c>
      <c r="D344" s="159" t="s">
        <v>1369</v>
      </c>
      <c r="E344" s="159" t="s">
        <v>2998</v>
      </c>
    </row>
    <row r="345" spans="1:5" ht="12" customHeight="1" x14ac:dyDescent="0.2">
      <c r="A345" s="159" t="s">
        <v>2996</v>
      </c>
      <c r="B345" s="159" t="s">
        <v>2311</v>
      </c>
      <c r="C345" s="159" t="s">
        <v>321</v>
      </c>
      <c r="D345" s="159" t="s">
        <v>1369</v>
      </c>
      <c r="E345" s="159" t="s">
        <v>2998</v>
      </c>
    </row>
    <row r="346" spans="1:5" ht="12" customHeight="1" x14ac:dyDescent="0.2">
      <c r="A346" s="159" t="s">
        <v>2996</v>
      </c>
      <c r="B346" s="159" t="s">
        <v>2289</v>
      </c>
      <c r="C346" s="159" t="s">
        <v>322</v>
      </c>
      <c r="D346" s="159" t="s">
        <v>1369</v>
      </c>
      <c r="E346" s="159" t="s">
        <v>2998</v>
      </c>
    </row>
    <row r="347" spans="1:5" ht="12" customHeight="1" x14ac:dyDescent="0.2">
      <c r="A347" s="159" t="s">
        <v>2996</v>
      </c>
      <c r="B347" s="159" t="s">
        <v>2274</v>
      </c>
      <c r="C347" s="159" t="s">
        <v>317</v>
      </c>
      <c r="D347" s="159" t="s">
        <v>1369</v>
      </c>
      <c r="E347" s="159" t="s">
        <v>2998</v>
      </c>
    </row>
    <row r="348" spans="1:5" ht="12" customHeight="1" x14ac:dyDescent="0.2">
      <c r="A348" s="159" t="s">
        <v>2996</v>
      </c>
      <c r="B348" s="159" t="s">
        <v>2295</v>
      </c>
      <c r="C348" s="159" t="s">
        <v>187</v>
      </c>
      <c r="D348" s="159" t="s">
        <v>1369</v>
      </c>
      <c r="E348" s="159" t="s">
        <v>2998</v>
      </c>
    </row>
    <row r="349" spans="1:5" ht="12" customHeight="1" x14ac:dyDescent="0.2">
      <c r="A349" s="159" t="s">
        <v>2996</v>
      </c>
      <c r="B349" s="159" t="s">
        <v>2293</v>
      </c>
      <c r="C349" s="159" t="s">
        <v>318</v>
      </c>
      <c r="D349" s="159" t="s">
        <v>1369</v>
      </c>
      <c r="E349" s="159" t="s">
        <v>2998</v>
      </c>
    </row>
    <row r="350" spans="1:5" ht="12" customHeight="1" x14ac:dyDescent="0.2">
      <c r="A350" s="159" t="s">
        <v>2996</v>
      </c>
      <c r="B350" s="159" t="s">
        <v>2292</v>
      </c>
      <c r="C350" s="159" t="s">
        <v>319</v>
      </c>
      <c r="D350" s="159" t="s">
        <v>1369</v>
      </c>
      <c r="E350" s="159" t="s">
        <v>2998</v>
      </c>
    </row>
    <row r="351" spans="1:5" ht="12" customHeight="1" x14ac:dyDescent="0.2">
      <c r="A351" s="159" t="s">
        <v>2996</v>
      </c>
      <c r="B351" s="159" t="s">
        <v>2265</v>
      </c>
      <c r="C351" s="159" t="s">
        <v>315</v>
      </c>
      <c r="D351" s="159" t="s">
        <v>1369</v>
      </c>
      <c r="E351" s="159" t="s">
        <v>2998</v>
      </c>
    </row>
    <row r="352" spans="1:5" ht="12" customHeight="1" x14ac:dyDescent="0.2">
      <c r="A352" s="159" t="s">
        <v>2996</v>
      </c>
      <c r="B352" s="159" t="s">
        <v>2259</v>
      </c>
      <c r="C352" s="159" t="s">
        <v>325</v>
      </c>
      <c r="D352" s="159" t="s">
        <v>1369</v>
      </c>
      <c r="E352" s="159" t="s">
        <v>2998</v>
      </c>
    </row>
    <row r="353" spans="1:5" ht="12" customHeight="1" x14ac:dyDescent="0.2">
      <c r="A353" s="159" t="s">
        <v>2996</v>
      </c>
      <c r="B353" s="159" t="s">
        <v>2287</v>
      </c>
      <c r="C353" s="159" t="s">
        <v>323</v>
      </c>
      <c r="D353" s="159" t="s">
        <v>1369</v>
      </c>
      <c r="E353" s="159" t="s">
        <v>2998</v>
      </c>
    </row>
    <row r="354" spans="1:5" ht="12" customHeight="1" x14ac:dyDescent="0.2">
      <c r="A354" s="159" t="s">
        <v>2996</v>
      </c>
      <c r="B354" s="159" t="s">
        <v>2314</v>
      </c>
      <c r="C354" s="159" t="s">
        <v>185</v>
      </c>
      <c r="D354" s="159" t="s">
        <v>1369</v>
      </c>
      <c r="E354" s="159" t="s">
        <v>2998</v>
      </c>
    </row>
    <row r="355" spans="1:5" ht="12" customHeight="1" x14ac:dyDescent="0.2">
      <c r="A355" s="159" t="s">
        <v>2996</v>
      </c>
      <c r="B355" s="159" t="s">
        <v>2306</v>
      </c>
      <c r="C355" s="159" t="s">
        <v>324</v>
      </c>
      <c r="D355" s="159" t="s">
        <v>1369</v>
      </c>
      <c r="E355" s="159" t="s">
        <v>2998</v>
      </c>
    </row>
    <row r="356" spans="1:5" ht="12" customHeight="1" x14ac:dyDescent="0.2">
      <c r="A356" s="159" t="s">
        <v>2996</v>
      </c>
      <c r="B356" s="159" t="s">
        <v>2300</v>
      </c>
      <c r="C356" s="159" t="s">
        <v>186</v>
      </c>
      <c r="D356" s="159" t="s">
        <v>1369</v>
      </c>
      <c r="E356" s="159" t="s">
        <v>2998</v>
      </c>
    </row>
    <row r="357" spans="1:5" ht="12" customHeight="1" x14ac:dyDescent="0.2">
      <c r="A357" s="159" t="s">
        <v>2996</v>
      </c>
      <c r="B357" s="159" t="s">
        <v>1898</v>
      </c>
      <c r="C357" s="159" t="s">
        <v>1899</v>
      </c>
      <c r="D357" s="159" t="s">
        <v>1369</v>
      </c>
      <c r="E357" s="159" t="s">
        <v>2998</v>
      </c>
    </row>
    <row r="358" spans="1:5" ht="12" customHeight="1" x14ac:dyDescent="0.2">
      <c r="A358" s="159" t="s">
        <v>2996</v>
      </c>
      <c r="B358" s="159" t="s">
        <v>1898</v>
      </c>
      <c r="C358" s="159" t="s">
        <v>1899</v>
      </c>
      <c r="D358" s="159" t="s">
        <v>1369</v>
      </c>
      <c r="E358" s="159" t="s">
        <v>3030</v>
      </c>
    </row>
    <row r="359" spans="1:5" ht="12" customHeight="1" x14ac:dyDescent="0.2">
      <c r="A359" s="159" t="s">
        <v>2996</v>
      </c>
      <c r="B359" s="159" t="s">
        <v>1942</v>
      </c>
      <c r="C359" s="159" t="s">
        <v>1571</v>
      </c>
      <c r="D359" s="159" t="s">
        <v>1369</v>
      </c>
      <c r="E359" s="159" t="s">
        <v>2998</v>
      </c>
    </row>
    <row r="360" spans="1:5" ht="12" customHeight="1" x14ac:dyDescent="0.2">
      <c r="A360" s="159" t="s">
        <v>2996</v>
      </c>
      <c r="B360" s="159" t="s">
        <v>1393</v>
      </c>
      <c r="C360" s="159" t="s">
        <v>412</v>
      </c>
      <c r="D360" s="159" t="s">
        <v>1369</v>
      </c>
      <c r="E360" s="159" t="s">
        <v>2998</v>
      </c>
    </row>
    <row r="361" spans="1:5" ht="12" customHeight="1" x14ac:dyDescent="0.2">
      <c r="A361" s="159" t="s">
        <v>2996</v>
      </c>
      <c r="B361" s="159" t="s">
        <v>1394</v>
      </c>
      <c r="C361" s="159" t="s">
        <v>945</v>
      </c>
      <c r="D361" s="159" t="s">
        <v>1369</v>
      </c>
      <c r="E361" s="159" t="s">
        <v>2998</v>
      </c>
    </row>
    <row r="362" spans="1:5" ht="12" customHeight="1" x14ac:dyDescent="0.2">
      <c r="A362" s="159" t="s">
        <v>2996</v>
      </c>
      <c r="B362" s="159" t="s">
        <v>1395</v>
      </c>
      <c r="C362" s="159" t="s">
        <v>773</v>
      </c>
      <c r="D362" s="159" t="s">
        <v>1369</v>
      </c>
      <c r="E362" s="159" t="s">
        <v>2998</v>
      </c>
    </row>
    <row r="363" spans="1:5" ht="12" customHeight="1" x14ac:dyDescent="0.2">
      <c r="A363" s="159" t="s">
        <v>2996</v>
      </c>
      <c r="B363" s="159" t="s">
        <v>1396</v>
      </c>
      <c r="C363" s="159" t="s">
        <v>408</v>
      </c>
      <c r="D363" s="159" t="s">
        <v>1369</v>
      </c>
      <c r="E363" s="159" t="s">
        <v>2998</v>
      </c>
    </row>
    <row r="364" spans="1:5" ht="12" customHeight="1" x14ac:dyDescent="0.2">
      <c r="A364" s="159" t="s">
        <v>2996</v>
      </c>
      <c r="B364" s="159" t="s">
        <v>1397</v>
      </c>
      <c r="C364" s="159" t="s">
        <v>423</v>
      </c>
      <c r="D364" s="159" t="s">
        <v>1369</v>
      </c>
      <c r="E364" s="159" t="s">
        <v>2998</v>
      </c>
    </row>
    <row r="365" spans="1:5" ht="12" customHeight="1" x14ac:dyDescent="0.2">
      <c r="A365" s="159" t="s">
        <v>2996</v>
      </c>
      <c r="B365" s="159" t="s">
        <v>1398</v>
      </c>
      <c r="C365" s="159" t="s">
        <v>424</v>
      </c>
      <c r="D365" s="159" t="s">
        <v>1369</v>
      </c>
      <c r="E365" s="159" t="s">
        <v>2998</v>
      </c>
    </row>
    <row r="366" spans="1:5" ht="12" customHeight="1" x14ac:dyDescent="0.2">
      <c r="A366" s="159" t="s">
        <v>2996</v>
      </c>
      <c r="B366" s="159" t="s">
        <v>1399</v>
      </c>
      <c r="C366" s="159" t="s">
        <v>425</v>
      </c>
      <c r="D366" s="159" t="s">
        <v>1369</v>
      </c>
      <c r="E366" s="159" t="s">
        <v>2998</v>
      </c>
    </row>
    <row r="367" spans="1:5" ht="12" customHeight="1" x14ac:dyDescent="0.2">
      <c r="A367" s="159" t="s">
        <v>2996</v>
      </c>
      <c r="B367" s="159" t="s">
        <v>1400</v>
      </c>
      <c r="C367" s="159" t="s">
        <v>407</v>
      </c>
      <c r="D367" s="159" t="s">
        <v>1369</v>
      </c>
      <c r="E367" s="159" t="s">
        <v>2998</v>
      </c>
    </row>
    <row r="368" spans="1:5" ht="12" customHeight="1" x14ac:dyDescent="0.2">
      <c r="A368" s="159" t="s">
        <v>2996</v>
      </c>
      <c r="B368" s="159" t="s">
        <v>1894</v>
      </c>
      <c r="C368" s="159" t="s">
        <v>1895</v>
      </c>
      <c r="D368" s="159" t="s">
        <v>1369</v>
      </c>
      <c r="E368" s="159" t="s">
        <v>2998</v>
      </c>
    </row>
    <row r="369" spans="1:5" ht="12" customHeight="1" x14ac:dyDescent="0.2">
      <c r="A369" s="159" t="s">
        <v>2996</v>
      </c>
      <c r="B369" s="159" t="s">
        <v>1675</v>
      </c>
      <c r="C369" s="159" t="s">
        <v>1673</v>
      </c>
      <c r="D369" s="159" t="s">
        <v>1369</v>
      </c>
      <c r="E369" s="159" t="s">
        <v>2998</v>
      </c>
    </row>
    <row r="370" spans="1:5" ht="12" customHeight="1" x14ac:dyDescent="0.2">
      <c r="A370" s="159" t="s">
        <v>2996</v>
      </c>
      <c r="B370" s="159" t="s">
        <v>1401</v>
      </c>
      <c r="C370" s="159" t="s">
        <v>413</v>
      </c>
      <c r="D370" s="159" t="s">
        <v>1369</v>
      </c>
      <c r="E370" s="159" t="s">
        <v>2998</v>
      </c>
    </row>
    <row r="371" spans="1:5" ht="12" customHeight="1" x14ac:dyDescent="0.2">
      <c r="A371" s="159" t="s">
        <v>2996</v>
      </c>
      <c r="B371" s="159" t="s">
        <v>1402</v>
      </c>
      <c r="C371" s="159" t="s">
        <v>409</v>
      </c>
      <c r="D371" s="159" t="s">
        <v>1369</v>
      </c>
      <c r="E371" s="159" t="s">
        <v>2998</v>
      </c>
    </row>
    <row r="372" spans="1:5" ht="12" customHeight="1" x14ac:dyDescent="0.2">
      <c r="A372" s="159" t="s">
        <v>2996</v>
      </c>
      <c r="B372" s="159" t="s">
        <v>1403</v>
      </c>
      <c r="C372" s="159" t="s">
        <v>411</v>
      </c>
      <c r="D372" s="159" t="s">
        <v>1369</v>
      </c>
      <c r="E372" s="159" t="s">
        <v>2998</v>
      </c>
    </row>
    <row r="373" spans="1:5" ht="12" customHeight="1" x14ac:dyDescent="0.2">
      <c r="A373" s="159" t="s">
        <v>2996</v>
      </c>
      <c r="B373" s="159" t="s">
        <v>1404</v>
      </c>
      <c r="C373" s="159" t="s">
        <v>410</v>
      </c>
      <c r="D373" s="159" t="s">
        <v>1369</v>
      </c>
      <c r="E373" s="159" t="s">
        <v>2998</v>
      </c>
    </row>
    <row r="374" spans="1:5" ht="12" customHeight="1" x14ac:dyDescent="0.2">
      <c r="A374" s="159" t="s">
        <v>2996</v>
      </c>
      <c r="B374" s="159" t="s">
        <v>1405</v>
      </c>
      <c r="C374" s="159" t="s">
        <v>414</v>
      </c>
      <c r="D374" s="159" t="s">
        <v>1369</v>
      </c>
      <c r="E374" s="159" t="s">
        <v>2998</v>
      </c>
    </row>
    <row r="375" spans="1:5" ht="12" customHeight="1" x14ac:dyDescent="0.2">
      <c r="A375" s="159" t="s">
        <v>2996</v>
      </c>
      <c r="B375" s="159" t="s">
        <v>1896</v>
      </c>
      <c r="C375" s="159" t="s">
        <v>1897</v>
      </c>
      <c r="D375" s="159" t="s">
        <v>1369</v>
      </c>
      <c r="E375" s="159" t="s">
        <v>2998</v>
      </c>
    </row>
    <row r="376" spans="1:5" ht="12" customHeight="1" x14ac:dyDescent="0.2">
      <c r="A376" s="159" t="s">
        <v>2996</v>
      </c>
      <c r="B376" s="159" t="s">
        <v>1406</v>
      </c>
      <c r="C376" s="159" t="s">
        <v>415</v>
      </c>
      <c r="D376" s="159" t="s">
        <v>1369</v>
      </c>
      <c r="E376" s="159" t="s">
        <v>2998</v>
      </c>
    </row>
    <row r="377" spans="1:5" ht="12" customHeight="1" x14ac:dyDescent="0.2">
      <c r="A377" s="159" t="s">
        <v>2996</v>
      </c>
      <c r="B377" s="159" t="s">
        <v>1407</v>
      </c>
      <c r="C377" s="159" t="s">
        <v>420</v>
      </c>
      <c r="D377" s="159" t="s">
        <v>1369</v>
      </c>
      <c r="E377" s="159" t="s">
        <v>2998</v>
      </c>
    </row>
    <row r="378" spans="1:5" ht="12" customHeight="1" x14ac:dyDescent="0.2">
      <c r="A378" s="159" t="s">
        <v>2996</v>
      </c>
      <c r="B378" s="159" t="s">
        <v>1408</v>
      </c>
      <c r="C378" s="159" t="s">
        <v>421</v>
      </c>
      <c r="D378" s="159" t="s">
        <v>1369</v>
      </c>
      <c r="E378" s="159" t="s">
        <v>2998</v>
      </c>
    </row>
    <row r="379" spans="1:5" ht="12" customHeight="1" x14ac:dyDescent="0.2">
      <c r="A379" s="159" t="s">
        <v>2996</v>
      </c>
      <c r="B379" s="159" t="s">
        <v>1409</v>
      </c>
      <c r="C379" s="159" t="s">
        <v>422</v>
      </c>
      <c r="D379" s="159" t="s">
        <v>1369</v>
      </c>
      <c r="E379" s="159" t="s">
        <v>2998</v>
      </c>
    </row>
    <row r="380" spans="1:5" ht="12" customHeight="1" x14ac:dyDescent="0.2">
      <c r="A380" s="159" t="s">
        <v>2996</v>
      </c>
      <c r="B380" s="159" t="s">
        <v>1410</v>
      </c>
      <c r="C380" s="159" t="s">
        <v>416</v>
      </c>
      <c r="D380" s="159" t="s">
        <v>1369</v>
      </c>
      <c r="E380" s="159" t="s">
        <v>2998</v>
      </c>
    </row>
    <row r="381" spans="1:5" ht="12" customHeight="1" x14ac:dyDescent="0.2">
      <c r="A381" s="159" t="s">
        <v>2996</v>
      </c>
      <c r="B381" s="159" t="s">
        <v>1410</v>
      </c>
      <c r="C381" s="159" t="s">
        <v>416</v>
      </c>
      <c r="D381" s="159" t="s">
        <v>1369</v>
      </c>
      <c r="E381" s="159" t="s">
        <v>3032</v>
      </c>
    </row>
    <row r="382" spans="1:5" ht="12" customHeight="1" x14ac:dyDescent="0.2">
      <c r="A382" s="159" t="s">
        <v>2996</v>
      </c>
      <c r="B382" s="159" t="s">
        <v>1411</v>
      </c>
      <c r="C382" s="159" t="s">
        <v>406</v>
      </c>
      <c r="D382" s="159" t="s">
        <v>1369</v>
      </c>
      <c r="E382" s="159" t="s">
        <v>2998</v>
      </c>
    </row>
    <row r="383" spans="1:5" ht="12" customHeight="1" x14ac:dyDescent="0.2">
      <c r="A383" s="159" t="s">
        <v>2996</v>
      </c>
      <c r="B383" s="159" t="s">
        <v>1519</v>
      </c>
      <c r="C383" s="159" t="s">
        <v>383</v>
      </c>
      <c r="D383" s="159" t="s">
        <v>1369</v>
      </c>
      <c r="E383" s="159" t="s">
        <v>2998</v>
      </c>
    </row>
    <row r="384" spans="1:5" ht="12" customHeight="1" x14ac:dyDescent="0.2">
      <c r="A384" s="159" t="s">
        <v>2996</v>
      </c>
      <c r="B384" s="159" t="s">
        <v>1519</v>
      </c>
      <c r="C384" s="159" t="s">
        <v>383</v>
      </c>
      <c r="D384" s="159" t="s">
        <v>1369</v>
      </c>
      <c r="E384" s="159" t="s">
        <v>3032</v>
      </c>
    </row>
    <row r="385" spans="1:5" ht="12" customHeight="1" x14ac:dyDescent="0.2">
      <c r="A385" s="159" t="s">
        <v>2996</v>
      </c>
      <c r="B385" s="159" t="s">
        <v>1412</v>
      </c>
      <c r="C385" s="159" t="s">
        <v>384</v>
      </c>
      <c r="D385" s="159" t="s">
        <v>1369</v>
      </c>
      <c r="E385" s="159" t="s">
        <v>2998</v>
      </c>
    </row>
    <row r="386" spans="1:5" ht="12" customHeight="1" x14ac:dyDescent="0.2">
      <c r="A386" s="159" t="s">
        <v>2996</v>
      </c>
      <c r="B386" s="159" t="s">
        <v>1413</v>
      </c>
      <c r="C386" s="159" t="s">
        <v>649</v>
      </c>
      <c r="D386" s="159" t="s">
        <v>1369</v>
      </c>
      <c r="E386" s="159" t="s">
        <v>2998</v>
      </c>
    </row>
    <row r="387" spans="1:5" ht="12" customHeight="1" x14ac:dyDescent="0.2">
      <c r="A387" s="159" t="s">
        <v>2996</v>
      </c>
      <c r="B387" s="159" t="s">
        <v>1413</v>
      </c>
      <c r="C387" s="159" t="s">
        <v>649</v>
      </c>
      <c r="D387" s="159" t="s">
        <v>1369</v>
      </c>
      <c r="E387" s="159" t="s">
        <v>3030</v>
      </c>
    </row>
    <row r="388" spans="1:5" ht="12" customHeight="1" x14ac:dyDescent="0.2">
      <c r="A388" s="159" t="s">
        <v>2996</v>
      </c>
      <c r="B388" s="159" t="s">
        <v>1414</v>
      </c>
      <c r="C388" s="159" t="s">
        <v>123</v>
      </c>
      <c r="D388" s="159" t="s">
        <v>1369</v>
      </c>
      <c r="E388" s="159" t="s">
        <v>2998</v>
      </c>
    </row>
    <row r="389" spans="1:5" ht="12" customHeight="1" x14ac:dyDescent="0.2">
      <c r="A389" s="159" t="s">
        <v>2996</v>
      </c>
      <c r="B389" s="159" t="s">
        <v>1415</v>
      </c>
      <c r="C389" s="159" t="s">
        <v>122</v>
      </c>
      <c r="D389" s="159" t="s">
        <v>1369</v>
      </c>
      <c r="E389" s="159" t="s">
        <v>2998</v>
      </c>
    </row>
    <row r="390" spans="1:5" ht="12" customHeight="1" x14ac:dyDescent="0.2">
      <c r="A390" s="159" t="s">
        <v>2996</v>
      </c>
      <c r="B390" s="159" t="s">
        <v>1415</v>
      </c>
      <c r="C390" s="159" t="s">
        <v>122</v>
      </c>
      <c r="D390" s="159" t="s">
        <v>1369</v>
      </c>
      <c r="E390" s="159" t="s">
        <v>3032</v>
      </c>
    </row>
    <row r="391" spans="1:5" ht="12" customHeight="1" x14ac:dyDescent="0.2">
      <c r="A391" s="159" t="s">
        <v>2996</v>
      </c>
      <c r="B391" s="159" t="s">
        <v>1676</v>
      </c>
      <c r="C391" s="159" t="s">
        <v>1674</v>
      </c>
      <c r="D391" s="159" t="s">
        <v>1369</v>
      </c>
      <c r="E391" s="159" t="s">
        <v>2998</v>
      </c>
    </row>
    <row r="392" spans="1:5" ht="12" customHeight="1" x14ac:dyDescent="0.2">
      <c r="A392" s="159" t="s">
        <v>2996</v>
      </c>
      <c r="B392" s="159" t="s">
        <v>1416</v>
      </c>
      <c r="C392" s="159" t="s">
        <v>650</v>
      </c>
      <c r="D392" s="159" t="s">
        <v>1369</v>
      </c>
      <c r="E392" s="159" t="s">
        <v>2998</v>
      </c>
    </row>
    <row r="393" spans="1:5" ht="12" customHeight="1" x14ac:dyDescent="0.2">
      <c r="A393" s="159" t="s">
        <v>2996</v>
      </c>
      <c r="B393" s="159" t="s">
        <v>1417</v>
      </c>
      <c r="C393" s="159" t="s">
        <v>1145</v>
      </c>
      <c r="D393" s="159" t="s">
        <v>1369</v>
      </c>
      <c r="E393" s="159" t="s">
        <v>2998</v>
      </c>
    </row>
    <row r="394" spans="1:5" ht="12" customHeight="1" x14ac:dyDescent="0.2">
      <c r="A394" s="159" t="s">
        <v>2996</v>
      </c>
      <c r="B394" s="159" t="s">
        <v>1515</v>
      </c>
      <c r="C394" s="159" t="s">
        <v>617</v>
      </c>
      <c r="D394" s="159" t="s">
        <v>1369</v>
      </c>
      <c r="E394" s="159" t="s">
        <v>2998</v>
      </c>
    </row>
    <row r="395" spans="1:5" ht="12" customHeight="1" x14ac:dyDescent="0.2">
      <c r="A395" s="159" t="s">
        <v>2996</v>
      </c>
      <c r="B395" s="159" t="s">
        <v>1525</v>
      </c>
      <c r="C395" s="159" t="s">
        <v>625</v>
      </c>
      <c r="D395" s="159" t="s">
        <v>1369</v>
      </c>
      <c r="E395" s="159" t="s">
        <v>2998</v>
      </c>
    </row>
    <row r="396" spans="1:5" ht="12" customHeight="1" x14ac:dyDescent="0.2">
      <c r="A396" s="159" t="s">
        <v>2996</v>
      </c>
      <c r="B396" s="159" t="s">
        <v>1525</v>
      </c>
      <c r="C396" s="159" t="s">
        <v>625</v>
      </c>
      <c r="D396" s="159" t="s">
        <v>1369</v>
      </c>
      <c r="E396" s="159" t="s">
        <v>3030</v>
      </c>
    </row>
    <row r="397" spans="1:5" ht="12" customHeight="1" x14ac:dyDescent="0.2">
      <c r="A397" s="159" t="s">
        <v>2996</v>
      </c>
      <c r="B397" s="159" t="s">
        <v>1525</v>
      </c>
      <c r="C397" s="159" t="s">
        <v>625</v>
      </c>
      <c r="D397" s="159" t="s">
        <v>1369</v>
      </c>
      <c r="E397" s="159" t="s">
        <v>3032</v>
      </c>
    </row>
    <row r="398" spans="1:5" ht="12" customHeight="1" x14ac:dyDescent="0.2">
      <c r="A398" s="159" t="s">
        <v>2996</v>
      </c>
      <c r="B398" s="159" t="s">
        <v>1900</v>
      </c>
      <c r="C398" s="159" t="s">
        <v>1901</v>
      </c>
      <c r="D398" s="159" t="s">
        <v>1369</v>
      </c>
      <c r="E398" s="159" t="s">
        <v>2998</v>
      </c>
    </row>
    <row r="399" spans="1:5" ht="12" customHeight="1" x14ac:dyDescent="0.2">
      <c r="A399" s="159" t="s">
        <v>2996</v>
      </c>
      <c r="B399" s="159" t="s">
        <v>1418</v>
      </c>
      <c r="C399" s="159" t="s">
        <v>622</v>
      </c>
      <c r="D399" s="159" t="s">
        <v>1369</v>
      </c>
      <c r="E399" s="159" t="s">
        <v>2998</v>
      </c>
    </row>
    <row r="400" spans="1:5" ht="12" customHeight="1" x14ac:dyDescent="0.2">
      <c r="A400" s="159" t="s">
        <v>2996</v>
      </c>
      <c r="B400" s="159" t="s">
        <v>1419</v>
      </c>
      <c r="C400" s="159" t="s">
        <v>352</v>
      </c>
      <c r="D400" s="159" t="s">
        <v>1369</v>
      </c>
      <c r="E400" s="159" t="s">
        <v>2998</v>
      </c>
    </row>
    <row r="401" spans="1:5" ht="12" customHeight="1" x14ac:dyDescent="0.2">
      <c r="A401" s="159" t="s">
        <v>2996</v>
      </c>
      <c r="B401" s="159" t="s">
        <v>1420</v>
      </c>
      <c r="C401" s="159" t="s">
        <v>353</v>
      </c>
      <c r="D401" s="159" t="s">
        <v>1369</v>
      </c>
      <c r="E401" s="159" t="s">
        <v>2998</v>
      </c>
    </row>
    <row r="402" spans="1:5" ht="12" customHeight="1" x14ac:dyDescent="0.2">
      <c r="A402" s="159" t="s">
        <v>2996</v>
      </c>
      <c r="B402" s="159" t="s">
        <v>1421</v>
      </c>
      <c r="C402" s="159" t="s">
        <v>354</v>
      </c>
      <c r="D402" s="159" t="s">
        <v>1369</v>
      </c>
      <c r="E402" s="159" t="s">
        <v>2998</v>
      </c>
    </row>
    <row r="403" spans="1:5" ht="12" customHeight="1" x14ac:dyDescent="0.2">
      <c r="A403" s="159" t="s">
        <v>2996</v>
      </c>
      <c r="B403" s="159" t="s">
        <v>1422</v>
      </c>
      <c r="C403" s="159" t="s">
        <v>355</v>
      </c>
      <c r="D403" s="159" t="s">
        <v>1369</v>
      </c>
      <c r="E403" s="159" t="s">
        <v>2998</v>
      </c>
    </row>
    <row r="404" spans="1:5" ht="12" customHeight="1" x14ac:dyDescent="0.2">
      <c r="A404" s="159" t="s">
        <v>2996</v>
      </c>
      <c r="B404" s="159" t="s">
        <v>1423</v>
      </c>
      <c r="C404" s="159" t="s">
        <v>356</v>
      </c>
      <c r="D404" s="159" t="s">
        <v>1369</v>
      </c>
      <c r="E404" s="159" t="s">
        <v>2998</v>
      </c>
    </row>
    <row r="405" spans="1:5" ht="12" customHeight="1" x14ac:dyDescent="0.2">
      <c r="A405" s="159" t="s">
        <v>2996</v>
      </c>
      <c r="B405" s="159" t="s">
        <v>1424</v>
      </c>
      <c r="C405" s="159" t="s">
        <v>357</v>
      </c>
      <c r="D405" s="159" t="s">
        <v>1369</v>
      </c>
      <c r="E405" s="159" t="s">
        <v>2998</v>
      </c>
    </row>
    <row r="406" spans="1:5" ht="12" customHeight="1" x14ac:dyDescent="0.2">
      <c r="A406" s="159" t="s">
        <v>2996</v>
      </c>
      <c r="B406" s="159" t="s">
        <v>1425</v>
      </c>
      <c r="C406" s="159" t="s">
        <v>370</v>
      </c>
      <c r="D406" s="159" t="s">
        <v>1369</v>
      </c>
      <c r="E406" s="159" t="s">
        <v>2998</v>
      </c>
    </row>
    <row r="407" spans="1:5" ht="12" customHeight="1" x14ac:dyDescent="0.2">
      <c r="A407" s="159" t="s">
        <v>2996</v>
      </c>
      <c r="B407" s="159" t="s">
        <v>1426</v>
      </c>
      <c r="C407" s="159" t="s">
        <v>371</v>
      </c>
      <c r="D407" s="159" t="s">
        <v>1369</v>
      </c>
      <c r="E407" s="159" t="s">
        <v>2998</v>
      </c>
    </row>
    <row r="408" spans="1:5" ht="12" customHeight="1" x14ac:dyDescent="0.2">
      <c r="A408" s="159" t="s">
        <v>2996</v>
      </c>
      <c r="B408" s="159" t="s">
        <v>1427</v>
      </c>
      <c r="C408" s="159" t="s">
        <v>372</v>
      </c>
      <c r="D408" s="159" t="s">
        <v>1369</v>
      </c>
      <c r="E408" s="159" t="s">
        <v>2998</v>
      </c>
    </row>
    <row r="409" spans="1:5" ht="12" customHeight="1" x14ac:dyDescent="0.2">
      <c r="A409" s="159" t="s">
        <v>2996</v>
      </c>
      <c r="B409" s="159" t="s">
        <v>1428</v>
      </c>
      <c r="C409" s="159" t="s">
        <v>373</v>
      </c>
      <c r="D409" s="159" t="s">
        <v>1369</v>
      </c>
      <c r="E409" s="159" t="s">
        <v>2998</v>
      </c>
    </row>
    <row r="410" spans="1:5" ht="12" customHeight="1" x14ac:dyDescent="0.2">
      <c r="A410" s="159" t="s">
        <v>2996</v>
      </c>
      <c r="B410" s="159" t="s">
        <v>1429</v>
      </c>
      <c r="C410" s="159" t="s">
        <v>374</v>
      </c>
      <c r="D410" s="159" t="s">
        <v>1369</v>
      </c>
      <c r="E410" s="159" t="s">
        <v>2998</v>
      </c>
    </row>
    <row r="411" spans="1:5" ht="12" customHeight="1" x14ac:dyDescent="0.2">
      <c r="A411" s="159" t="s">
        <v>2996</v>
      </c>
      <c r="B411" s="159" t="s">
        <v>1430</v>
      </c>
      <c r="C411" s="159" t="s">
        <v>351</v>
      </c>
      <c r="D411" s="159" t="s">
        <v>1369</v>
      </c>
      <c r="E411" s="159" t="s">
        <v>2998</v>
      </c>
    </row>
    <row r="412" spans="1:5" ht="12" customHeight="1" x14ac:dyDescent="0.2">
      <c r="A412" s="159" t="s">
        <v>2996</v>
      </c>
      <c r="B412" s="159" t="s">
        <v>1431</v>
      </c>
      <c r="C412" s="159" t="s">
        <v>375</v>
      </c>
      <c r="D412" s="159" t="s">
        <v>1369</v>
      </c>
      <c r="E412" s="159" t="s">
        <v>2998</v>
      </c>
    </row>
    <row r="413" spans="1:5" ht="12" customHeight="1" x14ac:dyDescent="0.2">
      <c r="A413" s="159" t="s">
        <v>2996</v>
      </c>
      <c r="B413" s="159" t="s">
        <v>1432</v>
      </c>
      <c r="C413" s="159" t="s">
        <v>376</v>
      </c>
      <c r="D413" s="159" t="s">
        <v>1369</v>
      </c>
      <c r="E413" s="159" t="s">
        <v>2998</v>
      </c>
    </row>
    <row r="414" spans="1:5" ht="12" customHeight="1" x14ac:dyDescent="0.2">
      <c r="A414" s="159" t="s">
        <v>2996</v>
      </c>
      <c r="B414" s="159" t="s">
        <v>1433</v>
      </c>
      <c r="C414" s="159" t="s">
        <v>326</v>
      </c>
      <c r="D414" s="159" t="s">
        <v>1369</v>
      </c>
      <c r="E414" s="159" t="s">
        <v>2998</v>
      </c>
    </row>
    <row r="415" spans="1:5" ht="12" customHeight="1" x14ac:dyDescent="0.2">
      <c r="A415" s="159" t="s">
        <v>2996</v>
      </c>
      <c r="B415" s="159" t="s">
        <v>1434</v>
      </c>
      <c r="C415" s="159" t="s">
        <v>377</v>
      </c>
      <c r="D415" s="159" t="s">
        <v>1369</v>
      </c>
      <c r="E415" s="159" t="s">
        <v>2998</v>
      </c>
    </row>
    <row r="416" spans="1:5" ht="12" customHeight="1" x14ac:dyDescent="0.2">
      <c r="A416" s="159" t="s">
        <v>2996</v>
      </c>
      <c r="B416" s="159" t="s">
        <v>1435</v>
      </c>
      <c r="C416" s="159" t="s">
        <v>378</v>
      </c>
      <c r="D416" s="159" t="s">
        <v>1369</v>
      </c>
      <c r="E416" s="159" t="s">
        <v>2998</v>
      </c>
    </row>
    <row r="417" spans="1:5" ht="12" customHeight="1" x14ac:dyDescent="0.2">
      <c r="A417" s="159" t="s">
        <v>2996</v>
      </c>
      <c r="B417" s="159" t="s">
        <v>1436</v>
      </c>
      <c r="C417" s="159" t="s">
        <v>379</v>
      </c>
      <c r="D417" s="159" t="s">
        <v>1369</v>
      </c>
      <c r="E417" s="159" t="s">
        <v>2998</v>
      </c>
    </row>
    <row r="418" spans="1:5" ht="12" customHeight="1" x14ac:dyDescent="0.2">
      <c r="A418" s="159" t="s">
        <v>2996</v>
      </c>
      <c r="B418" s="159" t="s">
        <v>1437</v>
      </c>
      <c r="C418" s="159" t="s">
        <v>380</v>
      </c>
      <c r="D418" s="159" t="s">
        <v>1369</v>
      </c>
      <c r="E418" s="159" t="s">
        <v>2998</v>
      </c>
    </row>
    <row r="419" spans="1:5" ht="12" customHeight="1" x14ac:dyDescent="0.2">
      <c r="A419" s="159" t="s">
        <v>2996</v>
      </c>
      <c r="B419" s="159" t="s">
        <v>1438</v>
      </c>
      <c r="C419" s="159" t="s">
        <v>381</v>
      </c>
      <c r="D419" s="159" t="s">
        <v>1369</v>
      </c>
      <c r="E419" s="159" t="s">
        <v>2998</v>
      </c>
    </row>
    <row r="420" spans="1:5" ht="12" customHeight="1" x14ac:dyDescent="0.2">
      <c r="A420" s="159" t="s">
        <v>2996</v>
      </c>
      <c r="B420" s="159" t="s">
        <v>1439</v>
      </c>
      <c r="C420" s="159" t="s">
        <v>427</v>
      </c>
      <c r="D420" s="159" t="s">
        <v>1369</v>
      </c>
      <c r="E420" s="159" t="s">
        <v>2998</v>
      </c>
    </row>
    <row r="421" spans="1:5" ht="12" customHeight="1" x14ac:dyDescent="0.2">
      <c r="A421" s="159" t="s">
        <v>2996</v>
      </c>
      <c r="B421" s="159" t="s">
        <v>1617</v>
      </c>
      <c r="C421" s="159" t="s">
        <v>1611</v>
      </c>
      <c r="D421" s="159" t="s">
        <v>2536</v>
      </c>
      <c r="E421" s="159" t="s">
        <v>2998</v>
      </c>
    </row>
    <row r="422" spans="1:5" ht="12" customHeight="1" x14ac:dyDescent="0.2">
      <c r="A422" s="159" t="s">
        <v>2996</v>
      </c>
      <c r="B422" s="159" t="s">
        <v>2628</v>
      </c>
      <c r="C422" s="159" t="s">
        <v>912</v>
      </c>
      <c r="D422" s="159" t="s">
        <v>515</v>
      </c>
      <c r="E422" s="159" t="s">
        <v>3029</v>
      </c>
    </row>
    <row r="423" spans="1:5" ht="12" customHeight="1" x14ac:dyDescent="0.2">
      <c r="A423" s="159" t="s">
        <v>2996</v>
      </c>
      <c r="B423" s="159" t="s">
        <v>2628</v>
      </c>
      <c r="C423" s="159" t="s">
        <v>912</v>
      </c>
      <c r="D423" s="159" t="s">
        <v>515</v>
      </c>
      <c r="E423" s="159" t="s">
        <v>2998</v>
      </c>
    </row>
    <row r="424" spans="1:5" ht="12" customHeight="1" x14ac:dyDescent="0.2">
      <c r="A424" s="159" t="s">
        <v>2996</v>
      </c>
      <c r="B424" s="159" t="s">
        <v>2628</v>
      </c>
      <c r="C424" s="159" t="s">
        <v>912</v>
      </c>
      <c r="D424" s="159" t="s">
        <v>515</v>
      </c>
      <c r="E424" s="159" t="s">
        <v>3036</v>
      </c>
    </row>
    <row r="425" spans="1:5" ht="12" customHeight="1" x14ac:dyDescent="0.2">
      <c r="A425" s="159" t="s">
        <v>2996</v>
      </c>
      <c r="B425" s="159" t="s">
        <v>2628</v>
      </c>
      <c r="C425" s="159" t="s">
        <v>912</v>
      </c>
      <c r="D425" s="159" t="s">
        <v>515</v>
      </c>
      <c r="E425" s="159" t="s">
        <v>3032</v>
      </c>
    </row>
    <row r="426" spans="1:5" ht="12" customHeight="1" x14ac:dyDescent="0.2">
      <c r="A426" s="159" t="s">
        <v>2996</v>
      </c>
      <c r="B426" s="159" t="s">
        <v>2894</v>
      </c>
      <c r="C426" s="159" t="s">
        <v>2333</v>
      </c>
      <c r="D426" s="159" t="s">
        <v>515</v>
      </c>
      <c r="E426" s="159" t="s">
        <v>3038</v>
      </c>
    </row>
    <row r="427" spans="1:5" ht="12" customHeight="1" x14ac:dyDescent="0.2">
      <c r="A427" s="159" t="s">
        <v>2996</v>
      </c>
      <c r="B427" s="159" t="s">
        <v>2894</v>
      </c>
      <c r="C427" s="159" t="s">
        <v>2333</v>
      </c>
      <c r="D427" s="159" t="s">
        <v>515</v>
      </c>
      <c r="E427" s="159" t="s">
        <v>3036</v>
      </c>
    </row>
    <row r="428" spans="1:5" ht="12" customHeight="1" x14ac:dyDescent="0.2">
      <c r="A428" s="159" t="s">
        <v>2996</v>
      </c>
      <c r="B428" s="159" t="s">
        <v>2299</v>
      </c>
      <c r="C428" s="159" t="s">
        <v>2116</v>
      </c>
      <c r="D428" s="159" t="s">
        <v>515</v>
      </c>
      <c r="E428" s="159" t="s">
        <v>3038</v>
      </c>
    </row>
    <row r="429" spans="1:5" ht="12" customHeight="1" x14ac:dyDescent="0.2">
      <c r="A429" s="159" t="s">
        <v>2996</v>
      </c>
      <c r="B429" s="159" t="s">
        <v>2299</v>
      </c>
      <c r="C429" s="159" t="s">
        <v>2116</v>
      </c>
      <c r="D429" s="159" t="s">
        <v>515</v>
      </c>
      <c r="E429" s="159" t="s">
        <v>3036</v>
      </c>
    </row>
    <row r="430" spans="1:5" ht="12" customHeight="1" x14ac:dyDescent="0.2">
      <c r="A430" s="159" t="s">
        <v>2996</v>
      </c>
      <c r="B430" s="159" t="s">
        <v>2299</v>
      </c>
      <c r="C430" s="159" t="s">
        <v>2116</v>
      </c>
      <c r="D430" s="159" t="s">
        <v>515</v>
      </c>
      <c r="E430" s="159" t="s">
        <v>3030</v>
      </c>
    </row>
    <row r="431" spans="1:5" ht="12" customHeight="1" x14ac:dyDescent="0.2">
      <c r="A431" s="159" t="s">
        <v>2996</v>
      </c>
      <c r="B431" s="159" t="s">
        <v>2606</v>
      </c>
      <c r="C431" s="159" t="s">
        <v>310</v>
      </c>
      <c r="D431" s="159" t="s">
        <v>515</v>
      </c>
      <c r="E431" s="159" t="s">
        <v>2998</v>
      </c>
    </row>
    <row r="432" spans="1:5" ht="12" customHeight="1" x14ac:dyDescent="0.2">
      <c r="A432" s="159" t="s">
        <v>2996</v>
      </c>
      <c r="B432" s="159" t="s">
        <v>2606</v>
      </c>
      <c r="C432" s="159" t="s">
        <v>310</v>
      </c>
      <c r="D432" s="159" t="s">
        <v>515</v>
      </c>
      <c r="E432" s="159" t="s">
        <v>3033</v>
      </c>
    </row>
    <row r="433" spans="1:5" ht="12" customHeight="1" x14ac:dyDescent="0.2">
      <c r="A433" s="159" t="s">
        <v>2996</v>
      </c>
      <c r="B433" s="159" t="s">
        <v>2606</v>
      </c>
      <c r="C433" s="159" t="s">
        <v>310</v>
      </c>
      <c r="D433" s="159" t="s">
        <v>515</v>
      </c>
      <c r="E433" s="159" t="s">
        <v>3036</v>
      </c>
    </row>
    <row r="434" spans="1:5" ht="12" customHeight="1" x14ac:dyDescent="0.2">
      <c r="A434" s="159" t="s">
        <v>2996</v>
      </c>
      <c r="B434" s="159" t="s">
        <v>2606</v>
      </c>
      <c r="C434" s="159" t="s">
        <v>310</v>
      </c>
      <c r="D434" s="159" t="s">
        <v>515</v>
      </c>
      <c r="E434" s="159" t="s">
        <v>3030</v>
      </c>
    </row>
    <row r="435" spans="1:5" ht="12" customHeight="1" x14ac:dyDescent="0.2">
      <c r="A435" s="159" t="s">
        <v>2996</v>
      </c>
      <c r="B435" s="159" t="s">
        <v>2606</v>
      </c>
      <c r="C435" s="159" t="s">
        <v>310</v>
      </c>
      <c r="D435" s="159" t="s">
        <v>515</v>
      </c>
      <c r="E435" s="159" t="s">
        <v>3031</v>
      </c>
    </row>
    <row r="436" spans="1:5" ht="12" customHeight="1" x14ac:dyDescent="0.2">
      <c r="A436" s="159" t="s">
        <v>2996</v>
      </c>
      <c r="B436" s="159" t="s">
        <v>2606</v>
      </c>
      <c r="C436" s="159" t="s">
        <v>310</v>
      </c>
      <c r="D436" s="159" t="s">
        <v>515</v>
      </c>
      <c r="E436" s="159" t="s">
        <v>3032</v>
      </c>
    </row>
    <row r="437" spans="1:5" ht="12" customHeight="1" x14ac:dyDescent="0.2">
      <c r="A437" s="159" t="s">
        <v>2996</v>
      </c>
      <c r="B437" s="159" t="s">
        <v>2766</v>
      </c>
      <c r="C437" s="159" t="s">
        <v>1139</v>
      </c>
      <c r="D437" s="159" t="s">
        <v>515</v>
      </c>
      <c r="E437" s="159" t="s">
        <v>2998</v>
      </c>
    </row>
    <row r="438" spans="1:5" ht="12" customHeight="1" x14ac:dyDescent="0.2">
      <c r="A438" s="159" t="s">
        <v>2996</v>
      </c>
      <c r="B438" s="159" t="s">
        <v>2766</v>
      </c>
      <c r="C438" s="159" t="s">
        <v>1139</v>
      </c>
      <c r="D438" s="159" t="s">
        <v>515</v>
      </c>
      <c r="E438" s="159" t="s">
        <v>3034</v>
      </c>
    </row>
    <row r="439" spans="1:5" ht="12" customHeight="1" x14ac:dyDescent="0.2">
      <c r="A439" s="159" t="s">
        <v>2996</v>
      </c>
      <c r="B439" s="159" t="s">
        <v>2766</v>
      </c>
      <c r="C439" s="159" t="s">
        <v>1139</v>
      </c>
      <c r="D439" s="159" t="s">
        <v>515</v>
      </c>
      <c r="E439" s="159" t="s">
        <v>3036</v>
      </c>
    </row>
    <row r="440" spans="1:5" ht="12" customHeight="1" x14ac:dyDescent="0.2">
      <c r="A440" s="159" t="s">
        <v>2996</v>
      </c>
      <c r="B440" s="159" t="s">
        <v>2766</v>
      </c>
      <c r="C440" s="159" t="s">
        <v>1139</v>
      </c>
      <c r="D440" s="159" t="s">
        <v>515</v>
      </c>
      <c r="E440" s="159" t="s">
        <v>3032</v>
      </c>
    </row>
    <row r="441" spans="1:5" ht="12" customHeight="1" x14ac:dyDescent="0.2">
      <c r="A441" s="159" t="s">
        <v>2996</v>
      </c>
      <c r="B441" s="159" t="s">
        <v>2756</v>
      </c>
      <c r="C441" s="159" t="s">
        <v>1140</v>
      </c>
      <c r="D441" s="159" t="s">
        <v>515</v>
      </c>
      <c r="E441" s="159" t="s">
        <v>2998</v>
      </c>
    </row>
    <row r="442" spans="1:5" ht="12" customHeight="1" x14ac:dyDescent="0.2">
      <c r="A442" s="159" t="s">
        <v>2996</v>
      </c>
      <c r="B442" s="159" t="s">
        <v>2756</v>
      </c>
      <c r="C442" s="159" t="s">
        <v>1140</v>
      </c>
      <c r="D442" s="159" t="s">
        <v>515</v>
      </c>
      <c r="E442" s="159" t="s">
        <v>3034</v>
      </c>
    </row>
    <row r="443" spans="1:5" ht="12" customHeight="1" x14ac:dyDescent="0.2">
      <c r="A443" s="159" t="s">
        <v>2996</v>
      </c>
      <c r="B443" s="159" t="s">
        <v>2756</v>
      </c>
      <c r="C443" s="159" t="s">
        <v>1140</v>
      </c>
      <c r="D443" s="159" t="s">
        <v>515</v>
      </c>
      <c r="E443" s="159" t="s">
        <v>3036</v>
      </c>
    </row>
    <row r="444" spans="1:5" ht="12" customHeight="1" x14ac:dyDescent="0.2">
      <c r="A444" s="159" t="s">
        <v>2996</v>
      </c>
      <c r="B444" s="159" t="s">
        <v>2756</v>
      </c>
      <c r="C444" s="159" t="s">
        <v>1140</v>
      </c>
      <c r="D444" s="159" t="s">
        <v>515</v>
      </c>
      <c r="E444" s="159" t="s">
        <v>3032</v>
      </c>
    </row>
    <row r="445" spans="1:5" ht="12" customHeight="1" x14ac:dyDescent="0.2">
      <c r="A445" s="159" t="s">
        <v>2996</v>
      </c>
      <c r="B445" s="159" t="s">
        <v>2596</v>
      </c>
      <c r="C445" s="159" t="s">
        <v>1088</v>
      </c>
      <c r="D445" s="159" t="s">
        <v>515</v>
      </c>
      <c r="E445" s="159" t="s">
        <v>2998</v>
      </c>
    </row>
    <row r="446" spans="1:5" ht="12" customHeight="1" x14ac:dyDescent="0.2">
      <c r="A446" s="159" t="s">
        <v>2996</v>
      </c>
      <c r="B446" s="159" t="s">
        <v>2596</v>
      </c>
      <c r="C446" s="159" t="s">
        <v>1088</v>
      </c>
      <c r="D446" s="159" t="s">
        <v>515</v>
      </c>
      <c r="E446" s="159" t="s">
        <v>3034</v>
      </c>
    </row>
    <row r="447" spans="1:5" ht="12" customHeight="1" x14ac:dyDescent="0.2">
      <c r="A447" s="159" t="s">
        <v>2996</v>
      </c>
      <c r="B447" s="159" t="s">
        <v>2596</v>
      </c>
      <c r="C447" s="159" t="s">
        <v>1088</v>
      </c>
      <c r="D447" s="159" t="s">
        <v>515</v>
      </c>
      <c r="E447" s="159" t="s">
        <v>3036</v>
      </c>
    </row>
    <row r="448" spans="1:5" ht="12" customHeight="1" x14ac:dyDescent="0.2">
      <c r="A448" s="159" t="s">
        <v>2996</v>
      </c>
      <c r="B448" s="159" t="s">
        <v>2596</v>
      </c>
      <c r="C448" s="159" t="s">
        <v>1088</v>
      </c>
      <c r="D448" s="159" t="s">
        <v>515</v>
      </c>
      <c r="E448" s="159" t="s">
        <v>3032</v>
      </c>
    </row>
    <row r="449" spans="1:5" ht="12" customHeight="1" x14ac:dyDescent="0.2">
      <c r="A449" s="159" t="s">
        <v>2996</v>
      </c>
      <c r="B449" s="159" t="s">
        <v>2561</v>
      </c>
      <c r="C449" s="159" t="s">
        <v>1105</v>
      </c>
      <c r="D449" s="159" t="s">
        <v>515</v>
      </c>
      <c r="E449" s="159" t="s">
        <v>2998</v>
      </c>
    </row>
    <row r="450" spans="1:5" ht="12" customHeight="1" x14ac:dyDescent="0.2">
      <c r="A450" s="159" t="s">
        <v>2996</v>
      </c>
      <c r="B450" s="159" t="s">
        <v>2561</v>
      </c>
      <c r="C450" s="159" t="s">
        <v>1105</v>
      </c>
      <c r="D450" s="159" t="s">
        <v>515</v>
      </c>
      <c r="E450" s="159" t="s">
        <v>3033</v>
      </c>
    </row>
    <row r="451" spans="1:5" ht="12" customHeight="1" x14ac:dyDescent="0.2">
      <c r="A451" s="159" t="s">
        <v>2996</v>
      </c>
      <c r="B451" s="159" t="s">
        <v>2561</v>
      </c>
      <c r="C451" s="159" t="s">
        <v>1105</v>
      </c>
      <c r="D451" s="159" t="s">
        <v>515</v>
      </c>
      <c r="E451" s="159" t="s">
        <v>3036</v>
      </c>
    </row>
    <row r="452" spans="1:5" ht="12" customHeight="1" x14ac:dyDescent="0.2">
      <c r="A452" s="159" t="s">
        <v>2996</v>
      </c>
      <c r="B452" s="159" t="s">
        <v>2561</v>
      </c>
      <c r="C452" s="159" t="s">
        <v>1105</v>
      </c>
      <c r="D452" s="159" t="s">
        <v>515</v>
      </c>
      <c r="E452" s="159" t="s">
        <v>3030</v>
      </c>
    </row>
    <row r="453" spans="1:5" ht="12" customHeight="1" x14ac:dyDescent="0.2">
      <c r="A453" s="159" t="s">
        <v>2996</v>
      </c>
      <c r="B453" s="159" t="s">
        <v>2561</v>
      </c>
      <c r="C453" s="159" t="s">
        <v>1105</v>
      </c>
      <c r="D453" s="159" t="s">
        <v>515</v>
      </c>
      <c r="E453" s="159" t="s">
        <v>3032</v>
      </c>
    </row>
    <row r="454" spans="1:5" ht="12" customHeight="1" x14ac:dyDescent="0.2">
      <c r="A454" s="159" t="s">
        <v>2996</v>
      </c>
      <c r="B454" s="159" t="s">
        <v>2561</v>
      </c>
      <c r="C454" s="159" t="s">
        <v>1105</v>
      </c>
      <c r="D454" s="159" t="s">
        <v>515</v>
      </c>
      <c r="E454" s="159" t="s">
        <v>3039</v>
      </c>
    </row>
    <row r="455" spans="1:5" ht="12" customHeight="1" x14ac:dyDescent="0.2">
      <c r="A455" s="159" t="s">
        <v>2996</v>
      </c>
      <c r="B455" s="159" t="s">
        <v>2539</v>
      </c>
      <c r="C455" s="159" t="s">
        <v>81</v>
      </c>
      <c r="D455" s="159" t="s">
        <v>515</v>
      </c>
      <c r="E455" s="159" t="s">
        <v>2998</v>
      </c>
    </row>
    <row r="456" spans="1:5" ht="12" customHeight="1" x14ac:dyDescent="0.2">
      <c r="A456" s="159" t="s">
        <v>2996</v>
      </c>
      <c r="B456" s="159" t="s">
        <v>2539</v>
      </c>
      <c r="C456" s="159" t="s">
        <v>81</v>
      </c>
      <c r="D456" s="159" t="s">
        <v>515</v>
      </c>
      <c r="E456" s="159" t="s">
        <v>3033</v>
      </c>
    </row>
    <row r="457" spans="1:5" ht="12" customHeight="1" x14ac:dyDescent="0.2">
      <c r="A457" s="159" t="s">
        <v>2996</v>
      </c>
      <c r="B457" s="159" t="s">
        <v>2539</v>
      </c>
      <c r="C457" s="159" t="s">
        <v>81</v>
      </c>
      <c r="D457" s="159" t="s">
        <v>515</v>
      </c>
      <c r="E457" s="159" t="s">
        <v>3036</v>
      </c>
    </row>
    <row r="458" spans="1:5" ht="12" customHeight="1" x14ac:dyDescent="0.2">
      <c r="A458" s="159" t="s">
        <v>2996</v>
      </c>
      <c r="B458" s="159" t="s">
        <v>2539</v>
      </c>
      <c r="C458" s="159" t="s">
        <v>81</v>
      </c>
      <c r="D458" s="159" t="s">
        <v>515</v>
      </c>
      <c r="E458" s="159" t="s">
        <v>3030</v>
      </c>
    </row>
    <row r="459" spans="1:5" ht="12" customHeight="1" x14ac:dyDescent="0.2">
      <c r="A459" s="159" t="s">
        <v>2996</v>
      </c>
      <c r="B459" s="159" t="s">
        <v>2539</v>
      </c>
      <c r="C459" s="159" t="s">
        <v>81</v>
      </c>
      <c r="D459" s="159" t="s">
        <v>515</v>
      </c>
      <c r="E459" s="159" t="s">
        <v>3031</v>
      </c>
    </row>
    <row r="460" spans="1:5" ht="12" customHeight="1" x14ac:dyDescent="0.2">
      <c r="A460" s="159" t="s">
        <v>2996</v>
      </c>
      <c r="B460" s="159" t="s">
        <v>2539</v>
      </c>
      <c r="C460" s="159" t="s">
        <v>81</v>
      </c>
      <c r="D460" s="159" t="s">
        <v>515</v>
      </c>
      <c r="E460" s="159" t="s">
        <v>3032</v>
      </c>
    </row>
    <row r="461" spans="1:5" ht="12" customHeight="1" x14ac:dyDescent="0.2">
      <c r="A461" s="159" t="s">
        <v>2996</v>
      </c>
      <c r="B461" s="159" t="s">
        <v>2539</v>
      </c>
      <c r="C461" s="159" t="s">
        <v>81</v>
      </c>
      <c r="D461" s="159" t="s">
        <v>515</v>
      </c>
      <c r="E461" s="159" t="s">
        <v>3035</v>
      </c>
    </row>
    <row r="462" spans="1:5" ht="12" customHeight="1" x14ac:dyDescent="0.2">
      <c r="A462" s="159" t="s">
        <v>2996</v>
      </c>
      <c r="B462" s="159" t="s">
        <v>2539</v>
      </c>
      <c r="C462" s="159" t="s">
        <v>81</v>
      </c>
      <c r="D462" s="159" t="s">
        <v>515</v>
      </c>
      <c r="E462" s="159" t="s">
        <v>3039</v>
      </c>
    </row>
    <row r="463" spans="1:5" ht="12" customHeight="1" x14ac:dyDescent="0.2">
      <c r="A463" s="159" t="s">
        <v>2996</v>
      </c>
      <c r="B463" s="159" t="s">
        <v>1943</v>
      </c>
      <c r="C463" s="159" t="s">
        <v>196</v>
      </c>
      <c r="D463" s="159" t="s">
        <v>515</v>
      </c>
      <c r="E463" s="159" t="s">
        <v>3036</v>
      </c>
    </row>
    <row r="464" spans="1:5" ht="12" customHeight="1" x14ac:dyDescent="0.2">
      <c r="A464" s="159" t="s">
        <v>2996</v>
      </c>
      <c r="B464" s="159" t="s">
        <v>1944</v>
      </c>
      <c r="C464" s="159" t="s">
        <v>258</v>
      </c>
      <c r="D464" s="159" t="s">
        <v>515</v>
      </c>
      <c r="E464" s="159" t="s">
        <v>3036</v>
      </c>
    </row>
    <row r="465" spans="1:5" ht="12" customHeight="1" x14ac:dyDescent="0.2">
      <c r="A465" s="159" t="s">
        <v>2996</v>
      </c>
      <c r="B465" s="159" t="s">
        <v>1945</v>
      </c>
      <c r="C465" s="159" t="s">
        <v>82</v>
      </c>
      <c r="D465" s="159" t="s">
        <v>515</v>
      </c>
      <c r="E465" s="159" t="s">
        <v>3036</v>
      </c>
    </row>
    <row r="466" spans="1:5" ht="12" customHeight="1" x14ac:dyDescent="0.2">
      <c r="A466" s="159" t="s">
        <v>2996</v>
      </c>
      <c r="B466" s="159" t="s">
        <v>1946</v>
      </c>
      <c r="C466" s="159" t="s">
        <v>1346</v>
      </c>
      <c r="D466" s="159" t="s">
        <v>515</v>
      </c>
      <c r="E466" s="159" t="s">
        <v>3034</v>
      </c>
    </row>
    <row r="467" spans="1:5" ht="12" customHeight="1" x14ac:dyDescent="0.2">
      <c r="A467" s="159" t="s">
        <v>2996</v>
      </c>
      <c r="B467" s="159" t="s">
        <v>1946</v>
      </c>
      <c r="C467" s="159" t="s">
        <v>1346</v>
      </c>
      <c r="D467" s="159" t="s">
        <v>515</v>
      </c>
      <c r="E467" s="159" t="s">
        <v>3036</v>
      </c>
    </row>
    <row r="468" spans="1:5" ht="12" customHeight="1" x14ac:dyDescent="0.2">
      <c r="A468" s="159" t="s">
        <v>2996</v>
      </c>
      <c r="B468" s="159" t="s">
        <v>2686</v>
      </c>
      <c r="C468" s="159" t="s">
        <v>1106</v>
      </c>
      <c r="D468" s="159" t="s">
        <v>515</v>
      </c>
      <c r="E468" s="159" t="s">
        <v>3029</v>
      </c>
    </row>
    <row r="469" spans="1:5" ht="12" customHeight="1" x14ac:dyDescent="0.2">
      <c r="A469" s="159" t="s">
        <v>2996</v>
      </c>
      <c r="B469" s="159" t="s">
        <v>2686</v>
      </c>
      <c r="C469" s="159" t="s">
        <v>1106</v>
      </c>
      <c r="D469" s="159" t="s">
        <v>515</v>
      </c>
      <c r="E469" s="159" t="s">
        <v>2998</v>
      </c>
    </row>
    <row r="470" spans="1:5" ht="12" customHeight="1" x14ac:dyDescent="0.2">
      <c r="A470" s="159" t="s">
        <v>2996</v>
      </c>
      <c r="B470" s="159" t="s">
        <v>2686</v>
      </c>
      <c r="C470" s="159" t="s">
        <v>1106</v>
      </c>
      <c r="D470" s="159" t="s">
        <v>515</v>
      </c>
      <c r="E470" s="159" t="s">
        <v>3036</v>
      </c>
    </row>
    <row r="471" spans="1:5" ht="12" customHeight="1" x14ac:dyDescent="0.2">
      <c r="A471" s="159" t="s">
        <v>2996</v>
      </c>
      <c r="B471" s="159" t="s">
        <v>2686</v>
      </c>
      <c r="C471" s="159" t="s">
        <v>1106</v>
      </c>
      <c r="D471" s="159" t="s">
        <v>515</v>
      </c>
      <c r="E471" s="159" t="s">
        <v>3032</v>
      </c>
    </row>
    <row r="472" spans="1:5" ht="12" customHeight="1" x14ac:dyDescent="0.2">
      <c r="A472" s="159" t="s">
        <v>2996</v>
      </c>
      <c r="B472" s="159" t="s">
        <v>2553</v>
      </c>
      <c r="C472" s="159" t="s">
        <v>84</v>
      </c>
      <c r="D472" s="159" t="s">
        <v>515</v>
      </c>
      <c r="E472" s="159" t="s">
        <v>2998</v>
      </c>
    </row>
    <row r="473" spans="1:5" ht="12" customHeight="1" x14ac:dyDescent="0.2">
      <c r="A473" s="159" t="s">
        <v>2996</v>
      </c>
      <c r="B473" s="159" t="s">
        <v>2553</v>
      </c>
      <c r="C473" s="159" t="s">
        <v>84</v>
      </c>
      <c r="D473" s="159" t="s">
        <v>515</v>
      </c>
      <c r="E473" s="159" t="s">
        <v>3034</v>
      </c>
    </row>
    <row r="474" spans="1:5" ht="12" customHeight="1" x14ac:dyDescent="0.2">
      <c r="A474" s="159" t="s">
        <v>2996</v>
      </c>
      <c r="B474" s="159" t="s">
        <v>2553</v>
      </c>
      <c r="C474" s="159" t="s">
        <v>84</v>
      </c>
      <c r="D474" s="159" t="s">
        <v>515</v>
      </c>
      <c r="E474" s="159" t="s">
        <v>3033</v>
      </c>
    </row>
    <row r="475" spans="1:5" ht="12" customHeight="1" x14ac:dyDescent="0.2">
      <c r="A475" s="159" t="s">
        <v>2996</v>
      </c>
      <c r="B475" s="159" t="s">
        <v>2553</v>
      </c>
      <c r="C475" s="159" t="s">
        <v>84</v>
      </c>
      <c r="D475" s="159" t="s">
        <v>515</v>
      </c>
      <c r="E475" s="159" t="s">
        <v>3036</v>
      </c>
    </row>
    <row r="476" spans="1:5" ht="12" customHeight="1" x14ac:dyDescent="0.2">
      <c r="A476" s="159" t="s">
        <v>2996</v>
      </c>
      <c r="B476" s="159" t="s">
        <v>2553</v>
      </c>
      <c r="C476" s="159" t="s">
        <v>84</v>
      </c>
      <c r="D476" s="159" t="s">
        <v>515</v>
      </c>
      <c r="E476" s="159" t="s">
        <v>3030</v>
      </c>
    </row>
    <row r="477" spans="1:5" ht="12" customHeight="1" x14ac:dyDescent="0.2">
      <c r="A477" s="159" t="s">
        <v>2996</v>
      </c>
      <c r="B477" s="159" t="s">
        <v>2553</v>
      </c>
      <c r="C477" s="159" t="s">
        <v>84</v>
      </c>
      <c r="D477" s="159" t="s">
        <v>515</v>
      </c>
      <c r="E477" s="159" t="s">
        <v>3031</v>
      </c>
    </row>
    <row r="478" spans="1:5" ht="12" customHeight="1" x14ac:dyDescent="0.2">
      <c r="A478" s="159" t="s">
        <v>2996</v>
      </c>
      <c r="B478" s="159" t="s">
        <v>2553</v>
      </c>
      <c r="C478" s="159" t="s">
        <v>84</v>
      </c>
      <c r="D478" s="159" t="s">
        <v>515</v>
      </c>
      <c r="E478" s="159" t="s">
        <v>3032</v>
      </c>
    </row>
    <row r="479" spans="1:5" ht="12" customHeight="1" x14ac:dyDescent="0.2">
      <c r="A479" s="159" t="s">
        <v>2996</v>
      </c>
      <c r="B479" s="159" t="s">
        <v>2553</v>
      </c>
      <c r="C479" s="159" t="s">
        <v>84</v>
      </c>
      <c r="D479" s="159" t="s">
        <v>515</v>
      </c>
      <c r="E479" s="159" t="s">
        <v>3039</v>
      </c>
    </row>
    <row r="480" spans="1:5" ht="12" customHeight="1" x14ac:dyDescent="0.2">
      <c r="A480" s="159" t="s">
        <v>2996</v>
      </c>
      <c r="B480" s="159" t="s">
        <v>2542</v>
      </c>
      <c r="C480" s="159" t="s">
        <v>328</v>
      </c>
      <c r="D480" s="159" t="s">
        <v>515</v>
      </c>
      <c r="E480" s="159" t="s">
        <v>2998</v>
      </c>
    </row>
    <row r="481" spans="1:5" ht="12" customHeight="1" x14ac:dyDescent="0.2">
      <c r="A481" s="159" t="s">
        <v>2996</v>
      </c>
      <c r="B481" s="159" t="s">
        <v>2542</v>
      </c>
      <c r="C481" s="159" t="s">
        <v>328</v>
      </c>
      <c r="D481" s="159" t="s">
        <v>515</v>
      </c>
      <c r="E481" s="159" t="s">
        <v>3033</v>
      </c>
    </row>
    <row r="482" spans="1:5" ht="12" customHeight="1" x14ac:dyDescent="0.2">
      <c r="A482" s="159" t="s">
        <v>2996</v>
      </c>
      <c r="B482" s="159" t="s">
        <v>2542</v>
      </c>
      <c r="C482" s="159" t="s">
        <v>328</v>
      </c>
      <c r="D482" s="159" t="s">
        <v>515</v>
      </c>
      <c r="E482" s="159" t="s">
        <v>3036</v>
      </c>
    </row>
    <row r="483" spans="1:5" ht="12" customHeight="1" x14ac:dyDescent="0.2">
      <c r="A483" s="159" t="s">
        <v>2996</v>
      </c>
      <c r="B483" s="159" t="s">
        <v>2542</v>
      </c>
      <c r="C483" s="159" t="s">
        <v>328</v>
      </c>
      <c r="D483" s="159" t="s">
        <v>515</v>
      </c>
      <c r="E483" s="159" t="s">
        <v>3030</v>
      </c>
    </row>
    <row r="484" spans="1:5" ht="12" customHeight="1" x14ac:dyDescent="0.2">
      <c r="A484" s="159" t="s">
        <v>2996</v>
      </c>
      <c r="B484" s="159" t="s">
        <v>2542</v>
      </c>
      <c r="C484" s="159" t="s">
        <v>328</v>
      </c>
      <c r="D484" s="159" t="s">
        <v>515</v>
      </c>
      <c r="E484" s="159" t="s">
        <v>3031</v>
      </c>
    </row>
    <row r="485" spans="1:5" ht="12" customHeight="1" x14ac:dyDescent="0.2">
      <c r="A485" s="159" t="s">
        <v>2996</v>
      </c>
      <c r="B485" s="159" t="s">
        <v>2542</v>
      </c>
      <c r="C485" s="159" t="s">
        <v>328</v>
      </c>
      <c r="D485" s="159" t="s">
        <v>515</v>
      </c>
      <c r="E485" s="159" t="s">
        <v>3032</v>
      </c>
    </row>
    <row r="486" spans="1:5" ht="12" customHeight="1" x14ac:dyDescent="0.2">
      <c r="A486" s="159" t="s">
        <v>2996</v>
      </c>
      <c r="B486" s="159" t="s">
        <v>2542</v>
      </c>
      <c r="C486" s="159" t="s">
        <v>328</v>
      </c>
      <c r="D486" s="159" t="s">
        <v>515</v>
      </c>
      <c r="E486" s="159" t="s">
        <v>3039</v>
      </c>
    </row>
    <row r="487" spans="1:5" ht="12" customHeight="1" x14ac:dyDescent="0.2">
      <c r="A487" s="159" t="s">
        <v>2996</v>
      </c>
      <c r="B487" s="159" t="s">
        <v>2541</v>
      </c>
      <c r="C487" s="159" t="s">
        <v>83</v>
      </c>
      <c r="D487" s="159" t="s">
        <v>515</v>
      </c>
      <c r="E487" s="159" t="s">
        <v>2998</v>
      </c>
    </row>
    <row r="488" spans="1:5" ht="12" customHeight="1" x14ac:dyDescent="0.2">
      <c r="A488" s="159" t="s">
        <v>2996</v>
      </c>
      <c r="B488" s="159" t="s">
        <v>2541</v>
      </c>
      <c r="C488" s="159" t="s">
        <v>83</v>
      </c>
      <c r="D488" s="159" t="s">
        <v>515</v>
      </c>
      <c r="E488" s="159" t="s">
        <v>3033</v>
      </c>
    </row>
    <row r="489" spans="1:5" ht="12" customHeight="1" x14ac:dyDescent="0.2">
      <c r="A489" s="159" t="s">
        <v>2996</v>
      </c>
      <c r="B489" s="159" t="s">
        <v>2541</v>
      </c>
      <c r="C489" s="159" t="s">
        <v>83</v>
      </c>
      <c r="D489" s="159" t="s">
        <v>515</v>
      </c>
      <c r="E489" s="159" t="s">
        <v>3036</v>
      </c>
    </row>
    <row r="490" spans="1:5" ht="12" customHeight="1" x14ac:dyDescent="0.2">
      <c r="A490" s="159" t="s">
        <v>2996</v>
      </c>
      <c r="B490" s="159" t="s">
        <v>2541</v>
      </c>
      <c r="C490" s="159" t="s">
        <v>83</v>
      </c>
      <c r="D490" s="159" t="s">
        <v>515</v>
      </c>
      <c r="E490" s="159" t="s">
        <v>3030</v>
      </c>
    </row>
    <row r="491" spans="1:5" ht="12" customHeight="1" x14ac:dyDescent="0.2">
      <c r="A491" s="159" t="s">
        <v>2996</v>
      </c>
      <c r="B491" s="159" t="s">
        <v>2541</v>
      </c>
      <c r="C491" s="159" t="s">
        <v>83</v>
      </c>
      <c r="D491" s="159" t="s">
        <v>515</v>
      </c>
      <c r="E491" s="159" t="s">
        <v>3031</v>
      </c>
    </row>
    <row r="492" spans="1:5" ht="12" customHeight="1" x14ac:dyDescent="0.2">
      <c r="A492" s="159" t="s">
        <v>2996</v>
      </c>
      <c r="B492" s="159" t="s">
        <v>2541</v>
      </c>
      <c r="C492" s="159" t="s">
        <v>83</v>
      </c>
      <c r="D492" s="159" t="s">
        <v>515</v>
      </c>
      <c r="E492" s="159" t="s">
        <v>3032</v>
      </c>
    </row>
    <row r="493" spans="1:5" ht="12" customHeight="1" x14ac:dyDescent="0.2">
      <c r="A493" s="159" t="s">
        <v>2996</v>
      </c>
      <c r="B493" s="159" t="s">
        <v>2541</v>
      </c>
      <c r="C493" s="159" t="s">
        <v>83</v>
      </c>
      <c r="D493" s="159" t="s">
        <v>515</v>
      </c>
      <c r="E493" s="159" t="s">
        <v>3039</v>
      </c>
    </row>
    <row r="494" spans="1:5" ht="12" customHeight="1" x14ac:dyDescent="0.2">
      <c r="A494" s="159" t="s">
        <v>2996</v>
      </c>
      <c r="B494" s="159" t="s">
        <v>2604</v>
      </c>
      <c r="C494" s="159" t="s">
        <v>85</v>
      </c>
      <c r="D494" s="159" t="s">
        <v>515</v>
      </c>
      <c r="E494" s="159" t="s">
        <v>3029</v>
      </c>
    </row>
    <row r="495" spans="1:5" ht="12" customHeight="1" x14ac:dyDescent="0.2">
      <c r="A495" s="159" t="s">
        <v>2996</v>
      </c>
      <c r="B495" s="159" t="s">
        <v>2604</v>
      </c>
      <c r="C495" s="159" t="s">
        <v>85</v>
      </c>
      <c r="D495" s="159" t="s">
        <v>515</v>
      </c>
      <c r="E495" s="159" t="s">
        <v>2998</v>
      </c>
    </row>
    <row r="496" spans="1:5" ht="12" customHeight="1" x14ac:dyDescent="0.2">
      <c r="A496" s="159" t="s">
        <v>2996</v>
      </c>
      <c r="B496" s="159" t="s">
        <v>2604</v>
      </c>
      <c r="C496" s="159" t="s">
        <v>85</v>
      </c>
      <c r="D496" s="159" t="s">
        <v>515</v>
      </c>
      <c r="E496" s="159" t="s">
        <v>3033</v>
      </c>
    </row>
    <row r="497" spans="1:5" ht="12" customHeight="1" x14ac:dyDescent="0.2">
      <c r="A497" s="159" t="s">
        <v>2996</v>
      </c>
      <c r="B497" s="159" t="s">
        <v>2604</v>
      </c>
      <c r="C497" s="159" t="s">
        <v>85</v>
      </c>
      <c r="D497" s="159" t="s">
        <v>515</v>
      </c>
      <c r="E497" s="159" t="s">
        <v>3036</v>
      </c>
    </row>
    <row r="498" spans="1:5" ht="12" customHeight="1" x14ac:dyDescent="0.2">
      <c r="A498" s="159" t="s">
        <v>2996</v>
      </c>
      <c r="B498" s="159" t="s">
        <v>2604</v>
      </c>
      <c r="C498" s="159" t="s">
        <v>85</v>
      </c>
      <c r="D498" s="159" t="s">
        <v>515</v>
      </c>
      <c r="E498" s="159" t="s">
        <v>3032</v>
      </c>
    </row>
    <row r="499" spans="1:5" ht="12" customHeight="1" x14ac:dyDescent="0.2">
      <c r="A499" s="159" t="s">
        <v>2996</v>
      </c>
      <c r="B499" s="159" t="s">
        <v>2604</v>
      </c>
      <c r="C499" s="159" t="s">
        <v>85</v>
      </c>
      <c r="D499" s="159" t="s">
        <v>515</v>
      </c>
      <c r="E499" s="159" t="s">
        <v>3035</v>
      </c>
    </row>
    <row r="500" spans="1:5" ht="12" customHeight="1" x14ac:dyDescent="0.2">
      <c r="A500" s="159" t="s">
        <v>2996</v>
      </c>
      <c r="B500" s="159" t="s">
        <v>2684</v>
      </c>
      <c r="C500" s="159" t="s">
        <v>313</v>
      </c>
      <c r="D500" s="159" t="s">
        <v>515</v>
      </c>
      <c r="E500" s="159" t="s">
        <v>2998</v>
      </c>
    </row>
    <row r="501" spans="1:5" ht="12" customHeight="1" x14ac:dyDescent="0.2">
      <c r="A501" s="159" t="s">
        <v>2996</v>
      </c>
      <c r="B501" s="159" t="s">
        <v>2684</v>
      </c>
      <c r="C501" s="159" t="s">
        <v>313</v>
      </c>
      <c r="D501" s="159" t="s">
        <v>515</v>
      </c>
      <c r="E501" s="159" t="s">
        <v>3034</v>
      </c>
    </row>
    <row r="502" spans="1:5" ht="12" customHeight="1" x14ac:dyDescent="0.2">
      <c r="A502" s="159" t="s">
        <v>2996</v>
      </c>
      <c r="B502" s="159" t="s">
        <v>2684</v>
      </c>
      <c r="C502" s="159" t="s">
        <v>313</v>
      </c>
      <c r="D502" s="159" t="s">
        <v>515</v>
      </c>
      <c r="E502" s="159" t="s">
        <v>3036</v>
      </c>
    </row>
    <row r="503" spans="1:5" ht="12" customHeight="1" x14ac:dyDescent="0.2">
      <c r="A503" s="159" t="s">
        <v>2996</v>
      </c>
      <c r="B503" s="159" t="s">
        <v>2684</v>
      </c>
      <c r="C503" s="159" t="s">
        <v>313</v>
      </c>
      <c r="D503" s="159" t="s">
        <v>515</v>
      </c>
      <c r="E503" s="159" t="s">
        <v>3030</v>
      </c>
    </row>
    <row r="504" spans="1:5" ht="12" customHeight="1" x14ac:dyDescent="0.2">
      <c r="A504" s="159" t="s">
        <v>2996</v>
      </c>
      <c r="B504" s="159" t="s">
        <v>2684</v>
      </c>
      <c r="C504" s="159" t="s">
        <v>313</v>
      </c>
      <c r="D504" s="159" t="s">
        <v>515</v>
      </c>
      <c r="E504" s="159" t="s">
        <v>3031</v>
      </c>
    </row>
    <row r="505" spans="1:5" ht="12" customHeight="1" x14ac:dyDescent="0.2">
      <c r="A505" s="159" t="s">
        <v>2996</v>
      </c>
      <c r="B505" s="159" t="s">
        <v>2684</v>
      </c>
      <c r="C505" s="159" t="s">
        <v>313</v>
      </c>
      <c r="D505" s="159" t="s">
        <v>515</v>
      </c>
      <c r="E505" s="159" t="s">
        <v>3032</v>
      </c>
    </row>
    <row r="506" spans="1:5" ht="12" customHeight="1" x14ac:dyDescent="0.2">
      <c r="A506" s="159" t="s">
        <v>2996</v>
      </c>
      <c r="B506" s="159" t="s">
        <v>2609</v>
      </c>
      <c r="C506" s="159" t="s">
        <v>97</v>
      </c>
      <c r="D506" s="159" t="s">
        <v>515</v>
      </c>
      <c r="E506" s="159" t="s">
        <v>2998</v>
      </c>
    </row>
    <row r="507" spans="1:5" ht="12" customHeight="1" x14ac:dyDescent="0.2">
      <c r="A507" s="159" t="s">
        <v>2996</v>
      </c>
      <c r="B507" s="159" t="s">
        <v>2609</v>
      </c>
      <c r="C507" s="159" t="s">
        <v>97</v>
      </c>
      <c r="D507" s="159" t="s">
        <v>515</v>
      </c>
      <c r="E507" s="159" t="s">
        <v>3036</v>
      </c>
    </row>
    <row r="508" spans="1:5" ht="12" customHeight="1" x14ac:dyDescent="0.2">
      <c r="A508" s="159" t="s">
        <v>2996</v>
      </c>
      <c r="B508" s="159" t="s">
        <v>2609</v>
      </c>
      <c r="C508" s="159" t="s">
        <v>97</v>
      </c>
      <c r="D508" s="159" t="s">
        <v>515</v>
      </c>
      <c r="E508" s="159" t="s">
        <v>3030</v>
      </c>
    </row>
    <row r="509" spans="1:5" ht="12" customHeight="1" x14ac:dyDescent="0.2">
      <c r="A509" s="159" t="s">
        <v>2996</v>
      </c>
      <c r="B509" s="159" t="s">
        <v>2609</v>
      </c>
      <c r="C509" s="159" t="s">
        <v>97</v>
      </c>
      <c r="D509" s="159" t="s">
        <v>515</v>
      </c>
      <c r="E509" s="159" t="s">
        <v>3031</v>
      </c>
    </row>
    <row r="510" spans="1:5" ht="12" customHeight="1" x14ac:dyDescent="0.2">
      <c r="A510" s="159" t="s">
        <v>2996</v>
      </c>
      <c r="B510" s="159" t="s">
        <v>2609</v>
      </c>
      <c r="C510" s="159" t="s">
        <v>97</v>
      </c>
      <c r="D510" s="159" t="s">
        <v>515</v>
      </c>
      <c r="E510" s="159" t="s">
        <v>3032</v>
      </c>
    </row>
    <row r="511" spans="1:5" ht="12" customHeight="1" x14ac:dyDescent="0.2">
      <c r="A511" s="159" t="s">
        <v>2996</v>
      </c>
      <c r="B511" s="159" t="s">
        <v>2605</v>
      </c>
      <c r="C511" s="159" t="s">
        <v>1108</v>
      </c>
      <c r="D511" s="159" t="s">
        <v>515</v>
      </c>
      <c r="E511" s="159" t="s">
        <v>2998</v>
      </c>
    </row>
    <row r="512" spans="1:5" ht="12" customHeight="1" x14ac:dyDescent="0.2">
      <c r="A512" s="159" t="s">
        <v>2996</v>
      </c>
      <c r="B512" s="159" t="s">
        <v>2605</v>
      </c>
      <c r="C512" s="159" t="s">
        <v>1108</v>
      </c>
      <c r="D512" s="159" t="s">
        <v>515</v>
      </c>
      <c r="E512" s="159" t="s">
        <v>3036</v>
      </c>
    </row>
    <row r="513" spans="1:5" ht="12" customHeight="1" x14ac:dyDescent="0.2">
      <c r="A513" s="159" t="s">
        <v>2996</v>
      </c>
      <c r="B513" s="159" t="s">
        <v>2605</v>
      </c>
      <c r="C513" s="159" t="s">
        <v>1108</v>
      </c>
      <c r="D513" s="159" t="s">
        <v>515</v>
      </c>
      <c r="E513" s="159" t="s">
        <v>3030</v>
      </c>
    </row>
    <row r="514" spans="1:5" ht="12" customHeight="1" x14ac:dyDescent="0.2">
      <c r="A514" s="159" t="s">
        <v>2996</v>
      </c>
      <c r="B514" s="159" t="s">
        <v>2605</v>
      </c>
      <c r="C514" s="159" t="s">
        <v>1108</v>
      </c>
      <c r="D514" s="159" t="s">
        <v>515</v>
      </c>
      <c r="E514" s="159" t="s">
        <v>3032</v>
      </c>
    </row>
    <row r="515" spans="1:5" ht="12" customHeight="1" x14ac:dyDescent="0.2">
      <c r="A515" s="159" t="s">
        <v>2996</v>
      </c>
      <c r="B515" s="159" t="s">
        <v>2665</v>
      </c>
      <c r="C515" s="159" t="s">
        <v>98</v>
      </c>
      <c r="D515" s="159" t="s">
        <v>515</v>
      </c>
      <c r="E515" s="159" t="s">
        <v>3029</v>
      </c>
    </row>
    <row r="516" spans="1:5" ht="12" customHeight="1" x14ac:dyDescent="0.2">
      <c r="A516" s="159" t="s">
        <v>2996</v>
      </c>
      <c r="B516" s="159" t="s">
        <v>2665</v>
      </c>
      <c r="C516" s="159" t="s">
        <v>98</v>
      </c>
      <c r="D516" s="159" t="s">
        <v>515</v>
      </c>
      <c r="E516" s="159" t="s">
        <v>2998</v>
      </c>
    </row>
    <row r="517" spans="1:5" ht="12" customHeight="1" x14ac:dyDescent="0.2">
      <c r="A517" s="159" t="s">
        <v>2996</v>
      </c>
      <c r="B517" s="159" t="s">
        <v>2665</v>
      </c>
      <c r="C517" s="159" t="s">
        <v>98</v>
      </c>
      <c r="D517" s="159" t="s">
        <v>515</v>
      </c>
      <c r="E517" s="159" t="s">
        <v>3036</v>
      </c>
    </row>
    <row r="518" spans="1:5" ht="12" customHeight="1" x14ac:dyDescent="0.2">
      <c r="A518" s="159" t="s">
        <v>2996</v>
      </c>
      <c r="B518" s="159" t="s">
        <v>2665</v>
      </c>
      <c r="C518" s="159" t="s">
        <v>98</v>
      </c>
      <c r="D518" s="159" t="s">
        <v>515</v>
      </c>
      <c r="E518" s="159" t="s">
        <v>3032</v>
      </c>
    </row>
    <row r="519" spans="1:5" ht="12" customHeight="1" x14ac:dyDescent="0.2">
      <c r="A519" s="159" t="s">
        <v>2996</v>
      </c>
      <c r="B519" s="159" t="s">
        <v>2728</v>
      </c>
      <c r="C519" s="159" t="s">
        <v>99</v>
      </c>
      <c r="D519" s="159" t="s">
        <v>515</v>
      </c>
      <c r="E519" s="159" t="s">
        <v>3029</v>
      </c>
    </row>
    <row r="520" spans="1:5" ht="12" customHeight="1" x14ac:dyDescent="0.2">
      <c r="A520" s="159" t="s">
        <v>2996</v>
      </c>
      <c r="B520" s="159" t="s">
        <v>2728</v>
      </c>
      <c r="C520" s="159" t="s">
        <v>99</v>
      </c>
      <c r="D520" s="159" t="s">
        <v>515</v>
      </c>
      <c r="E520" s="159" t="s">
        <v>2998</v>
      </c>
    </row>
    <row r="521" spans="1:5" ht="12" customHeight="1" x14ac:dyDescent="0.2">
      <c r="A521" s="159" t="s">
        <v>2996</v>
      </c>
      <c r="B521" s="159" t="s">
        <v>2728</v>
      </c>
      <c r="C521" s="159" t="s">
        <v>99</v>
      </c>
      <c r="D521" s="159" t="s">
        <v>515</v>
      </c>
      <c r="E521" s="159" t="s">
        <v>3036</v>
      </c>
    </row>
    <row r="522" spans="1:5" ht="12" customHeight="1" x14ac:dyDescent="0.2">
      <c r="A522" s="159" t="s">
        <v>2996</v>
      </c>
      <c r="B522" s="159" t="s">
        <v>2728</v>
      </c>
      <c r="C522" s="159" t="s">
        <v>99</v>
      </c>
      <c r="D522" s="159" t="s">
        <v>515</v>
      </c>
      <c r="E522" s="159" t="s">
        <v>3032</v>
      </c>
    </row>
    <row r="523" spans="1:5" ht="12" customHeight="1" x14ac:dyDescent="0.2">
      <c r="A523" s="159" t="s">
        <v>2996</v>
      </c>
      <c r="B523" s="159" t="s">
        <v>2642</v>
      </c>
      <c r="C523" s="159" t="s">
        <v>101</v>
      </c>
      <c r="D523" s="159" t="s">
        <v>515</v>
      </c>
      <c r="E523" s="159" t="s">
        <v>3029</v>
      </c>
    </row>
    <row r="524" spans="1:5" ht="12" customHeight="1" x14ac:dyDescent="0.2">
      <c r="A524" s="159" t="s">
        <v>2996</v>
      </c>
      <c r="B524" s="159" t="s">
        <v>2642</v>
      </c>
      <c r="C524" s="159" t="s">
        <v>101</v>
      </c>
      <c r="D524" s="159" t="s">
        <v>515</v>
      </c>
      <c r="E524" s="159" t="s">
        <v>2998</v>
      </c>
    </row>
    <row r="525" spans="1:5" ht="12" customHeight="1" x14ac:dyDescent="0.2">
      <c r="A525" s="159" t="s">
        <v>2996</v>
      </c>
      <c r="B525" s="159" t="s">
        <v>2642</v>
      </c>
      <c r="C525" s="159" t="s">
        <v>101</v>
      </c>
      <c r="D525" s="159" t="s">
        <v>515</v>
      </c>
      <c r="E525" s="159" t="s">
        <v>3038</v>
      </c>
    </row>
    <row r="526" spans="1:5" ht="12" customHeight="1" x14ac:dyDescent="0.2">
      <c r="A526" s="159" t="s">
        <v>2996</v>
      </c>
      <c r="B526" s="159" t="s">
        <v>2642</v>
      </c>
      <c r="C526" s="159" t="s">
        <v>101</v>
      </c>
      <c r="D526" s="159" t="s">
        <v>515</v>
      </c>
      <c r="E526" s="159" t="s">
        <v>3036</v>
      </c>
    </row>
    <row r="527" spans="1:5" ht="12" customHeight="1" x14ac:dyDescent="0.2">
      <c r="A527" s="159" t="s">
        <v>2996</v>
      </c>
      <c r="B527" s="159" t="s">
        <v>2642</v>
      </c>
      <c r="C527" s="159" t="s">
        <v>101</v>
      </c>
      <c r="D527" s="159" t="s">
        <v>515</v>
      </c>
      <c r="E527" s="159" t="s">
        <v>3032</v>
      </c>
    </row>
    <row r="528" spans="1:5" ht="12" customHeight="1" x14ac:dyDescent="0.2">
      <c r="A528" s="159" t="s">
        <v>2996</v>
      </c>
      <c r="B528" s="159" t="s">
        <v>2657</v>
      </c>
      <c r="C528" s="159" t="s">
        <v>1719</v>
      </c>
      <c r="D528" s="159" t="s">
        <v>515</v>
      </c>
      <c r="E528" s="159" t="s">
        <v>3029</v>
      </c>
    </row>
    <row r="529" spans="1:5" ht="12" customHeight="1" x14ac:dyDescent="0.2">
      <c r="A529" s="159" t="s">
        <v>2996</v>
      </c>
      <c r="B529" s="159" t="s">
        <v>2657</v>
      </c>
      <c r="C529" s="159" t="s">
        <v>1719</v>
      </c>
      <c r="D529" s="159" t="s">
        <v>515</v>
      </c>
      <c r="E529" s="159" t="s">
        <v>2998</v>
      </c>
    </row>
    <row r="530" spans="1:5" ht="12" customHeight="1" x14ac:dyDescent="0.2">
      <c r="A530" s="159" t="s">
        <v>2996</v>
      </c>
      <c r="B530" s="159" t="s">
        <v>2657</v>
      </c>
      <c r="C530" s="159" t="s">
        <v>1719</v>
      </c>
      <c r="D530" s="159" t="s">
        <v>515</v>
      </c>
      <c r="E530" s="159" t="s">
        <v>3036</v>
      </c>
    </row>
    <row r="531" spans="1:5" ht="12" customHeight="1" x14ac:dyDescent="0.2">
      <c r="A531" s="159" t="s">
        <v>2996</v>
      </c>
      <c r="B531" s="159" t="s">
        <v>2572</v>
      </c>
      <c r="C531" s="159" t="s">
        <v>652</v>
      </c>
      <c r="D531" s="159" t="s">
        <v>515</v>
      </c>
      <c r="E531" s="159" t="s">
        <v>3029</v>
      </c>
    </row>
    <row r="532" spans="1:5" ht="12" customHeight="1" x14ac:dyDescent="0.2">
      <c r="A532" s="159" t="s">
        <v>2996</v>
      </c>
      <c r="B532" s="159" t="s">
        <v>2572</v>
      </c>
      <c r="C532" s="159" t="s">
        <v>652</v>
      </c>
      <c r="D532" s="159" t="s">
        <v>515</v>
      </c>
      <c r="E532" s="159" t="s">
        <v>2998</v>
      </c>
    </row>
    <row r="533" spans="1:5" ht="12" customHeight="1" x14ac:dyDescent="0.2">
      <c r="A533" s="159" t="s">
        <v>2996</v>
      </c>
      <c r="B533" s="159" t="s">
        <v>2572</v>
      </c>
      <c r="C533" s="159" t="s">
        <v>652</v>
      </c>
      <c r="D533" s="159" t="s">
        <v>515</v>
      </c>
      <c r="E533" s="159" t="s">
        <v>3036</v>
      </c>
    </row>
    <row r="534" spans="1:5" ht="12" customHeight="1" x14ac:dyDescent="0.2">
      <c r="A534" s="159" t="s">
        <v>2996</v>
      </c>
      <c r="B534" s="159" t="s">
        <v>2572</v>
      </c>
      <c r="C534" s="159" t="s">
        <v>652</v>
      </c>
      <c r="D534" s="159" t="s">
        <v>515</v>
      </c>
      <c r="E534" s="159" t="s">
        <v>3030</v>
      </c>
    </row>
    <row r="535" spans="1:5" ht="12" customHeight="1" x14ac:dyDescent="0.2">
      <c r="A535" s="159" t="s">
        <v>2996</v>
      </c>
      <c r="B535" s="159" t="s">
        <v>2572</v>
      </c>
      <c r="C535" s="159" t="s">
        <v>652</v>
      </c>
      <c r="D535" s="159" t="s">
        <v>515</v>
      </c>
      <c r="E535" s="159" t="s">
        <v>3032</v>
      </c>
    </row>
    <row r="536" spans="1:5" ht="12" customHeight="1" x14ac:dyDescent="0.2">
      <c r="A536" s="159" t="s">
        <v>2996</v>
      </c>
      <c r="B536" s="159" t="s">
        <v>2633</v>
      </c>
      <c r="C536" s="159" t="s">
        <v>296</v>
      </c>
      <c r="D536" s="159" t="s">
        <v>515</v>
      </c>
      <c r="E536" s="159" t="s">
        <v>2998</v>
      </c>
    </row>
    <row r="537" spans="1:5" ht="12" customHeight="1" x14ac:dyDescent="0.2">
      <c r="A537" s="159" t="s">
        <v>2996</v>
      </c>
      <c r="B537" s="159" t="s">
        <v>2633</v>
      </c>
      <c r="C537" s="159" t="s">
        <v>296</v>
      </c>
      <c r="D537" s="159" t="s">
        <v>515</v>
      </c>
      <c r="E537" s="159" t="s">
        <v>3036</v>
      </c>
    </row>
    <row r="538" spans="1:5" ht="12" customHeight="1" x14ac:dyDescent="0.2">
      <c r="A538" s="159" t="s">
        <v>2996</v>
      </c>
      <c r="B538" s="159" t="s">
        <v>2633</v>
      </c>
      <c r="C538" s="159" t="s">
        <v>296</v>
      </c>
      <c r="D538" s="159" t="s">
        <v>515</v>
      </c>
      <c r="E538" s="159" t="s">
        <v>3030</v>
      </c>
    </row>
    <row r="539" spans="1:5" ht="12" customHeight="1" x14ac:dyDescent="0.2">
      <c r="A539" s="159" t="s">
        <v>2996</v>
      </c>
      <c r="B539" s="159" t="s">
        <v>2633</v>
      </c>
      <c r="C539" s="159" t="s">
        <v>296</v>
      </c>
      <c r="D539" s="159" t="s">
        <v>515</v>
      </c>
      <c r="E539" s="159" t="s">
        <v>3031</v>
      </c>
    </row>
    <row r="540" spans="1:5" ht="12" customHeight="1" x14ac:dyDescent="0.2">
      <c r="A540" s="159" t="s">
        <v>2996</v>
      </c>
      <c r="B540" s="159" t="s">
        <v>2633</v>
      </c>
      <c r="C540" s="159" t="s">
        <v>296</v>
      </c>
      <c r="D540" s="159" t="s">
        <v>515</v>
      </c>
      <c r="E540" s="159" t="s">
        <v>3032</v>
      </c>
    </row>
    <row r="541" spans="1:5" ht="12" customHeight="1" x14ac:dyDescent="0.2">
      <c r="A541" s="159" t="s">
        <v>2996</v>
      </c>
      <c r="B541" s="159" t="s">
        <v>2633</v>
      </c>
      <c r="C541" s="159" t="s">
        <v>296</v>
      </c>
      <c r="D541" s="159" t="s">
        <v>515</v>
      </c>
      <c r="E541" s="159" t="s">
        <v>3035</v>
      </c>
    </row>
    <row r="542" spans="1:5" ht="12" customHeight="1" x14ac:dyDescent="0.2">
      <c r="A542" s="159" t="s">
        <v>2996</v>
      </c>
      <c r="B542" s="159" t="s">
        <v>2645</v>
      </c>
      <c r="C542" s="159" t="s">
        <v>100</v>
      </c>
      <c r="D542" s="159" t="s">
        <v>515</v>
      </c>
      <c r="E542" s="159" t="s">
        <v>2998</v>
      </c>
    </row>
    <row r="543" spans="1:5" ht="12" customHeight="1" x14ac:dyDescent="0.2">
      <c r="A543" s="159" t="s">
        <v>2996</v>
      </c>
      <c r="B543" s="159" t="s">
        <v>2645</v>
      </c>
      <c r="C543" s="159" t="s">
        <v>100</v>
      </c>
      <c r="D543" s="159" t="s">
        <v>515</v>
      </c>
      <c r="E543" s="159" t="s">
        <v>3034</v>
      </c>
    </row>
    <row r="544" spans="1:5" ht="12" customHeight="1" x14ac:dyDescent="0.2">
      <c r="A544" s="159" t="s">
        <v>2996</v>
      </c>
      <c r="B544" s="159" t="s">
        <v>2645</v>
      </c>
      <c r="C544" s="159" t="s">
        <v>100</v>
      </c>
      <c r="D544" s="159" t="s">
        <v>515</v>
      </c>
      <c r="E544" s="159" t="s">
        <v>3036</v>
      </c>
    </row>
    <row r="545" spans="1:5" ht="12" customHeight="1" x14ac:dyDescent="0.2">
      <c r="A545" s="159" t="s">
        <v>2996</v>
      </c>
      <c r="B545" s="159" t="s">
        <v>2645</v>
      </c>
      <c r="C545" s="159" t="s">
        <v>100</v>
      </c>
      <c r="D545" s="159" t="s">
        <v>515</v>
      </c>
      <c r="E545" s="159" t="s">
        <v>3032</v>
      </c>
    </row>
    <row r="546" spans="1:5" ht="12" customHeight="1" x14ac:dyDescent="0.2">
      <c r="A546" s="159" t="s">
        <v>2996</v>
      </c>
      <c r="B546" s="159" t="s">
        <v>2889</v>
      </c>
      <c r="C546" s="159" t="s">
        <v>1442</v>
      </c>
      <c r="D546" s="159" t="s">
        <v>515</v>
      </c>
      <c r="E546" s="159" t="s">
        <v>3029</v>
      </c>
    </row>
    <row r="547" spans="1:5" ht="12" customHeight="1" x14ac:dyDescent="0.2">
      <c r="A547" s="159" t="s">
        <v>2996</v>
      </c>
      <c r="B547" s="159" t="s">
        <v>2889</v>
      </c>
      <c r="C547" s="159" t="s">
        <v>1442</v>
      </c>
      <c r="D547" s="159" t="s">
        <v>515</v>
      </c>
      <c r="E547" s="159" t="s">
        <v>2998</v>
      </c>
    </row>
    <row r="548" spans="1:5" ht="12" customHeight="1" x14ac:dyDescent="0.2">
      <c r="A548" s="159" t="s">
        <v>2996</v>
      </c>
      <c r="B548" s="159" t="s">
        <v>2889</v>
      </c>
      <c r="C548" s="159" t="s">
        <v>1442</v>
      </c>
      <c r="D548" s="159" t="s">
        <v>515</v>
      </c>
      <c r="E548" s="159" t="s">
        <v>3036</v>
      </c>
    </row>
    <row r="549" spans="1:5" ht="12" customHeight="1" x14ac:dyDescent="0.2">
      <c r="A549" s="159" t="s">
        <v>2996</v>
      </c>
      <c r="B549" s="159" t="s">
        <v>2889</v>
      </c>
      <c r="C549" s="159" t="s">
        <v>1442</v>
      </c>
      <c r="D549" s="159" t="s">
        <v>515</v>
      </c>
      <c r="E549" s="159" t="s">
        <v>3032</v>
      </c>
    </row>
    <row r="550" spans="1:5" ht="12" customHeight="1" x14ac:dyDescent="0.2">
      <c r="A550" s="159" t="s">
        <v>2996</v>
      </c>
      <c r="B550" s="159" t="s">
        <v>2904</v>
      </c>
      <c r="C550" s="159" t="s">
        <v>2347</v>
      </c>
      <c r="D550" s="159" t="s">
        <v>515</v>
      </c>
      <c r="E550" s="159" t="s">
        <v>3036</v>
      </c>
    </row>
    <row r="551" spans="1:5" ht="12" customHeight="1" x14ac:dyDescent="0.2">
      <c r="A551" s="159" t="s">
        <v>2996</v>
      </c>
      <c r="B551" s="159" t="s">
        <v>2888</v>
      </c>
      <c r="C551" s="159" t="s">
        <v>2462</v>
      </c>
      <c r="D551" s="159" t="s">
        <v>515</v>
      </c>
      <c r="E551" s="159" t="s">
        <v>3038</v>
      </c>
    </row>
    <row r="552" spans="1:5" ht="12" customHeight="1" x14ac:dyDescent="0.2">
      <c r="A552" s="159" t="s">
        <v>2996</v>
      </c>
      <c r="B552" s="159" t="s">
        <v>2888</v>
      </c>
      <c r="C552" s="159" t="s">
        <v>2462</v>
      </c>
      <c r="D552" s="159" t="s">
        <v>515</v>
      </c>
      <c r="E552" s="159" t="s">
        <v>3036</v>
      </c>
    </row>
    <row r="553" spans="1:5" ht="12" customHeight="1" x14ac:dyDescent="0.2">
      <c r="A553" s="159" t="s">
        <v>2996</v>
      </c>
      <c r="B553" s="159" t="s">
        <v>2281</v>
      </c>
      <c r="C553" s="159" t="s">
        <v>2196</v>
      </c>
      <c r="D553" s="159" t="s">
        <v>515</v>
      </c>
      <c r="E553" s="159" t="s">
        <v>2998</v>
      </c>
    </row>
    <row r="554" spans="1:5" ht="12" customHeight="1" x14ac:dyDescent="0.2">
      <c r="A554" s="159" t="s">
        <v>2996</v>
      </c>
      <c r="B554" s="159" t="s">
        <v>2281</v>
      </c>
      <c r="C554" s="159" t="s">
        <v>2196</v>
      </c>
      <c r="D554" s="159" t="s">
        <v>515</v>
      </c>
      <c r="E554" s="159" t="s">
        <v>3038</v>
      </c>
    </row>
    <row r="555" spans="1:5" ht="12" customHeight="1" x14ac:dyDescent="0.2">
      <c r="A555" s="159" t="s">
        <v>2996</v>
      </c>
      <c r="B555" s="159" t="s">
        <v>2281</v>
      </c>
      <c r="C555" s="159" t="s">
        <v>2196</v>
      </c>
      <c r="D555" s="159" t="s">
        <v>515</v>
      </c>
      <c r="E555" s="159" t="s">
        <v>3032</v>
      </c>
    </row>
    <row r="556" spans="1:5" ht="12" customHeight="1" x14ac:dyDescent="0.2">
      <c r="A556" s="159" t="s">
        <v>2996</v>
      </c>
      <c r="B556" s="159" t="s">
        <v>2896</v>
      </c>
      <c r="C556" s="159" t="s">
        <v>2363</v>
      </c>
      <c r="D556" s="159" t="s">
        <v>515</v>
      </c>
      <c r="E556" s="159" t="s">
        <v>3038</v>
      </c>
    </row>
    <row r="557" spans="1:5" ht="12" customHeight="1" x14ac:dyDescent="0.2">
      <c r="A557" s="159" t="s">
        <v>2996</v>
      </c>
      <c r="B557" s="159" t="s">
        <v>2896</v>
      </c>
      <c r="C557" s="159" t="s">
        <v>2363</v>
      </c>
      <c r="D557" s="159" t="s">
        <v>515</v>
      </c>
      <c r="E557" s="159" t="s">
        <v>3036</v>
      </c>
    </row>
    <row r="558" spans="1:5" ht="12" customHeight="1" x14ac:dyDescent="0.2">
      <c r="A558" s="159" t="s">
        <v>2996</v>
      </c>
      <c r="B558" s="159" t="s">
        <v>2742</v>
      </c>
      <c r="C558" s="159" t="s">
        <v>1345</v>
      </c>
      <c r="D558" s="159" t="s">
        <v>515</v>
      </c>
      <c r="E558" s="159" t="s">
        <v>3034</v>
      </c>
    </row>
    <row r="559" spans="1:5" ht="12" customHeight="1" x14ac:dyDescent="0.2">
      <c r="A559" s="159" t="s">
        <v>2996</v>
      </c>
      <c r="B559" s="159" t="s">
        <v>2742</v>
      </c>
      <c r="C559" s="159" t="s">
        <v>1345</v>
      </c>
      <c r="D559" s="159" t="s">
        <v>515</v>
      </c>
      <c r="E559" s="159" t="s">
        <v>3036</v>
      </c>
    </row>
    <row r="560" spans="1:5" ht="12" customHeight="1" x14ac:dyDescent="0.2">
      <c r="A560" s="159" t="s">
        <v>2996</v>
      </c>
      <c r="B560" s="159" t="s">
        <v>2664</v>
      </c>
      <c r="C560" s="159" t="s">
        <v>1152</v>
      </c>
      <c r="D560" s="159" t="s">
        <v>515</v>
      </c>
      <c r="E560" s="159" t="s">
        <v>3034</v>
      </c>
    </row>
    <row r="561" spans="1:5" ht="12" customHeight="1" x14ac:dyDescent="0.2">
      <c r="A561" s="159" t="s">
        <v>2996</v>
      </c>
      <c r="B561" s="159" t="s">
        <v>2664</v>
      </c>
      <c r="C561" s="159" t="s">
        <v>1152</v>
      </c>
      <c r="D561" s="159" t="s">
        <v>515</v>
      </c>
      <c r="E561" s="159" t="s">
        <v>3036</v>
      </c>
    </row>
    <row r="562" spans="1:5" ht="12" customHeight="1" x14ac:dyDescent="0.2">
      <c r="A562" s="159" t="s">
        <v>2996</v>
      </c>
      <c r="B562" s="159" t="s">
        <v>2208</v>
      </c>
      <c r="C562" s="159" t="s">
        <v>1572</v>
      </c>
      <c r="D562" s="159" t="s">
        <v>515</v>
      </c>
      <c r="E562" s="159" t="s">
        <v>3034</v>
      </c>
    </row>
    <row r="563" spans="1:5" ht="12" customHeight="1" x14ac:dyDescent="0.2">
      <c r="A563" s="159" t="s">
        <v>2996</v>
      </c>
      <c r="B563" s="159" t="s">
        <v>2208</v>
      </c>
      <c r="C563" s="159" t="s">
        <v>1572</v>
      </c>
      <c r="D563" s="159" t="s">
        <v>515</v>
      </c>
      <c r="E563" s="159" t="s">
        <v>3036</v>
      </c>
    </row>
    <row r="564" spans="1:5" ht="12" customHeight="1" x14ac:dyDescent="0.2">
      <c r="A564" s="159" t="s">
        <v>2996</v>
      </c>
      <c r="B564" s="159" t="s">
        <v>1947</v>
      </c>
      <c r="C564" s="159" t="s">
        <v>1573</v>
      </c>
      <c r="D564" s="159" t="s">
        <v>515</v>
      </c>
      <c r="E564" s="159" t="s">
        <v>3034</v>
      </c>
    </row>
    <row r="565" spans="1:5" ht="12" customHeight="1" x14ac:dyDescent="0.2">
      <c r="A565" s="159" t="s">
        <v>2996</v>
      </c>
      <c r="B565" s="159" t="s">
        <v>1947</v>
      </c>
      <c r="C565" s="159" t="s">
        <v>1573</v>
      </c>
      <c r="D565" s="159" t="s">
        <v>515</v>
      </c>
      <c r="E565" s="159" t="s">
        <v>3036</v>
      </c>
    </row>
    <row r="566" spans="1:5" ht="12" customHeight="1" x14ac:dyDescent="0.2">
      <c r="A566" s="159" t="s">
        <v>2996</v>
      </c>
      <c r="B566" s="159" t="s">
        <v>1948</v>
      </c>
      <c r="C566" s="159" t="s">
        <v>307</v>
      </c>
      <c r="D566" s="159" t="s">
        <v>515</v>
      </c>
      <c r="E566" s="159" t="s">
        <v>3034</v>
      </c>
    </row>
    <row r="567" spans="1:5" ht="12" customHeight="1" x14ac:dyDescent="0.2">
      <c r="A567" s="159" t="s">
        <v>2996</v>
      </c>
      <c r="B567" s="159" t="s">
        <v>1948</v>
      </c>
      <c r="C567" s="159" t="s">
        <v>307</v>
      </c>
      <c r="D567" s="159" t="s">
        <v>515</v>
      </c>
      <c r="E567" s="159" t="s">
        <v>3036</v>
      </c>
    </row>
    <row r="568" spans="1:5" ht="12" customHeight="1" x14ac:dyDescent="0.2">
      <c r="A568" s="159" t="s">
        <v>2996</v>
      </c>
      <c r="B568" s="159" t="s">
        <v>2558</v>
      </c>
      <c r="C568" s="159" t="s">
        <v>102</v>
      </c>
      <c r="D568" s="159" t="s">
        <v>515</v>
      </c>
      <c r="E568" s="159" t="s">
        <v>3034</v>
      </c>
    </row>
    <row r="569" spans="1:5" ht="12" customHeight="1" x14ac:dyDescent="0.2">
      <c r="A569" s="159" t="s">
        <v>2996</v>
      </c>
      <c r="B569" s="159" t="s">
        <v>2558</v>
      </c>
      <c r="C569" s="159" t="s">
        <v>102</v>
      </c>
      <c r="D569" s="159" t="s">
        <v>515</v>
      </c>
      <c r="E569" s="159" t="s">
        <v>3038</v>
      </c>
    </row>
    <row r="570" spans="1:5" ht="12" customHeight="1" x14ac:dyDescent="0.2">
      <c r="A570" s="159" t="s">
        <v>2996</v>
      </c>
      <c r="B570" s="159" t="s">
        <v>2558</v>
      </c>
      <c r="C570" s="159" t="s">
        <v>102</v>
      </c>
      <c r="D570" s="159" t="s">
        <v>515</v>
      </c>
      <c r="E570" s="159" t="s">
        <v>3030</v>
      </c>
    </row>
    <row r="571" spans="1:5" ht="12" customHeight="1" x14ac:dyDescent="0.2">
      <c r="A571" s="159" t="s">
        <v>2996</v>
      </c>
      <c r="B571" s="159" t="s">
        <v>2740</v>
      </c>
      <c r="C571" s="159" t="s">
        <v>510</v>
      </c>
      <c r="D571" s="159" t="s">
        <v>515</v>
      </c>
      <c r="E571" s="159" t="s">
        <v>3034</v>
      </c>
    </row>
    <row r="572" spans="1:5" ht="12" customHeight="1" x14ac:dyDescent="0.2">
      <c r="A572" s="159" t="s">
        <v>2996</v>
      </c>
      <c r="B572" s="159" t="s">
        <v>2740</v>
      </c>
      <c r="C572" s="159" t="s">
        <v>510</v>
      </c>
      <c r="D572" s="159" t="s">
        <v>515</v>
      </c>
      <c r="E572" s="159" t="s">
        <v>3038</v>
      </c>
    </row>
    <row r="573" spans="1:5" ht="12" customHeight="1" x14ac:dyDescent="0.2">
      <c r="A573" s="159" t="s">
        <v>2996</v>
      </c>
      <c r="B573" s="159" t="s">
        <v>3040</v>
      </c>
      <c r="C573" s="159" t="s">
        <v>237</v>
      </c>
      <c r="D573" s="159" t="s">
        <v>515</v>
      </c>
      <c r="E573" s="159" t="s">
        <v>2998</v>
      </c>
    </row>
    <row r="574" spans="1:5" ht="12" customHeight="1" x14ac:dyDescent="0.2">
      <c r="A574" s="159" t="s">
        <v>2996</v>
      </c>
      <c r="B574" s="159" t="s">
        <v>3040</v>
      </c>
      <c r="C574" s="159" t="s">
        <v>237</v>
      </c>
      <c r="D574" s="159" t="s">
        <v>515</v>
      </c>
      <c r="E574" s="159" t="s">
        <v>3038</v>
      </c>
    </row>
    <row r="575" spans="1:5" ht="12" customHeight="1" x14ac:dyDescent="0.2">
      <c r="A575" s="159" t="s">
        <v>2996</v>
      </c>
      <c r="B575" s="159" t="s">
        <v>3040</v>
      </c>
      <c r="C575" s="159" t="s">
        <v>237</v>
      </c>
      <c r="D575" s="159" t="s">
        <v>515</v>
      </c>
      <c r="E575" s="159" t="s">
        <v>3036</v>
      </c>
    </row>
    <row r="576" spans="1:5" ht="12" customHeight="1" x14ac:dyDescent="0.2">
      <c r="A576" s="159" t="s">
        <v>2996</v>
      </c>
      <c r="B576" s="159" t="s">
        <v>3041</v>
      </c>
      <c r="C576" s="159" t="s">
        <v>236</v>
      </c>
      <c r="D576" s="159" t="s">
        <v>515</v>
      </c>
      <c r="E576" s="159" t="s">
        <v>2998</v>
      </c>
    </row>
    <row r="577" spans="1:5" ht="12" customHeight="1" x14ac:dyDescent="0.2">
      <c r="A577" s="159" t="s">
        <v>2996</v>
      </c>
      <c r="B577" s="159" t="s">
        <v>3041</v>
      </c>
      <c r="C577" s="159" t="s">
        <v>236</v>
      </c>
      <c r="D577" s="159" t="s">
        <v>515</v>
      </c>
      <c r="E577" s="159" t="s">
        <v>3038</v>
      </c>
    </row>
    <row r="578" spans="1:5" ht="12" customHeight="1" x14ac:dyDescent="0.2">
      <c r="A578" s="159" t="s">
        <v>2996</v>
      </c>
      <c r="B578" s="159" t="s">
        <v>3041</v>
      </c>
      <c r="C578" s="159" t="s">
        <v>236</v>
      </c>
      <c r="D578" s="159" t="s">
        <v>515</v>
      </c>
      <c r="E578" s="159" t="s">
        <v>3036</v>
      </c>
    </row>
    <row r="579" spans="1:5" ht="12" customHeight="1" x14ac:dyDescent="0.2">
      <c r="A579" s="159" t="s">
        <v>2996</v>
      </c>
      <c r="B579" s="159" t="s">
        <v>3042</v>
      </c>
      <c r="C579" s="159" t="s">
        <v>142</v>
      </c>
      <c r="D579" s="159" t="s">
        <v>515</v>
      </c>
      <c r="E579" s="159" t="s">
        <v>2998</v>
      </c>
    </row>
    <row r="580" spans="1:5" ht="12" customHeight="1" x14ac:dyDescent="0.2">
      <c r="A580" s="159" t="s">
        <v>2996</v>
      </c>
      <c r="B580" s="159" t="s">
        <v>3042</v>
      </c>
      <c r="C580" s="159" t="s">
        <v>142</v>
      </c>
      <c r="D580" s="159" t="s">
        <v>515</v>
      </c>
      <c r="E580" s="159" t="s">
        <v>3038</v>
      </c>
    </row>
    <row r="581" spans="1:5" ht="12" customHeight="1" x14ac:dyDescent="0.2">
      <c r="A581" s="159" t="s">
        <v>2996</v>
      </c>
      <c r="B581" s="159" t="s">
        <v>3042</v>
      </c>
      <c r="C581" s="159" t="s">
        <v>142</v>
      </c>
      <c r="D581" s="159" t="s">
        <v>515</v>
      </c>
      <c r="E581" s="159" t="s">
        <v>3036</v>
      </c>
    </row>
    <row r="582" spans="1:5" ht="12" customHeight="1" x14ac:dyDescent="0.2">
      <c r="A582" s="159" t="s">
        <v>2996</v>
      </c>
      <c r="B582" s="159" t="s">
        <v>3273</v>
      </c>
      <c r="C582" s="159" t="s">
        <v>3274</v>
      </c>
      <c r="D582" s="159" t="s">
        <v>515</v>
      </c>
      <c r="E582" s="159" t="s">
        <v>3036</v>
      </c>
    </row>
    <row r="583" spans="1:5" ht="12" customHeight="1" x14ac:dyDescent="0.2">
      <c r="A583" s="159" t="s">
        <v>2996</v>
      </c>
      <c r="B583" s="159" t="s">
        <v>3043</v>
      </c>
      <c r="C583" s="159" t="s">
        <v>1864</v>
      </c>
      <c r="D583" s="159" t="s">
        <v>515</v>
      </c>
      <c r="E583" s="159" t="s">
        <v>2998</v>
      </c>
    </row>
    <row r="584" spans="1:5" ht="12" customHeight="1" x14ac:dyDescent="0.2">
      <c r="A584" s="159" t="s">
        <v>2996</v>
      </c>
      <c r="B584" s="159" t="s">
        <v>3043</v>
      </c>
      <c r="C584" s="159" t="s">
        <v>1864</v>
      </c>
      <c r="D584" s="159" t="s">
        <v>515</v>
      </c>
      <c r="E584" s="159" t="s">
        <v>3038</v>
      </c>
    </row>
    <row r="585" spans="1:5" ht="12" customHeight="1" x14ac:dyDescent="0.2">
      <c r="A585" s="159" t="s">
        <v>2996</v>
      </c>
      <c r="B585" s="159" t="s">
        <v>3043</v>
      </c>
      <c r="C585" s="159" t="s">
        <v>1864</v>
      </c>
      <c r="D585" s="159" t="s">
        <v>515</v>
      </c>
      <c r="E585" s="159" t="s">
        <v>3036</v>
      </c>
    </row>
    <row r="586" spans="1:5" ht="12" customHeight="1" x14ac:dyDescent="0.2">
      <c r="A586" s="159" t="s">
        <v>2996</v>
      </c>
      <c r="B586" s="159" t="s">
        <v>2878</v>
      </c>
      <c r="C586" s="159" t="s">
        <v>109</v>
      </c>
      <c r="D586" s="159" t="s">
        <v>515</v>
      </c>
      <c r="E586" s="159" t="s">
        <v>2998</v>
      </c>
    </row>
    <row r="587" spans="1:5" ht="12" customHeight="1" x14ac:dyDescent="0.2">
      <c r="A587" s="159" t="s">
        <v>2996</v>
      </c>
      <c r="B587" s="159" t="s">
        <v>2878</v>
      </c>
      <c r="C587" s="159" t="s">
        <v>109</v>
      </c>
      <c r="D587" s="159" t="s">
        <v>515</v>
      </c>
      <c r="E587" s="159" t="s">
        <v>3038</v>
      </c>
    </row>
    <row r="588" spans="1:5" ht="12" customHeight="1" x14ac:dyDescent="0.2">
      <c r="A588" s="159" t="s">
        <v>2996</v>
      </c>
      <c r="B588" s="159" t="s">
        <v>2878</v>
      </c>
      <c r="C588" s="159" t="s">
        <v>109</v>
      </c>
      <c r="D588" s="159" t="s">
        <v>515</v>
      </c>
      <c r="E588" s="159" t="s">
        <v>3036</v>
      </c>
    </row>
    <row r="589" spans="1:5" ht="12" customHeight="1" x14ac:dyDescent="0.2">
      <c r="A589" s="159" t="s">
        <v>2996</v>
      </c>
      <c r="B589" s="159" t="s">
        <v>2878</v>
      </c>
      <c r="C589" s="159" t="s">
        <v>109</v>
      </c>
      <c r="D589" s="159" t="s">
        <v>515</v>
      </c>
      <c r="E589" s="159" t="s">
        <v>3030</v>
      </c>
    </row>
    <row r="590" spans="1:5" ht="12" customHeight="1" x14ac:dyDescent="0.2">
      <c r="A590" s="159" t="s">
        <v>2996</v>
      </c>
      <c r="B590" s="159" t="s">
        <v>2878</v>
      </c>
      <c r="C590" s="159" t="s">
        <v>109</v>
      </c>
      <c r="D590" s="159" t="s">
        <v>515</v>
      </c>
      <c r="E590" s="159" t="s">
        <v>3032</v>
      </c>
    </row>
    <row r="591" spans="1:5" ht="12" customHeight="1" x14ac:dyDescent="0.2">
      <c r="A591" s="159" t="s">
        <v>2996</v>
      </c>
      <c r="B591" s="159" t="s">
        <v>2897</v>
      </c>
      <c r="C591" s="159" t="s">
        <v>906</v>
      </c>
      <c r="D591" s="159" t="s">
        <v>515</v>
      </c>
      <c r="E591" s="159" t="s">
        <v>2998</v>
      </c>
    </row>
    <row r="592" spans="1:5" ht="12" customHeight="1" x14ac:dyDescent="0.2">
      <c r="A592" s="159" t="s">
        <v>2996</v>
      </c>
      <c r="B592" s="159" t="s">
        <v>2897</v>
      </c>
      <c r="C592" s="159" t="s">
        <v>906</v>
      </c>
      <c r="D592" s="159" t="s">
        <v>515</v>
      </c>
      <c r="E592" s="159" t="s">
        <v>3038</v>
      </c>
    </row>
    <row r="593" spans="1:5" ht="12" customHeight="1" x14ac:dyDescent="0.2">
      <c r="A593" s="159" t="s">
        <v>2996</v>
      </c>
      <c r="B593" s="159" t="s">
        <v>2897</v>
      </c>
      <c r="C593" s="159" t="s">
        <v>906</v>
      </c>
      <c r="D593" s="159" t="s">
        <v>515</v>
      </c>
      <c r="E593" s="159" t="s">
        <v>3036</v>
      </c>
    </row>
    <row r="594" spans="1:5" ht="12" customHeight="1" x14ac:dyDescent="0.2">
      <c r="A594" s="159" t="s">
        <v>2996</v>
      </c>
      <c r="B594" s="159" t="s">
        <v>2879</v>
      </c>
      <c r="C594" s="159" t="s">
        <v>112</v>
      </c>
      <c r="D594" s="159" t="s">
        <v>515</v>
      </c>
      <c r="E594" s="159" t="s">
        <v>2998</v>
      </c>
    </row>
    <row r="595" spans="1:5" ht="12" customHeight="1" x14ac:dyDescent="0.2">
      <c r="A595" s="159" t="s">
        <v>2996</v>
      </c>
      <c r="B595" s="159" t="s">
        <v>2879</v>
      </c>
      <c r="C595" s="159" t="s">
        <v>112</v>
      </c>
      <c r="D595" s="159" t="s">
        <v>515</v>
      </c>
      <c r="E595" s="159" t="s">
        <v>3038</v>
      </c>
    </row>
    <row r="596" spans="1:5" ht="12" customHeight="1" x14ac:dyDescent="0.2">
      <c r="A596" s="159" t="s">
        <v>2996</v>
      </c>
      <c r="B596" s="159" t="s">
        <v>2879</v>
      </c>
      <c r="C596" s="159" t="s">
        <v>112</v>
      </c>
      <c r="D596" s="159" t="s">
        <v>515</v>
      </c>
      <c r="E596" s="159" t="s">
        <v>3036</v>
      </c>
    </row>
    <row r="597" spans="1:5" ht="12" customHeight="1" x14ac:dyDescent="0.2">
      <c r="A597" s="159" t="s">
        <v>2996</v>
      </c>
      <c r="B597" s="159" t="s">
        <v>2879</v>
      </c>
      <c r="C597" s="159" t="s">
        <v>112</v>
      </c>
      <c r="D597" s="159" t="s">
        <v>515</v>
      </c>
      <c r="E597" s="159" t="s">
        <v>3030</v>
      </c>
    </row>
    <row r="598" spans="1:5" ht="12" customHeight="1" x14ac:dyDescent="0.2">
      <c r="A598" s="159" t="s">
        <v>2996</v>
      </c>
      <c r="B598" s="159" t="s">
        <v>2879</v>
      </c>
      <c r="C598" s="159" t="s">
        <v>112</v>
      </c>
      <c r="D598" s="159" t="s">
        <v>515</v>
      </c>
      <c r="E598" s="159" t="s">
        <v>3032</v>
      </c>
    </row>
    <row r="599" spans="1:5" ht="12" customHeight="1" x14ac:dyDescent="0.2">
      <c r="A599" s="159" t="s">
        <v>2996</v>
      </c>
      <c r="B599" s="159" t="s">
        <v>2886</v>
      </c>
      <c r="C599" s="159" t="s">
        <v>907</v>
      </c>
      <c r="D599" s="159" t="s">
        <v>515</v>
      </c>
      <c r="E599" s="159" t="s">
        <v>2998</v>
      </c>
    </row>
    <row r="600" spans="1:5" ht="12" customHeight="1" x14ac:dyDescent="0.2">
      <c r="A600" s="159" t="s">
        <v>2996</v>
      </c>
      <c r="B600" s="159" t="s">
        <v>2886</v>
      </c>
      <c r="C600" s="159" t="s">
        <v>907</v>
      </c>
      <c r="D600" s="159" t="s">
        <v>515</v>
      </c>
      <c r="E600" s="159" t="s">
        <v>3038</v>
      </c>
    </row>
    <row r="601" spans="1:5" ht="12" customHeight="1" x14ac:dyDescent="0.2">
      <c r="A601" s="159" t="s">
        <v>2996</v>
      </c>
      <c r="B601" s="159" t="s">
        <v>2886</v>
      </c>
      <c r="C601" s="159" t="s">
        <v>907</v>
      </c>
      <c r="D601" s="159" t="s">
        <v>515</v>
      </c>
      <c r="E601" s="159" t="s">
        <v>3036</v>
      </c>
    </row>
    <row r="602" spans="1:5" ht="12" customHeight="1" x14ac:dyDescent="0.2">
      <c r="A602" s="159" t="s">
        <v>2996</v>
      </c>
      <c r="B602" s="159" t="s">
        <v>2880</v>
      </c>
      <c r="C602" s="159" t="s">
        <v>113</v>
      </c>
      <c r="D602" s="159" t="s">
        <v>515</v>
      </c>
      <c r="E602" s="159" t="s">
        <v>2998</v>
      </c>
    </row>
    <row r="603" spans="1:5" ht="12" customHeight="1" x14ac:dyDescent="0.2">
      <c r="A603" s="159" t="s">
        <v>2996</v>
      </c>
      <c r="B603" s="159" t="s">
        <v>2880</v>
      </c>
      <c r="C603" s="159" t="s">
        <v>113</v>
      </c>
      <c r="D603" s="159" t="s">
        <v>515</v>
      </c>
      <c r="E603" s="159" t="s">
        <v>3038</v>
      </c>
    </row>
    <row r="604" spans="1:5" ht="12" customHeight="1" x14ac:dyDescent="0.2">
      <c r="A604" s="159" t="s">
        <v>2996</v>
      </c>
      <c r="B604" s="159" t="s">
        <v>2880</v>
      </c>
      <c r="C604" s="159" t="s">
        <v>113</v>
      </c>
      <c r="D604" s="159" t="s">
        <v>515</v>
      </c>
      <c r="E604" s="159" t="s">
        <v>3036</v>
      </c>
    </row>
    <row r="605" spans="1:5" ht="12" customHeight="1" x14ac:dyDescent="0.2">
      <c r="A605" s="159" t="s">
        <v>2996</v>
      </c>
      <c r="B605" s="159" t="s">
        <v>2880</v>
      </c>
      <c r="C605" s="159" t="s">
        <v>113</v>
      </c>
      <c r="D605" s="159" t="s">
        <v>515</v>
      </c>
      <c r="E605" s="159" t="s">
        <v>3030</v>
      </c>
    </row>
    <row r="606" spans="1:5" ht="12" customHeight="1" x14ac:dyDescent="0.2">
      <c r="A606" s="159" t="s">
        <v>2996</v>
      </c>
      <c r="B606" s="159" t="s">
        <v>2880</v>
      </c>
      <c r="C606" s="159" t="s">
        <v>113</v>
      </c>
      <c r="D606" s="159" t="s">
        <v>515</v>
      </c>
      <c r="E606" s="159" t="s">
        <v>3032</v>
      </c>
    </row>
    <row r="607" spans="1:5" ht="12" customHeight="1" x14ac:dyDescent="0.2">
      <c r="A607" s="159" t="s">
        <v>2996</v>
      </c>
      <c r="B607" s="159" t="s">
        <v>2884</v>
      </c>
      <c r="C607" s="159" t="s">
        <v>114</v>
      </c>
      <c r="D607" s="159" t="s">
        <v>515</v>
      </c>
      <c r="E607" s="159" t="s">
        <v>2998</v>
      </c>
    </row>
    <row r="608" spans="1:5" ht="12" customHeight="1" x14ac:dyDescent="0.2">
      <c r="A608" s="159" t="s">
        <v>2996</v>
      </c>
      <c r="B608" s="159" t="s">
        <v>2884</v>
      </c>
      <c r="C608" s="159" t="s">
        <v>114</v>
      </c>
      <c r="D608" s="159" t="s">
        <v>515</v>
      </c>
      <c r="E608" s="159" t="s">
        <v>3038</v>
      </c>
    </row>
    <row r="609" spans="1:5" ht="12" customHeight="1" x14ac:dyDescent="0.2">
      <c r="A609" s="159" t="s">
        <v>2996</v>
      </c>
      <c r="B609" s="159" t="s">
        <v>2884</v>
      </c>
      <c r="C609" s="159" t="s">
        <v>114</v>
      </c>
      <c r="D609" s="159" t="s">
        <v>515</v>
      </c>
      <c r="E609" s="159" t="s">
        <v>3036</v>
      </c>
    </row>
    <row r="610" spans="1:5" ht="12" customHeight="1" x14ac:dyDescent="0.2">
      <c r="A610" s="159" t="s">
        <v>2996</v>
      </c>
      <c r="B610" s="159" t="s">
        <v>2884</v>
      </c>
      <c r="C610" s="159" t="s">
        <v>114</v>
      </c>
      <c r="D610" s="159" t="s">
        <v>515</v>
      </c>
      <c r="E610" s="159" t="s">
        <v>3030</v>
      </c>
    </row>
    <row r="611" spans="1:5" ht="12" customHeight="1" x14ac:dyDescent="0.2">
      <c r="A611" s="159" t="s">
        <v>2996</v>
      </c>
      <c r="B611" s="159" t="s">
        <v>2884</v>
      </c>
      <c r="C611" s="159" t="s">
        <v>114</v>
      </c>
      <c r="D611" s="159" t="s">
        <v>515</v>
      </c>
      <c r="E611" s="159" t="s">
        <v>3032</v>
      </c>
    </row>
    <row r="612" spans="1:5" ht="12" customHeight="1" x14ac:dyDescent="0.2">
      <c r="A612" s="159" t="s">
        <v>2996</v>
      </c>
      <c r="B612" s="159" t="s">
        <v>2935</v>
      </c>
      <c r="C612" s="159" t="s">
        <v>115</v>
      </c>
      <c r="D612" s="159" t="s">
        <v>515</v>
      </c>
      <c r="E612" s="159" t="s">
        <v>2998</v>
      </c>
    </row>
    <row r="613" spans="1:5" ht="12" customHeight="1" x14ac:dyDescent="0.2">
      <c r="A613" s="159" t="s">
        <v>2996</v>
      </c>
      <c r="B613" s="159" t="s">
        <v>2935</v>
      </c>
      <c r="C613" s="159" t="s">
        <v>115</v>
      </c>
      <c r="D613" s="159" t="s">
        <v>515</v>
      </c>
      <c r="E613" s="159" t="s">
        <v>3038</v>
      </c>
    </row>
    <row r="614" spans="1:5" ht="12" customHeight="1" x14ac:dyDescent="0.2">
      <c r="A614" s="159" t="s">
        <v>2996</v>
      </c>
      <c r="B614" s="159" t="s">
        <v>2935</v>
      </c>
      <c r="C614" s="159" t="s">
        <v>115</v>
      </c>
      <c r="D614" s="159" t="s">
        <v>515</v>
      </c>
      <c r="E614" s="159" t="s">
        <v>3036</v>
      </c>
    </row>
    <row r="615" spans="1:5" ht="12" customHeight="1" x14ac:dyDescent="0.2">
      <c r="A615" s="159" t="s">
        <v>2996</v>
      </c>
      <c r="B615" s="159" t="s">
        <v>2935</v>
      </c>
      <c r="C615" s="159" t="s">
        <v>115</v>
      </c>
      <c r="D615" s="159" t="s">
        <v>515</v>
      </c>
      <c r="E615" s="159" t="s">
        <v>3030</v>
      </c>
    </row>
    <row r="616" spans="1:5" ht="12" customHeight="1" x14ac:dyDescent="0.2">
      <c r="A616" s="159" t="s">
        <v>2996</v>
      </c>
      <c r="B616" s="159" t="s">
        <v>2935</v>
      </c>
      <c r="C616" s="159" t="s">
        <v>115</v>
      </c>
      <c r="D616" s="159" t="s">
        <v>515</v>
      </c>
      <c r="E616" s="159" t="s">
        <v>3032</v>
      </c>
    </row>
    <row r="617" spans="1:5" ht="12" customHeight="1" x14ac:dyDescent="0.2">
      <c r="A617" s="159" t="s">
        <v>2996</v>
      </c>
      <c r="B617" s="159" t="s">
        <v>2901</v>
      </c>
      <c r="C617" s="159" t="s">
        <v>799</v>
      </c>
      <c r="D617" s="159" t="s">
        <v>515</v>
      </c>
      <c r="E617" s="159" t="s">
        <v>2998</v>
      </c>
    </row>
    <row r="618" spans="1:5" ht="12" customHeight="1" x14ac:dyDescent="0.2">
      <c r="A618" s="159" t="s">
        <v>2996</v>
      </c>
      <c r="B618" s="159" t="s">
        <v>2901</v>
      </c>
      <c r="C618" s="159" t="s">
        <v>799</v>
      </c>
      <c r="D618" s="159" t="s">
        <v>515</v>
      </c>
      <c r="E618" s="159" t="s">
        <v>3038</v>
      </c>
    </row>
    <row r="619" spans="1:5" ht="12" customHeight="1" x14ac:dyDescent="0.2">
      <c r="A619" s="159" t="s">
        <v>2996</v>
      </c>
      <c r="B619" s="159" t="s">
        <v>2901</v>
      </c>
      <c r="C619" s="159" t="s">
        <v>799</v>
      </c>
      <c r="D619" s="159" t="s">
        <v>515</v>
      </c>
      <c r="E619" s="159" t="s">
        <v>3036</v>
      </c>
    </row>
    <row r="620" spans="1:5" ht="12" customHeight="1" x14ac:dyDescent="0.2">
      <c r="A620" s="159" t="s">
        <v>2996</v>
      </c>
      <c r="B620" s="159" t="s">
        <v>3044</v>
      </c>
      <c r="C620" s="159" t="s">
        <v>1301</v>
      </c>
      <c r="D620" s="159" t="s">
        <v>515</v>
      </c>
      <c r="E620" s="159" t="s">
        <v>2998</v>
      </c>
    </row>
    <row r="621" spans="1:5" ht="12" customHeight="1" x14ac:dyDescent="0.2">
      <c r="A621" s="159" t="s">
        <v>2996</v>
      </c>
      <c r="B621" s="159" t="s">
        <v>3044</v>
      </c>
      <c r="C621" s="159" t="s">
        <v>1301</v>
      </c>
      <c r="D621" s="159" t="s">
        <v>515</v>
      </c>
      <c r="E621" s="159" t="s">
        <v>3036</v>
      </c>
    </row>
    <row r="622" spans="1:5" ht="12" customHeight="1" x14ac:dyDescent="0.2">
      <c r="A622" s="159" t="s">
        <v>2996</v>
      </c>
      <c r="B622" s="159" t="s">
        <v>3044</v>
      </c>
      <c r="C622" s="159" t="s">
        <v>1301</v>
      </c>
      <c r="D622" s="159" t="s">
        <v>515</v>
      </c>
      <c r="E622" s="159" t="s">
        <v>3030</v>
      </c>
    </row>
    <row r="623" spans="1:5" ht="12" customHeight="1" x14ac:dyDescent="0.2">
      <c r="A623" s="159" t="s">
        <v>2996</v>
      </c>
      <c r="B623" s="159" t="s">
        <v>3044</v>
      </c>
      <c r="C623" s="159" t="s">
        <v>1301</v>
      </c>
      <c r="D623" s="159" t="s">
        <v>515</v>
      </c>
      <c r="E623" s="159" t="s">
        <v>3032</v>
      </c>
    </row>
    <row r="624" spans="1:5" ht="12" customHeight="1" x14ac:dyDescent="0.2">
      <c r="A624" s="159" t="s">
        <v>2996</v>
      </c>
      <c r="B624" s="159" t="s">
        <v>3044</v>
      </c>
      <c r="C624" s="159" t="s">
        <v>1367</v>
      </c>
      <c r="D624" s="159" t="s">
        <v>515</v>
      </c>
      <c r="E624" s="159" t="s">
        <v>2998</v>
      </c>
    </row>
    <row r="625" spans="1:5" ht="12" customHeight="1" x14ac:dyDescent="0.2">
      <c r="A625" s="159" t="s">
        <v>2996</v>
      </c>
      <c r="B625" s="159" t="s">
        <v>3044</v>
      </c>
      <c r="C625" s="159" t="s">
        <v>1367</v>
      </c>
      <c r="D625" s="159" t="s">
        <v>515</v>
      </c>
      <c r="E625" s="159" t="s">
        <v>3034</v>
      </c>
    </row>
    <row r="626" spans="1:5" ht="12" customHeight="1" x14ac:dyDescent="0.2">
      <c r="A626" s="159" t="s">
        <v>2996</v>
      </c>
      <c r="B626" s="159" t="s">
        <v>3044</v>
      </c>
      <c r="C626" s="159" t="s">
        <v>1367</v>
      </c>
      <c r="D626" s="159" t="s">
        <v>515</v>
      </c>
      <c r="E626" s="159" t="s">
        <v>3036</v>
      </c>
    </row>
    <row r="627" spans="1:5" ht="12" customHeight="1" x14ac:dyDescent="0.2">
      <c r="A627" s="159" t="s">
        <v>2996</v>
      </c>
      <c r="B627" s="159" t="s">
        <v>3045</v>
      </c>
      <c r="C627" s="159" t="s">
        <v>107</v>
      </c>
      <c r="D627" s="159" t="s">
        <v>515</v>
      </c>
      <c r="E627" s="159" t="s">
        <v>3036</v>
      </c>
    </row>
    <row r="628" spans="1:5" ht="12" customHeight="1" x14ac:dyDescent="0.2">
      <c r="A628" s="159" t="s">
        <v>2996</v>
      </c>
      <c r="B628" s="159" t="s">
        <v>2659</v>
      </c>
      <c r="C628" s="159" t="s">
        <v>105</v>
      </c>
      <c r="D628" s="159" t="s">
        <v>515</v>
      </c>
      <c r="E628" s="159" t="s">
        <v>3034</v>
      </c>
    </row>
    <row r="629" spans="1:5" ht="12" customHeight="1" x14ac:dyDescent="0.2">
      <c r="A629" s="159" t="s">
        <v>2996</v>
      </c>
      <c r="B629" s="159" t="s">
        <v>2659</v>
      </c>
      <c r="C629" s="159" t="s">
        <v>105</v>
      </c>
      <c r="D629" s="159" t="s">
        <v>515</v>
      </c>
      <c r="E629" s="159" t="s">
        <v>3036</v>
      </c>
    </row>
    <row r="630" spans="1:5" ht="12" customHeight="1" x14ac:dyDescent="0.2">
      <c r="A630" s="159" t="s">
        <v>2996</v>
      </c>
      <c r="B630" s="159" t="s">
        <v>2659</v>
      </c>
      <c r="C630" s="159" t="s">
        <v>105</v>
      </c>
      <c r="D630" s="159" t="s">
        <v>515</v>
      </c>
      <c r="E630" s="159" t="s">
        <v>3032</v>
      </c>
    </row>
    <row r="631" spans="1:5" ht="12" customHeight="1" x14ac:dyDescent="0.2">
      <c r="A631" s="159" t="s">
        <v>2996</v>
      </c>
      <c r="B631" s="159" t="s">
        <v>1949</v>
      </c>
      <c r="C631" s="159" t="s">
        <v>505</v>
      </c>
      <c r="D631" s="159" t="s">
        <v>515</v>
      </c>
      <c r="E631" s="159" t="s">
        <v>3034</v>
      </c>
    </row>
    <row r="632" spans="1:5" ht="12" customHeight="1" x14ac:dyDescent="0.2">
      <c r="A632" s="159" t="s">
        <v>2996</v>
      </c>
      <c r="B632" s="159" t="s">
        <v>1949</v>
      </c>
      <c r="C632" s="159" t="s">
        <v>505</v>
      </c>
      <c r="D632" s="159" t="s">
        <v>515</v>
      </c>
      <c r="E632" s="159" t="s">
        <v>3036</v>
      </c>
    </row>
    <row r="633" spans="1:5" ht="12" customHeight="1" x14ac:dyDescent="0.2">
      <c r="A633" s="159" t="s">
        <v>2996</v>
      </c>
      <c r="B633" s="159" t="s">
        <v>1950</v>
      </c>
      <c r="C633" s="159" t="s">
        <v>908</v>
      </c>
      <c r="D633" s="159" t="s">
        <v>515</v>
      </c>
      <c r="E633" s="159" t="s">
        <v>3034</v>
      </c>
    </row>
    <row r="634" spans="1:5" ht="12" customHeight="1" x14ac:dyDescent="0.2">
      <c r="A634" s="159" t="s">
        <v>2996</v>
      </c>
      <c r="B634" s="159" t="s">
        <v>1950</v>
      </c>
      <c r="C634" s="159" t="s">
        <v>908</v>
      </c>
      <c r="D634" s="159" t="s">
        <v>515</v>
      </c>
      <c r="E634" s="159" t="s">
        <v>3036</v>
      </c>
    </row>
    <row r="635" spans="1:5" ht="12" customHeight="1" x14ac:dyDescent="0.2">
      <c r="A635" s="159" t="s">
        <v>2996</v>
      </c>
      <c r="B635" s="159" t="s">
        <v>2619</v>
      </c>
      <c r="C635" s="159" t="s">
        <v>1299</v>
      </c>
      <c r="D635" s="159" t="s">
        <v>515</v>
      </c>
      <c r="E635" s="159" t="s">
        <v>3034</v>
      </c>
    </row>
    <row r="636" spans="1:5" ht="12" customHeight="1" x14ac:dyDescent="0.2">
      <c r="A636" s="159" t="s">
        <v>2996</v>
      </c>
      <c r="B636" s="159" t="s">
        <v>2313</v>
      </c>
      <c r="C636" s="159" t="s">
        <v>2040</v>
      </c>
      <c r="D636" s="159" t="s">
        <v>515</v>
      </c>
      <c r="E636" s="159" t="s">
        <v>3034</v>
      </c>
    </row>
    <row r="637" spans="1:5" ht="12" customHeight="1" x14ac:dyDescent="0.2">
      <c r="A637" s="159" t="s">
        <v>2996</v>
      </c>
      <c r="B637" s="159" t="s">
        <v>2209</v>
      </c>
      <c r="C637" s="159" t="s">
        <v>1865</v>
      </c>
      <c r="D637" s="159" t="s">
        <v>515</v>
      </c>
      <c r="E637" s="159" t="s">
        <v>2998</v>
      </c>
    </row>
    <row r="638" spans="1:5" ht="12" customHeight="1" x14ac:dyDescent="0.2">
      <c r="A638" s="159" t="s">
        <v>2996</v>
      </c>
      <c r="B638" s="159" t="s">
        <v>2209</v>
      </c>
      <c r="C638" s="159" t="s">
        <v>1865</v>
      </c>
      <c r="D638" s="159" t="s">
        <v>515</v>
      </c>
      <c r="E638" s="159" t="s">
        <v>3034</v>
      </c>
    </row>
    <row r="639" spans="1:5" ht="12" customHeight="1" x14ac:dyDescent="0.2">
      <c r="A639" s="159" t="s">
        <v>2996</v>
      </c>
      <c r="B639" s="159" t="s">
        <v>2209</v>
      </c>
      <c r="C639" s="159" t="s">
        <v>1865</v>
      </c>
      <c r="D639" s="159" t="s">
        <v>515</v>
      </c>
      <c r="E639" s="159" t="s">
        <v>3038</v>
      </c>
    </row>
    <row r="640" spans="1:5" ht="12" customHeight="1" x14ac:dyDescent="0.2">
      <c r="A640" s="159" t="s">
        <v>2996</v>
      </c>
      <c r="B640" s="159" t="s">
        <v>2209</v>
      </c>
      <c r="C640" s="159" t="s">
        <v>1865</v>
      </c>
      <c r="D640" s="159" t="s">
        <v>515</v>
      </c>
      <c r="E640" s="159" t="s">
        <v>3036</v>
      </c>
    </row>
    <row r="641" spans="1:5" ht="12" customHeight="1" x14ac:dyDescent="0.2">
      <c r="A641" s="159" t="s">
        <v>2996</v>
      </c>
      <c r="B641" s="159" t="s">
        <v>2660</v>
      </c>
      <c r="C641" s="159" t="s">
        <v>1109</v>
      </c>
      <c r="D641" s="159" t="s">
        <v>515</v>
      </c>
      <c r="E641" s="159" t="s">
        <v>2998</v>
      </c>
    </row>
    <row r="642" spans="1:5" ht="12" customHeight="1" x14ac:dyDescent="0.2">
      <c r="A642" s="159" t="s">
        <v>2996</v>
      </c>
      <c r="B642" s="159" t="s">
        <v>2660</v>
      </c>
      <c r="C642" s="159" t="s">
        <v>1109</v>
      </c>
      <c r="D642" s="159" t="s">
        <v>515</v>
      </c>
      <c r="E642" s="159" t="s">
        <v>3034</v>
      </c>
    </row>
    <row r="643" spans="1:5" ht="12" customHeight="1" x14ac:dyDescent="0.2">
      <c r="A643" s="159" t="s">
        <v>2996</v>
      </c>
      <c r="B643" s="159" t="s">
        <v>2660</v>
      </c>
      <c r="C643" s="159" t="s">
        <v>1109</v>
      </c>
      <c r="D643" s="159" t="s">
        <v>515</v>
      </c>
      <c r="E643" s="159" t="s">
        <v>3038</v>
      </c>
    </row>
    <row r="644" spans="1:5" ht="12" customHeight="1" x14ac:dyDescent="0.2">
      <c r="A644" s="159" t="s">
        <v>2996</v>
      </c>
      <c r="B644" s="159" t="s">
        <v>2749</v>
      </c>
      <c r="C644" s="159" t="s">
        <v>140</v>
      </c>
      <c r="D644" s="159" t="s">
        <v>515</v>
      </c>
      <c r="E644" s="159" t="s">
        <v>2998</v>
      </c>
    </row>
    <row r="645" spans="1:5" ht="12" customHeight="1" x14ac:dyDescent="0.2">
      <c r="A645" s="159" t="s">
        <v>2996</v>
      </c>
      <c r="B645" s="159" t="s">
        <v>2749</v>
      </c>
      <c r="C645" s="159" t="s">
        <v>140</v>
      </c>
      <c r="D645" s="159" t="s">
        <v>515</v>
      </c>
      <c r="E645" s="159" t="s">
        <v>3034</v>
      </c>
    </row>
    <row r="646" spans="1:5" ht="12" customHeight="1" x14ac:dyDescent="0.2">
      <c r="A646" s="159" t="s">
        <v>2996</v>
      </c>
      <c r="B646" s="159" t="s">
        <v>2749</v>
      </c>
      <c r="C646" s="159" t="s">
        <v>140</v>
      </c>
      <c r="D646" s="159" t="s">
        <v>515</v>
      </c>
      <c r="E646" s="159" t="s">
        <v>3038</v>
      </c>
    </row>
    <row r="647" spans="1:5" ht="12" customHeight="1" x14ac:dyDescent="0.2">
      <c r="A647" s="159" t="s">
        <v>2996</v>
      </c>
      <c r="B647" s="159" t="s">
        <v>2749</v>
      </c>
      <c r="C647" s="159" t="s">
        <v>140</v>
      </c>
      <c r="D647" s="159" t="s">
        <v>515</v>
      </c>
      <c r="E647" s="159" t="s">
        <v>3036</v>
      </c>
    </row>
    <row r="648" spans="1:5" ht="12" customHeight="1" x14ac:dyDescent="0.2">
      <c r="A648" s="159" t="s">
        <v>2996</v>
      </c>
      <c r="B648" s="159" t="s">
        <v>2776</v>
      </c>
      <c r="C648" s="159" t="s">
        <v>1010</v>
      </c>
      <c r="D648" s="159" t="s">
        <v>515</v>
      </c>
      <c r="E648" s="159" t="s">
        <v>2998</v>
      </c>
    </row>
    <row r="649" spans="1:5" ht="12" customHeight="1" x14ac:dyDescent="0.2">
      <c r="A649" s="159" t="s">
        <v>2996</v>
      </c>
      <c r="B649" s="159" t="s">
        <v>2776</v>
      </c>
      <c r="C649" s="159" t="s">
        <v>1010</v>
      </c>
      <c r="D649" s="159" t="s">
        <v>515</v>
      </c>
      <c r="E649" s="159" t="s">
        <v>3034</v>
      </c>
    </row>
    <row r="650" spans="1:5" ht="12" customHeight="1" x14ac:dyDescent="0.2">
      <c r="A650" s="159" t="s">
        <v>2996</v>
      </c>
      <c r="B650" s="159" t="s">
        <v>2776</v>
      </c>
      <c r="C650" s="159" t="s">
        <v>1010</v>
      </c>
      <c r="D650" s="159" t="s">
        <v>515</v>
      </c>
      <c r="E650" s="159" t="s">
        <v>3038</v>
      </c>
    </row>
    <row r="651" spans="1:5" ht="12" customHeight="1" x14ac:dyDescent="0.2">
      <c r="A651" s="159" t="s">
        <v>2996</v>
      </c>
      <c r="B651" s="159" t="s">
        <v>2776</v>
      </c>
      <c r="C651" s="159" t="s">
        <v>1010</v>
      </c>
      <c r="D651" s="159" t="s">
        <v>515</v>
      </c>
      <c r="E651" s="159" t="s">
        <v>3036</v>
      </c>
    </row>
    <row r="652" spans="1:5" ht="12" customHeight="1" x14ac:dyDescent="0.2">
      <c r="A652" s="159" t="s">
        <v>2996</v>
      </c>
      <c r="B652" s="159" t="s">
        <v>2758</v>
      </c>
      <c r="C652" s="159" t="s">
        <v>1053</v>
      </c>
      <c r="D652" s="159" t="s">
        <v>515</v>
      </c>
      <c r="E652" s="159" t="s">
        <v>2998</v>
      </c>
    </row>
    <row r="653" spans="1:5" ht="12" customHeight="1" x14ac:dyDescent="0.2">
      <c r="A653" s="159" t="s">
        <v>2996</v>
      </c>
      <c r="B653" s="159" t="s">
        <v>2758</v>
      </c>
      <c r="C653" s="159" t="s">
        <v>1053</v>
      </c>
      <c r="D653" s="159" t="s">
        <v>515</v>
      </c>
      <c r="E653" s="159" t="s">
        <v>3034</v>
      </c>
    </row>
    <row r="654" spans="1:5" ht="12" customHeight="1" x14ac:dyDescent="0.2">
      <c r="A654" s="159" t="s">
        <v>2996</v>
      </c>
      <c r="B654" s="159" t="s">
        <v>2758</v>
      </c>
      <c r="C654" s="159" t="s">
        <v>1053</v>
      </c>
      <c r="D654" s="159" t="s">
        <v>515</v>
      </c>
      <c r="E654" s="159" t="s">
        <v>3038</v>
      </c>
    </row>
    <row r="655" spans="1:5" ht="12" customHeight="1" x14ac:dyDescent="0.2">
      <c r="A655" s="159" t="s">
        <v>2996</v>
      </c>
      <c r="B655" s="159" t="s">
        <v>2758</v>
      </c>
      <c r="C655" s="159" t="s">
        <v>1053</v>
      </c>
      <c r="D655" s="159" t="s">
        <v>515</v>
      </c>
      <c r="E655" s="159" t="s">
        <v>3036</v>
      </c>
    </row>
    <row r="656" spans="1:5" ht="12" customHeight="1" x14ac:dyDescent="0.2">
      <c r="A656" s="159" t="s">
        <v>2996</v>
      </c>
      <c r="B656" s="159" t="s">
        <v>2599</v>
      </c>
      <c r="C656" s="159" t="s">
        <v>106</v>
      </c>
      <c r="D656" s="159" t="s">
        <v>515</v>
      </c>
      <c r="E656" s="159" t="s">
        <v>2998</v>
      </c>
    </row>
    <row r="657" spans="1:5" ht="12" customHeight="1" x14ac:dyDescent="0.2">
      <c r="A657" s="159" t="s">
        <v>2996</v>
      </c>
      <c r="B657" s="159" t="s">
        <v>2599</v>
      </c>
      <c r="C657" s="159" t="s">
        <v>106</v>
      </c>
      <c r="D657" s="159" t="s">
        <v>515</v>
      </c>
      <c r="E657" s="159" t="s">
        <v>3034</v>
      </c>
    </row>
    <row r="658" spans="1:5" ht="12" customHeight="1" x14ac:dyDescent="0.2">
      <c r="A658" s="159" t="s">
        <v>2996</v>
      </c>
      <c r="B658" s="159" t="s">
        <v>2599</v>
      </c>
      <c r="C658" s="159" t="s">
        <v>106</v>
      </c>
      <c r="D658" s="159" t="s">
        <v>515</v>
      </c>
      <c r="E658" s="159" t="s">
        <v>3038</v>
      </c>
    </row>
    <row r="659" spans="1:5" ht="12" customHeight="1" x14ac:dyDescent="0.2">
      <c r="A659" s="159" t="s">
        <v>2996</v>
      </c>
      <c r="B659" s="159" t="s">
        <v>2599</v>
      </c>
      <c r="C659" s="159" t="s">
        <v>106</v>
      </c>
      <c r="D659" s="159" t="s">
        <v>515</v>
      </c>
      <c r="E659" s="159" t="s">
        <v>3036</v>
      </c>
    </row>
    <row r="660" spans="1:5" ht="12" customHeight="1" x14ac:dyDescent="0.2">
      <c r="A660" s="159" t="s">
        <v>2996</v>
      </c>
      <c r="B660" s="159" t="s">
        <v>2618</v>
      </c>
      <c r="C660" s="159" t="s">
        <v>1365</v>
      </c>
      <c r="D660" s="159" t="s">
        <v>515</v>
      </c>
      <c r="E660" s="159" t="s">
        <v>2998</v>
      </c>
    </row>
    <row r="661" spans="1:5" ht="12" customHeight="1" x14ac:dyDescent="0.2">
      <c r="A661" s="159" t="s">
        <v>2996</v>
      </c>
      <c r="B661" s="159" t="s">
        <v>2618</v>
      </c>
      <c r="C661" s="159" t="s">
        <v>1365</v>
      </c>
      <c r="D661" s="159" t="s">
        <v>515</v>
      </c>
      <c r="E661" s="159" t="s">
        <v>3034</v>
      </c>
    </row>
    <row r="662" spans="1:5" ht="12" customHeight="1" x14ac:dyDescent="0.2">
      <c r="A662" s="159" t="s">
        <v>2996</v>
      </c>
      <c r="B662" s="159" t="s">
        <v>2618</v>
      </c>
      <c r="C662" s="159" t="s">
        <v>1365</v>
      </c>
      <c r="D662" s="159" t="s">
        <v>515</v>
      </c>
      <c r="E662" s="159" t="s">
        <v>3038</v>
      </c>
    </row>
    <row r="663" spans="1:5" ht="12" customHeight="1" x14ac:dyDescent="0.2">
      <c r="A663" s="159" t="s">
        <v>2996</v>
      </c>
      <c r="B663" s="159" t="s">
        <v>2618</v>
      </c>
      <c r="C663" s="159" t="s">
        <v>1365</v>
      </c>
      <c r="D663" s="159" t="s">
        <v>515</v>
      </c>
      <c r="E663" s="159" t="s">
        <v>3036</v>
      </c>
    </row>
    <row r="664" spans="1:5" ht="12" customHeight="1" x14ac:dyDescent="0.2">
      <c r="A664" s="159" t="s">
        <v>2996</v>
      </c>
      <c r="B664" s="159" t="s">
        <v>2207</v>
      </c>
      <c r="C664" s="159" t="s">
        <v>800</v>
      </c>
      <c r="D664" s="159" t="s">
        <v>515</v>
      </c>
      <c r="E664" s="159" t="s">
        <v>3034</v>
      </c>
    </row>
    <row r="665" spans="1:5" ht="12" customHeight="1" x14ac:dyDescent="0.2">
      <c r="A665" s="159" t="s">
        <v>2996</v>
      </c>
      <c r="B665" s="159" t="s">
        <v>2207</v>
      </c>
      <c r="C665" s="159" t="s">
        <v>800</v>
      </c>
      <c r="D665" s="159" t="s">
        <v>515</v>
      </c>
      <c r="E665" s="159" t="s">
        <v>3038</v>
      </c>
    </row>
    <row r="666" spans="1:5" ht="12" customHeight="1" x14ac:dyDescent="0.2">
      <c r="A666" s="159" t="s">
        <v>2996</v>
      </c>
      <c r="B666" s="159" t="s">
        <v>2207</v>
      </c>
      <c r="C666" s="159" t="s">
        <v>800</v>
      </c>
      <c r="D666" s="159" t="s">
        <v>515</v>
      </c>
      <c r="E666" s="159" t="s">
        <v>3036</v>
      </c>
    </row>
    <row r="667" spans="1:5" ht="12" customHeight="1" x14ac:dyDescent="0.2">
      <c r="A667" s="159" t="s">
        <v>2996</v>
      </c>
      <c r="B667" s="159" t="s">
        <v>2639</v>
      </c>
      <c r="C667" s="159" t="s">
        <v>139</v>
      </c>
      <c r="D667" s="159" t="s">
        <v>515</v>
      </c>
      <c r="E667" s="159" t="s">
        <v>2998</v>
      </c>
    </row>
    <row r="668" spans="1:5" ht="12" customHeight="1" x14ac:dyDescent="0.2">
      <c r="A668" s="159" t="s">
        <v>2996</v>
      </c>
      <c r="B668" s="159" t="s">
        <v>2639</v>
      </c>
      <c r="C668" s="159" t="s">
        <v>139</v>
      </c>
      <c r="D668" s="159" t="s">
        <v>515</v>
      </c>
      <c r="E668" s="159" t="s">
        <v>3034</v>
      </c>
    </row>
    <row r="669" spans="1:5" ht="12" customHeight="1" x14ac:dyDescent="0.2">
      <c r="A669" s="159" t="s">
        <v>2996</v>
      </c>
      <c r="B669" s="159" t="s">
        <v>2639</v>
      </c>
      <c r="C669" s="159" t="s">
        <v>139</v>
      </c>
      <c r="D669" s="159" t="s">
        <v>515</v>
      </c>
      <c r="E669" s="159" t="s">
        <v>3038</v>
      </c>
    </row>
    <row r="670" spans="1:5" ht="12" customHeight="1" x14ac:dyDescent="0.2">
      <c r="A670" s="159" t="s">
        <v>2996</v>
      </c>
      <c r="B670" s="159" t="s">
        <v>2639</v>
      </c>
      <c r="C670" s="159" t="s">
        <v>139</v>
      </c>
      <c r="D670" s="159" t="s">
        <v>515</v>
      </c>
      <c r="E670" s="159" t="s">
        <v>3036</v>
      </c>
    </row>
    <row r="671" spans="1:5" ht="12" customHeight="1" x14ac:dyDescent="0.2">
      <c r="A671" s="159" t="s">
        <v>2996</v>
      </c>
      <c r="B671" s="159" t="s">
        <v>2639</v>
      </c>
      <c r="C671" s="159" t="s">
        <v>139</v>
      </c>
      <c r="D671" s="159" t="s">
        <v>515</v>
      </c>
      <c r="E671" s="159" t="s">
        <v>3032</v>
      </c>
    </row>
    <row r="672" spans="1:5" ht="12" customHeight="1" x14ac:dyDescent="0.2">
      <c r="A672" s="159" t="s">
        <v>2996</v>
      </c>
      <c r="B672" s="159" t="s">
        <v>1951</v>
      </c>
      <c r="C672" s="159" t="s">
        <v>116</v>
      </c>
      <c r="D672" s="159" t="s">
        <v>515</v>
      </c>
      <c r="E672" s="159" t="s">
        <v>3034</v>
      </c>
    </row>
    <row r="673" spans="1:5" ht="12" customHeight="1" x14ac:dyDescent="0.2">
      <c r="A673" s="159" t="s">
        <v>2996</v>
      </c>
      <c r="B673" s="159" t="s">
        <v>1951</v>
      </c>
      <c r="C673" s="159" t="s">
        <v>116</v>
      </c>
      <c r="D673" s="159" t="s">
        <v>515</v>
      </c>
      <c r="E673" s="159" t="s">
        <v>3036</v>
      </c>
    </row>
    <row r="674" spans="1:5" ht="12" customHeight="1" x14ac:dyDescent="0.2">
      <c r="A674" s="159" t="s">
        <v>2996</v>
      </c>
      <c r="B674" s="159" t="s">
        <v>1952</v>
      </c>
      <c r="C674" s="159" t="s">
        <v>1366</v>
      </c>
      <c r="D674" s="159" t="s">
        <v>515</v>
      </c>
      <c r="E674" s="159" t="s">
        <v>3034</v>
      </c>
    </row>
    <row r="675" spans="1:5" ht="12" customHeight="1" x14ac:dyDescent="0.2">
      <c r="A675" s="159" t="s">
        <v>2996</v>
      </c>
      <c r="B675" s="159" t="s">
        <v>1952</v>
      </c>
      <c r="C675" s="159" t="s">
        <v>1366</v>
      </c>
      <c r="D675" s="159" t="s">
        <v>515</v>
      </c>
      <c r="E675" s="159" t="s">
        <v>3036</v>
      </c>
    </row>
    <row r="676" spans="1:5" ht="12" customHeight="1" x14ac:dyDescent="0.2">
      <c r="A676" s="159" t="s">
        <v>2996</v>
      </c>
      <c r="B676" s="159" t="s">
        <v>2681</v>
      </c>
      <c r="C676" s="159" t="s">
        <v>1300</v>
      </c>
      <c r="D676" s="159" t="s">
        <v>515</v>
      </c>
      <c r="E676" s="159" t="s">
        <v>3034</v>
      </c>
    </row>
    <row r="677" spans="1:5" ht="12" customHeight="1" x14ac:dyDescent="0.2">
      <c r="A677" s="159" t="s">
        <v>2996</v>
      </c>
      <c r="B677" s="159" t="s">
        <v>2681</v>
      </c>
      <c r="C677" s="159" t="s">
        <v>1300</v>
      </c>
      <c r="D677" s="159" t="s">
        <v>515</v>
      </c>
      <c r="E677" s="159" t="s">
        <v>3036</v>
      </c>
    </row>
    <row r="678" spans="1:5" ht="12" customHeight="1" x14ac:dyDescent="0.2">
      <c r="A678" s="159" t="s">
        <v>2996</v>
      </c>
      <c r="B678" s="159" t="s">
        <v>3046</v>
      </c>
      <c r="C678" s="159" t="s">
        <v>108</v>
      </c>
      <c r="D678" s="159" t="s">
        <v>515</v>
      </c>
      <c r="E678" s="159" t="s">
        <v>2998</v>
      </c>
    </row>
    <row r="679" spans="1:5" ht="12" customHeight="1" x14ac:dyDescent="0.2">
      <c r="A679" s="159" t="s">
        <v>2996</v>
      </c>
      <c r="B679" s="159" t="s">
        <v>3046</v>
      </c>
      <c r="C679" s="159" t="s">
        <v>108</v>
      </c>
      <c r="D679" s="159" t="s">
        <v>515</v>
      </c>
      <c r="E679" s="159" t="s">
        <v>3038</v>
      </c>
    </row>
    <row r="680" spans="1:5" ht="12" customHeight="1" x14ac:dyDescent="0.2">
      <c r="A680" s="159" t="s">
        <v>2996</v>
      </c>
      <c r="B680" s="159" t="s">
        <v>3046</v>
      </c>
      <c r="C680" s="159" t="s">
        <v>108</v>
      </c>
      <c r="D680" s="159" t="s">
        <v>515</v>
      </c>
      <c r="E680" s="159" t="s">
        <v>3036</v>
      </c>
    </row>
    <row r="681" spans="1:5" ht="12" customHeight="1" x14ac:dyDescent="0.2">
      <c r="A681" s="159" t="s">
        <v>2996</v>
      </c>
      <c r="B681" s="159" t="s">
        <v>3046</v>
      </c>
      <c r="C681" s="159" t="s">
        <v>108</v>
      </c>
      <c r="D681" s="159" t="s">
        <v>515</v>
      </c>
      <c r="E681" s="159" t="s">
        <v>3030</v>
      </c>
    </row>
    <row r="682" spans="1:5" ht="12" customHeight="1" x14ac:dyDescent="0.2">
      <c r="A682" s="159" t="s">
        <v>2996</v>
      </c>
      <c r="B682" s="159" t="s">
        <v>3046</v>
      </c>
      <c r="C682" s="159" t="s">
        <v>108</v>
      </c>
      <c r="D682" s="159" t="s">
        <v>515</v>
      </c>
      <c r="E682" s="159" t="s">
        <v>3032</v>
      </c>
    </row>
    <row r="683" spans="1:5" ht="12" customHeight="1" x14ac:dyDescent="0.2">
      <c r="A683" s="159" t="s">
        <v>2996</v>
      </c>
      <c r="B683" s="159" t="s">
        <v>3047</v>
      </c>
      <c r="C683" s="159" t="s">
        <v>110</v>
      </c>
      <c r="D683" s="159" t="s">
        <v>515</v>
      </c>
      <c r="E683" s="159" t="s">
        <v>2998</v>
      </c>
    </row>
    <row r="684" spans="1:5" ht="12" customHeight="1" x14ac:dyDescent="0.2">
      <c r="A684" s="159" t="s">
        <v>2996</v>
      </c>
      <c r="B684" s="159" t="s">
        <v>3047</v>
      </c>
      <c r="C684" s="159" t="s">
        <v>110</v>
      </c>
      <c r="D684" s="159" t="s">
        <v>515</v>
      </c>
      <c r="E684" s="159" t="s">
        <v>3038</v>
      </c>
    </row>
    <row r="685" spans="1:5" ht="12" customHeight="1" x14ac:dyDescent="0.2">
      <c r="A685" s="159" t="s">
        <v>2996</v>
      </c>
      <c r="B685" s="159" t="s">
        <v>3047</v>
      </c>
      <c r="C685" s="159" t="s">
        <v>110</v>
      </c>
      <c r="D685" s="159" t="s">
        <v>515</v>
      </c>
      <c r="E685" s="159" t="s">
        <v>3036</v>
      </c>
    </row>
    <row r="686" spans="1:5" ht="12" customHeight="1" x14ac:dyDescent="0.2">
      <c r="A686" s="159" t="s">
        <v>2996</v>
      </c>
      <c r="B686" s="159" t="s">
        <v>3047</v>
      </c>
      <c r="C686" s="159" t="s">
        <v>110</v>
      </c>
      <c r="D686" s="159" t="s">
        <v>515</v>
      </c>
      <c r="E686" s="159" t="s">
        <v>3030</v>
      </c>
    </row>
    <row r="687" spans="1:5" ht="12" customHeight="1" x14ac:dyDescent="0.2">
      <c r="A687" s="159" t="s">
        <v>2996</v>
      </c>
      <c r="B687" s="159" t="s">
        <v>3047</v>
      </c>
      <c r="C687" s="159" t="s">
        <v>110</v>
      </c>
      <c r="D687" s="159" t="s">
        <v>515</v>
      </c>
      <c r="E687" s="159" t="s">
        <v>3032</v>
      </c>
    </row>
    <row r="688" spans="1:5" ht="12" customHeight="1" x14ac:dyDescent="0.2">
      <c r="A688" s="159" t="s">
        <v>2996</v>
      </c>
      <c r="B688" s="159" t="s">
        <v>3048</v>
      </c>
      <c r="C688" s="159" t="s">
        <v>111</v>
      </c>
      <c r="D688" s="159" t="s">
        <v>515</v>
      </c>
      <c r="E688" s="159" t="s">
        <v>2998</v>
      </c>
    </row>
    <row r="689" spans="1:5" ht="12" customHeight="1" x14ac:dyDescent="0.2">
      <c r="A689" s="159" t="s">
        <v>2996</v>
      </c>
      <c r="B689" s="159" t="s">
        <v>3048</v>
      </c>
      <c r="C689" s="159" t="s">
        <v>111</v>
      </c>
      <c r="D689" s="159" t="s">
        <v>515</v>
      </c>
      <c r="E689" s="159" t="s">
        <v>3036</v>
      </c>
    </row>
    <row r="690" spans="1:5" ht="12" customHeight="1" x14ac:dyDescent="0.2">
      <c r="A690" s="159" t="s">
        <v>2996</v>
      </c>
      <c r="B690" s="159" t="s">
        <v>3048</v>
      </c>
      <c r="C690" s="159" t="s">
        <v>111</v>
      </c>
      <c r="D690" s="159" t="s">
        <v>515</v>
      </c>
      <c r="E690" s="159" t="s">
        <v>3030</v>
      </c>
    </row>
    <row r="691" spans="1:5" ht="12" customHeight="1" x14ac:dyDescent="0.2">
      <c r="A691" s="159" t="s">
        <v>2996</v>
      </c>
      <c r="B691" s="159" t="s">
        <v>2566</v>
      </c>
      <c r="C691" s="159" t="s">
        <v>232</v>
      </c>
      <c r="D691" s="159" t="s">
        <v>515</v>
      </c>
      <c r="E691" s="159" t="s">
        <v>2998</v>
      </c>
    </row>
    <row r="692" spans="1:5" ht="12" customHeight="1" x14ac:dyDescent="0.2">
      <c r="A692" s="159" t="s">
        <v>2996</v>
      </c>
      <c r="B692" s="159" t="s">
        <v>2566</v>
      </c>
      <c r="C692" s="159" t="s">
        <v>232</v>
      </c>
      <c r="D692" s="159" t="s">
        <v>515</v>
      </c>
      <c r="E692" s="159" t="s">
        <v>3034</v>
      </c>
    </row>
    <row r="693" spans="1:5" ht="12" customHeight="1" x14ac:dyDescent="0.2">
      <c r="A693" s="159" t="s">
        <v>2996</v>
      </c>
      <c r="B693" s="159" t="s">
        <v>2566</v>
      </c>
      <c r="C693" s="159" t="s">
        <v>232</v>
      </c>
      <c r="D693" s="159" t="s">
        <v>515</v>
      </c>
      <c r="E693" s="159" t="s">
        <v>3038</v>
      </c>
    </row>
    <row r="694" spans="1:5" ht="12" customHeight="1" x14ac:dyDescent="0.2">
      <c r="A694" s="159" t="s">
        <v>2996</v>
      </c>
      <c r="B694" s="159" t="s">
        <v>2566</v>
      </c>
      <c r="C694" s="159" t="s">
        <v>232</v>
      </c>
      <c r="D694" s="159" t="s">
        <v>515</v>
      </c>
      <c r="E694" s="159" t="s">
        <v>3036</v>
      </c>
    </row>
    <row r="695" spans="1:5" ht="12" customHeight="1" x14ac:dyDescent="0.2">
      <c r="A695" s="159" t="s">
        <v>2996</v>
      </c>
      <c r="B695" s="159" t="s">
        <v>2655</v>
      </c>
      <c r="C695" s="159" t="s">
        <v>1363</v>
      </c>
      <c r="D695" s="159" t="s">
        <v>515</v>
      </c>
      <c r="E695" s="159" t="s">
        <v>2998</v>
      </c>
    </row>
    <row r="696" spans="1:5" ht="12" customHeight="1" x14ac:dyDescent="0.2">
      <c r="A696" s="159" t="s">
        <v>2996</v>
      </c>
      <c r="B696" s="159" t="s">
        <v>2655</v>
      </c>
      <c r="C696" s="159" t="s">
        <v>1363</v>
      </c>
      <c r="D696" s="159" t="s">
        <v>515</v>
      </c>
      <c r="E696" s="159" t="s">
        <v>3034</v>
      </c>
    </row>
    <row r="697" spans="1:5" ht="12" customHeight="1" x14ac:dyDescent="0.2">
      <c r="A697" s="159" t="s">
        <v>2996</v>
      </c>
      <c r="B697" s="159" t="s">
        <v>2655</v>
      </c>
      <c r="C697" s="159" t="s">
        <v>1363</v>
      </c>
      <c r="D697" s="159" t="s">
        <v>515</v>
      </c>
      <c r="E697" s="159" t="s">
        <v>3038</v>
      </c>
    </row>
    <row r="698" spans="1:5" ht="12" customHeight="1" x14ac:dyDescent="0.2">
      <c r="A698" s="159" t="s">
        <v>2996</v>
      </c>
      <c r="B698" s="159" t="s">
        <v>2655</v>
      </c>
      <c r="C698" s="159" t="s">
        <v>1363</v>
      </c>
      <c r="D698" s="159" t="s">
        <v>515</v>
      </c>
      <c r="E698" s="159" t="s">
        <v>3036</v>
      </c>
    </row>
    <row r="699" spans="1:5" ht="12" customHeight="1" x14ac:dyDescent="0.2">
      <c r="A699" s="159" t="s">
        <v>2996</v>
      </c>
      <c r="B699" s="159" t="s">
        <v>2655</v>
      </c>
      <c r="C699" s="159" t="s">
        <v>1363</v>
      </c>
      <c r="D699" s="159" t="s">
        <v>515</v>
      </c>
      <c r="E699" s="159" t="s">
        <v>3030</v>
      </c>
    </row>
    <row r="700" spans="1:5" ht="12" customHeight="1" x14ac:dyDescent="0.2">
      <c r="A700" s="159" t="s">
        <v>2996</v>
      </c>
      <c r="B700" s="159" t="s">
        <v>2564</v>
      </c>
      <c r="C700" s="159" t="s">
        <v>222</v>
      </c>
      <c r="D700" s="159" t="s">
        <v>515</v>
      </c>
      <c r="E700" s="159" t="s">
        <v>2998</v>
      </c>
    </row>
    <row r="701" spans="1:5" ht="12" customHeight="1" x14ac:dyDescent="0.2">
      <c r="A701" s="159" t="s">
        <v>2996</v>
      </c>
      <c r="B701" s="159" t="s">
        <v>2564</v>
      </c>
      <c r="C701" s="159" t="s">
        <v>222</v>
      </c>
      <c r="D701" s="159" t="s">
        <v>515</v>
      </c>
      <c r="E701" s="159" t="s">
        <v>3034</v>
      </c>
    </row>
    <row r="702" spans="1:5" ht="12" customHeight="1" x14ac:dyDescent="0.2">
      <c r="A702" s="159" t="s">
        <v>2996</v>
      </c>
      <c r="B702" s="159" t="s">
        <v>2564</v>
      </c>
      <c r="C702" s="159" t="s">
        <v>222</v>
      </c>
      <c r="D702" s="159" t="s">
        <v>515</v>
      </c>
      <c r="E702" s="159" t="s">
        <v>3038</v>
      </c>
    </row>
    <row r="703" spans="1:5" ht="12" customHeight="1" x14ac:dyDescent="0.2">
      <c r="A703" s="159" t="s">
        <v>2996</v>
      </c>
      <c r="B703" s="159" t="s">
        <v>2564</v>
      </c>
      <c r="C703" s="159" t="s">
        <v>222</v>
      </c>
      <c r="D703" s="159" t="s">
        <v>515</v>
      </c>
      <c r="E703" s="159" t="s">
        <v>3036</v>
      </c>
    </row>
    <row r="704" spans="1:5" ht="12" customHeight="1" x14ac:dyDescent="0.2">
      <c r="A704" s="159" t="s">
        <v>2996</v>
      </c>
      <c r="B704" s="159" t="s">
        <v>2564</v>
      </c>
      <c r="C704" s="159" t="s">
        <v>222</v>
      </c>
      <c r="D704" s="159" t="s">
        <v>515</v>
      </c>
      <c r="E704" s="159" t="s">
        <v>3030</v>
      </c>
    </row>
    <row r="705" spans="1:5" ht="12" customHeight="1" x14ac:dyDescent="0.2">
      <c r="A705" s="159" t="s">
        <v>2996</v>
      </c>
      <c r="B705" s="159" t="s">
        <v>2564</v>
      </c>
      <c r="C705" s="159" t="s">
        <v>222</v>
      </c>
      <c r="D705" s="159" t="s">
        <v>515</v>
      </c>
      <c r="E705" s="159" t="s">
        <v>3032</v>
      </c>
    </row>
    <row r="706" spans="1:5" ht="12" customHeight="1" x14ac:dyDescent="0.2">
      <c r="A706" s="159" t="s">
        <v>2996</v>
      </c>
      <c r="B706" s="159" t="s">
        <v>2641</v>
      </c>
      <c r="C706" s="159" t="s">
        <v>1364</v>
      </c>
      <c r="D706" s="159" t="s">
        <v>515</v>
      </c>
      <c r="E706" s="159" t="s">
        <v>2998</v>
      </c>
    </row>
    <row r="707" spans="1:5" ht="12" customHeight="1" x14ac:dyDescent="0.2">
      <c r="A707" s="159" t="s">
        <v>2996</v>
      </c>
      <c r="B707" s="159" t="s">
        <v>2641</v>
      </c>
      <c r="C707" s="159" t="s">
        <v>1364</v>
      </c>
      <c r="D707" s="159" t="s">
        <v>515</v>
      </c>
      <c r="E707" s="159" t="s">
        <v>3034</v>
      </c>
    </row>
    <row r="708" spans="1:5" ht="12" customHeight="1" x14ac:dyDescent="0.2">
      <c r="A708" s="159" t="s">
        <v>2996</v>
      </c>
      <c r="B708" s="159" t="s">
        <v>2641</v>
      </c>
      <c r="C708" s="159" t="s">
        <v>1364</v>
      </c>
      <c r="D708" s="159" t="s">
        <v>515</v>
      </c>
      <c r="E708" s="159" t="s">
        <v>3036</v>
      </c>
    </row>
    <row r="709" spans="1:5" ht="12" customHeight="1" x14ac:dyDescent="0.2">
      <c r="A709" s="159" t="s">
        <v>2996</v>
      </c>
      <c r="B709" s="159" t="s">
        <v>1953</v>
      </c>
      <c r="C709" s="159" t="s">
        <v>1491</v>
      </c>
      <c r="D709" s="159" t="s">
        <v>515</v>
      </c>
      <c r="E709" s="159" t="s">
        <v>3034</v>
      </c>
    </row>
    <row r="710" spans="1:5" ht="12" customHeight="1" x14ac:dyDescent="0.2">
      <c r="A710" s="159" t="s">
        <v>2996</v>
      </c>
      <c r="B710" s="159" t="s">
        <v>1953</v>
      </c>
      <c r="C710" s="159" t="s">
        <v>1491</v>
      </c>
      <c r="D710" s="159" t="s">
        <v>515</v>
      </c>
      <c r="E710" s="159" t="s">
        <v>3038</v>
      </c>
    </row>
    <row r="711" spans="1:5" ht="12" customHeight="1" x14ac:dyDescent="0.2">
      <c r="A711" s="159" t="s">
        <v>2996</v>
      </c>
      <c r="B711" s="159" t="s">
        <v>1953</v>
      </c>
      <c r="C711" s="159" t="s">
        <v>1491</v>
      </c>
      <c r="D711" s="159" t="s">
        <v>515</v>
      </c>
      <c r="E711" s="159" t="s">
        <v>3036</v>
      </c>
    </row>
    <row r="712" spans="1:5" ht="12" customHeight="1" x14ac:dyDescent="0.2">
      <c r="A712" s="159" t="s">
        <v>2996</v>
      </c>
      <c r="B712" s="159" t="s">
        <v>2900</v>
      </c>
      <c r="C712" s="159" t="s">
        <v>2824</v>
      </c>
      <c r="D712" s="159" t="s">
        <v>515</v>
      </c>
      <c r="E712" s="159" t="s">
        <v>3038</v>
      </c>
    </row>
    <row r="713" spans="1:5" ht="12" customHeight="1" x14ac:dyDescent="0.2">
      <c r="A713" s="159" t="s">
        <v>2996</v>
      </c>
      <c r="B713" s="159" t="s">
        <v>2900</v>
      </c>
      <c r="C713" s="159" t="s">
        <v>2824</v>
      </c>
      <c r="D713" s="159" t="s">
        <v>515</v>
      </c>
      <c r="E713" s="159" t="s">
        <v>3036</v>
      </c>
    </row>
    <row r="714" spans="1:5" ht="12" customHeight="1" x14ac:dyDescent="0.2">
      <c r="A714" s="159" t="s">
        <v>2996</v>
      </c>
      <c r="B714" s="159" t="s">
        <v>2902</v>
      </c>
      <c r="C714" s="159" t="s">
        <v>2360</v>
      </c>
      <c r="D714" s="159" t="s">
        <v>515</v>
      </c>
      <c r="E714" s="159" t="s">
        <v>3034</v>
      </c>
    </row>
    <row r="715" spans="1:5" ht="12" customHeight="1" x14ac:dyDescent="0.2">
      <c r="A715" s="159" t="s">
        <v>2996</v>
      </c>
      <c r="B715" s="159" t="s">
        <v>2902</v>
      </c>
      <c r="C715" s="159" t="s">
        <v>2360</v>
      </c>
      <c r="D715" s="159" t="s">
        <v>515</v>
      </c>
      <c r="E715" s="159" t="s">
        <v>3038</v>
      </c>
    </row>
    <row r="716" spans="1:5" ht="12" customHeight="1" x14ac:dyDescent="0.2">
      <c r="A716" s="159" t="s">
        <v>2996</v>
      </c>
      <c r="B716" s="159" t="s">
        <v>2906</v>
      </c>
      <c r="C716" s="159" t="s">
        <v>2361</v>
      </c>
      <c r="D716" s="159" t="s">
        <v>515</v>
      </c>
      <c r="E716" s="159" t="s">
        <v>3038</v>
      </c>
    </row>
    <row r="717" spans="1:5" ht="12" customHeight="1" x14ac:dyDescent="0.2">
      <c r="A717" s="159" t="s">
        <v>2996</v>
      </c>
      <c r="B717" s="159" t="s">
        <v>3049</v>
      </c>
      <c r="C717" s="159" t="s">
        <v>2978</v>
      </c>
      <c r="D717" s="159" t="s">
        <v>515</v>
      </c>
      <c r="E717" s="159" t="s">
        <v>3036</v>
      </c>
    </row>
    <row r="718" spans="1:5" ht="12" customHeight="1" x14ac:dyDescent="0.2">
      <c r="A718" s="159" t="s">
        <v>2996</v>
      </c>
      <c r="B718" s="159" t="s">
        <v>2739</v>
      </c>
      <c r="C718" s="159" t="s">
        <v>2217</v>
      </c>
      <c r="D718" s="159" t="s">
        <v>515</v>
      </c>
      <c r="E718" s="159" t="s">
        <v>3038</v>
      </c>
    </row>
    <row r="719" spans="1:5" ht="12" customHeight="1" x14ac:dyDescent="0.2">
      <c r="A719" s="159" t="s">
        <v>2996</v>
      </c>
      <c r="B719" s="159" t="s">
        <v>2653</v>
      </c>
      <c r="C719" s="159" t="s">
        <v>117</v>
      </c>
      <c r="D719" s="159" t="s">
        <v>515</v>
      </c>
      <c r="E719" s="159" t="s">
        <v>3034</v>
      </c>
    </row>
    <row r="720" spans="1:5" ht="12" customHeight="1" x14ac:dyDescent="0.2">
      <c r="A720" s="159" t="s">
        <v>2996</v>
      </c>
      <c r="B720" s="159" t="s">
        <v>2623</v>
      </c>
      <c r="C720" s="159" t="s">
        <v>118</v>
      </c>
      <c r="D720" s="159" t="s">
        <v>515</v>
      </c>
      <c r="E720" s="159" t="s">
        <v>3034</v>
      </c>
    </row>
    <row r="721" spans="1:5" ht="12" customHeight="1" x14ac:dyDescent="0.2">
      <c r="A721" s="159" t="s">
        <v>2996</v>
      </c>
      <c r="B721" s="159" t="s">
        <v>2629</v>
      </c>
      <c r="C721" s="159" t="s">
        <v>119</v>
      </c>
      <c r="D721" s="159" t="s">
        <v>515</v>
      </c>
      <c r="E721" s="159" t="s">
        <v>3034</v>
      </c>
    </row>
    <row r="722" spans="1:5" ht="12" customHeight="1" x14ac:dyDescent="0.2">
      <c r="A722" s="159" t="s">
        <v>2996</v>
      </c>
      <c r="B722" s="159" t="s">
        <v>1954</v>
      </c>
      <c r="C722" s="159" t="s">
        <v>1362</v>
      </c>
      <c r="D722" s="159" t="s">
        <v>515</v>
      </c>
      <c r="E722" s="159" t="s">
        <v>3034</v>
      </c>
    </row>
    <row r="723" spans="1:5" ht="12" customHeight="1" x14ac:dyDescent="0.2">
      <c r="A723" s="159" t="s">
        <v>2996</v>
      </c>
      <c r="B723" s="159" t="s">
        <v>2638</v>
      </c>
      <c r="C723" s="159" t="s">
        <v>1096</v>
      </c>
      <c r="D723" s="159" t="s">
        <v>515</v>
      </c>
      <c r="E723" s="159" t="s">
        <v>2998</v>
      </c>
    </row>
    <row r="724" spans="1:5" ht="12" customHeight="1" x14ac:dyDescent="0.2">
      <c r="A724" s="159" t="s">
        <v>2996</v>
      </c>
      <c r="B724" s="159" t="s">
        <v>2638</v>
      </c>
      <c r="C724" s="159" t="s">
        <v>1096</v>
      </c>
      <c r="D724" s="159" t="s">
        <v>515</v>
      </c>
      <c r="E724" s="159" t="s">
        <v>3034</v>
      </c>
    </row>
    <row r="725" spans="1:5" ht="12" customHeight="1" x14ac:dyDescent="0.2">
      <c r="A725" s="159" t="s">
        <v>2996</v>
      </c>
      <c r="B725" s="159" t="s">
        <v>2638</v>
      </c>
      <c r="C725" s="159" t="s">
        <v>1096</v>
      </c>
      <c r="D725" s="159" t="s">
        <v>515</v>
      </c>
      <c r="E725" s="159" t="s">
        <v>3036</v>
      </c>
    </row>
    <row r="726" spans="1:5" ht="12" customHeight="1" x14ac:dyDescent="0.2">
      <c r="A726" s="159" t="s">
        <v>2996</v>
      </c>
      <c r="B726" s="159" t="s">
        <v>2708</v>
      </c>
      <c r="C726" s="159" t="s">
        <v>1094</v>
      </c>
      <c r="D726" s="159" t="s">
        <v>515</v>
      </c>
      <c r="E726" s="159" t="s">
        <v>2998</v>
      </c>
    </row>
    <row r="727" spans="1:5" ht="12" customHeight="1" x14ac:dyDescent="0.2">
      <c r="A727" s="159" t="s">
        <v>2996</v>
      </c>
      <c r="B727" s="159" t="s">
        <v>2708</v>
      </c>
      <c r="C727" s="159" t="s">
        <v>1094</v>
      </c>
      <c r="D727" s="159" t="s">
        <v>515</v>
      </c>
      <c r="E727" s="159" t="s">
        <v>3034</v>
      </c>
    </row>
    <row r="728" spans="1:5" ht="12" customHeight="1" x14ac:dyDescent="0.2">
      <c r="A728" s="159" t="s">
        <v>2996</v>
      </c>
      <c r="B728" s="159" t="s">
        <v>2708</v>
      </c>
      <c r="C728" s="159" t="s">
        <v>1094</v>
      </c>
      <c r="D728" s="159" t="s">
        <v>515</v>
      </c>
      <c r="E728" s="159" t="s">
        <v>3038</v>
      </c>
    </row>
    <row r="729" spans="1:5" ht="12" customHeight="1" x14ac:dyDescent="0.2">
      <c r="A729" s="159" t="s">
        <v>2996</v>
      </c>
      <c r="B729" s="159" t="s">
        <v>2708</v>
      </c>
      <c r="C729" s="159" t="s">
        <v>1094</v>
      </c>
      <c r="D729" s="159" t="s">
        <v>515</v>
      </c>
      <c r="E729" s="159" t="s">
        <v>3036</v>
      </c>
    </row>
    <row r="730" spans="1:5" ht="12" customHeight="1" x14ac:dyDescent="0.2">
      <c r="A730" s="159" t="s">
        <v>2996</v>
      </c>
      <c r="B730" s="159" t="s">
        <v>2750</v>
      </c>
      <c r="C730" s="159" t="s">
        <v>1095</v>
      </c>
      <c r="D730" s="159" t="s">
        <v>515</v>
      </c>
      <c r="E730" s="159" t="s">
        <v>2998</v>
      </c>
    </row>
    <row r="731" spans="1:5" ht="12" customHeight="1" x14ac:dyDescent="0.2">
      <c r="A731" s="159" t="s">
        <v>2996</v>
      </c>
      <c r="B731" s="159" t="s">
        <v>2750</v>
      </c>
      <c r="C731" s="159" t="s">
        <v>1095</v>
      </c>
      <c r="D731" s="159" t="s">
        <v>515</v>
      </c>
      <c r="E731" s="159" t="s">
        <v>3034</v>
      </c>
    </row>
    <row r="732" spans="1:5" ht="12" customHeight="1" x14ac:dyDescent="0.2">
      <c r="A732" s="159" t="s">
        <v>2996</v>
      </c>
      <c r="B732" s="159" t="s">
        <v>2750</v>
      </c>
      <c r="C732" s="159" t="s">
        <v>1095</v>
      </c>
      <c r="D732" s="159" t="s">
        <v>515</v>
      </c>
      <c r="E732" s="159" t="s">
        <v>3036</v>
      </c>
    </row>
    <row r="733" spans="1:5" ht="12" customHeight="1" x14ac:dyDescent="0.2">
      <c r="A733" s="159" t="s">
        <v>2996</v>
      </c>
      <c r="B733" s="159" t="s">
        <v>2710</v>
      </c>
      <c r="C733" s="159" t="s">
        <v>511</v>
      </c>
      <c r="D733" s="159" t="s">
        <v>515</v>
      </c>
      <c r="E733" s="159" t="s">
        <v>3034</v>
      </c>
    </row>
    <row r="734" spans="1:5" ht="12" customHeight="1" x14ac:dyDescent="0.2">
      <c r="A734" s="159" t="s">
        <v>2996</v>
      </c>
      <c r="B734" s="159" t="s">
        <v>2710</v>
      </c>
      <c r="C734" s="159" t="s">
        <v>511</v>
      </c>
      <c r="D734" s="159" t="s">
        <v>515</v>
      </c>
      <c r="E734" s="159" t="s">
        <v>3038</v>
      </c>
    </row>
    <row r="735" spans="1:5" ht="12" customHeight="1" x14ac:dyDescent="0.2">
      <c r="A735" s="159" t="s">
        <v>2996</v>
      </c>
      <c r="B735" s="159" t="s">
        <v>2616</v>
      </c>
      <c r="C735" s="159" t="s">
        <v>124</v>
      </c>
      <c r="D735" s="159" t="s">
        <v>515</v>
      </c>
      <c r="E735" s="159" t="s">
        <v>3034</v>
      </c>
    </row>
    <row r="736" spans="1:5" ht="12" customHeight="1" x14ac:dyDescent="0.2">
      <c r="A736" s="159" t="s">
        <v>2996</v>
      </c>
      <c r="B736" s="159" t="s">
        <v>2616</v>
      </c>
      <c r="C736" s="159" t="s">
        <v>124</v>
      </c>
      <c r="D736" s="159" t="s">
        <v>515</v>
      </c>
      <c r="E736" s="159" t="s">
        <v>3038</v>
      </c>
    </row>
    <row r="737" spans="1:5" ht="12" customHeight="1" x14ac:dyDescent="0.2">
      <c r="A737" s="159" t="s">
        <v>2996</v>
      </c>
      <c r="B737" s="159" t="s">
        <v>2616</v>
      </c>
      <c r="C737" s="159" t="s">
        <v>124</v>
      </c>
      <c r="D737" s="159" t="s">
        <v>515</v>
      </c>
      <c r="E737" s="159" t="s">
        <v>3036</v>
      </c>
    </row>
    <row r="738" spans="1:5" ht="12" customHeight="1" x14ac:dyDescent="0.2">
      <c r="A738" s="159" t="s">
        <v>2996</v>
      </c>
      <c r="B738" s="159" t="s">
        <v>2616</v>
      </c>
      <c r="C738" s="159" t="s">
        <v>124</v>
      </c>
      <c r="D738" s="159" t="s">
        <v>515</v>
      </c>
      <c r="E738" s="159" t="s">
        <v>3032</v>
      </c>
    </row>
    <row r="739" spans="1:5" ht="12" customHeight="1" x14ac:dyDescent="0.2">
      <c r="A739" s="159" t="s">
        <v>2996</v>
      </c>
      <c r="B739" s="159" t="s">
        <v>2226</v>
      </c>
      <c r="C739" s="159" t="s">
        <v>1973</v>
      </c>
      <c r="D739" s="159" t="s">
        <v>515</v>
      </c>
      <c r="E739" s="159" t="s">
        <v>3029</v>
      </c>
    </row>
    <row r="740" spans="1:5" ht="12" customHeight="1" x14ac:dyDescent="0.2">
      <c r="A740" s="159" t="s">
        <v>2996</v>
      </c>
      <c r="B740" s="159" t="s">
        <v>2226</v>
      </c>
      <c r="C740" s="159" t="s">
        <v>1973</v>
      </c>
      <c r="D740" s="159" t="s">
        <v>515</v>
      </c>
      <c r="E740" s="159" t="s">
        <v>3036</v>
      </c>
    </row>
    <row r="741" spans="1:5" ht="12" customHeight="1" x14ac:dyDescent="0.2">
      <c r="A741" s="159" t="s">
        <v>2996</v>
      </c>
      <c r="B741" s="159" t="s">
        <v>2226</v>
      </c>
      <c r="C741" s="159" t="s">
        <v>1973</v>
      </c>
      <c r="D741" s="159" t="s">
        <v>515</v>
      </c>
      <c r="E741" s="159" t="s">
        <v>3032</v>
      </c>
    </row>
    <row r="742" spans="1:5" ht="12" customHeight="1" x14ac:dyDescent="0.2">
      <c r="A742" s="159" t="s">
        <v>2996</v>
      </c>
      <c r="B742" s="159" t="s">
        <v>2227</v>
      </c>
      <c r="C742" s="159" t="s">
        <v>1974</v>
      </c>
      <c r="D742" s="159" t="s">
        <v>515</v>
      </c>
      <c r="E742" s="159" t="s">
        <v>3029</v>
      </c>
    </row>
    <row r="743" spans="1:5" ht="12" customHeight="1" x14ac:dyDescent="0.2">
      <c r="A743" s="159" t="s">
        <v>2996</v>
      </c>
      <c r="B743" s="159" t="s">
        <v>2227</v>
      </c>
      <c r="C743" s="159" t="s">
        <v>1974</v>
      </c>
      <c r="D743" s="159" t="s">
        <v>515</v>
      </c>
      <c r="E743" s="159" t="s">
        <v>3036</v>
      </c>
    </row>
    <row r="744" spans="1:5" ht="12" customHeight="1" x14ac:dyDescent="0.2">
      <c r="A744" s="159" t="s">
        <v>2996</v>
      </c>
      <c r="B744" s="159" t="s">
        <v>2227</v>
      </c>
      <c r="C744" s="159" t="s">
        <v>1974</v>
      </c>
      <c r="D744" s="159" t="s">
        <v>515</v>
      </c>
      <c r="E744" s="159" t="s">
        <v>3032</v>
      </c>
    </row>
    <row r="745" spans="1:5" ht="12" customHeight="1" x14ac:dyDescent="0.2">
      <c r="A745" s="159" t="s">
        <v>2996</v>
      </c>
      <c r="B745" s="159" t="s">
        <v>2554</v>
      </c>
      <c r="C745" s="159" t="s">
        <v>680</v>
      </c>
      <c r="D745" s="159" t="s">
        <v>515</v>
      </c>
      <c r="E745" s="159" t="s">
        <v>2998</v>
      </c>
    </row>
    <row r="746" spans="1:5" ht="12" customHeight="1" x14ac:dyDescent="0.2">
      <c r="A746" s="159" t="s">
        <v>2996</v>
      </c>
      <c r="B746" s="159" t="s">
        <v>2554</v>
      </c>
      <c r="C746" s="159" t="s">
        <v>680</v>
      </c>
      <c r="D746" s="159" t="s">
        <v>515</v>
      </c>
      <c r="E746" s="159" t="s">
        <v>3034</v>
      </c>
    </row>
    <row r="747" spans="1:5" ht="12" customHeight="1" x14ac:dyDescent="0.2">
      <c r="A747" s="159" t="s">
        <v>2996</v>
      </c>
      <c r="B747" s="159" t="s">
        <v>2554</v>
      </c>
      <c r="C747" s="159" t="s">
        <v>680</v>
      </c>
      <c r="D747" s="159" t="s">
        <v>515</v>
      </c>
      <c r="E747" s="159" t="s">
        <v>3033</v>
      </c>
    </row>
    <row r="748" spans="1:5" ht="12" customHeight="1" x14ac:dyDescent="0.2">
      <c r="A748" s="159" t="s">
        <v>2996</v>
      </c>
      <c r="B748" s="159" t="s">
        <v>2554</v>
      </c>
      <c r="C748" s="159" t="s">
        <v>680</v>
      </c>
      <c r="D748" s="159" t="s">
        <v>515</v>
      </c>
      <c r="E748" s="159" t="s">
        <v>3036</v>
      </c>
    </row>
    <row r="749" spans="1:5" ht="12" customHeight="1" x14ac:dyDescent="0.2">
      <c r="A749" s="159" t="s">
        <v>2996</v>
      </c>
      <c r="B749" s="159" t="s">
        <v>2554</v>
      </c>
      <c r="C749" s="159" t="s">
        <v>680</v>
      </c>
      <c r="D749" s="159" t="s">
        <v>515</v>
      </c>
      <c r="E749" s="159" t="s">
        <v>3030</v>
      </c>
    </row>
    <row r="750" spans="1:5" ht="12" customHeight="1" x14ac:dyDescent="0.2">
      <c r="A750" s="159" t="s">
        <v>2996</v>
      </c>
      <c r="B750" s="159" t="s">
        <v>2554</v>
      </c>
      <c r="C750" s="159" t="s">
        <v>680</v>
      </c>
      <c r="D750" s="159" t="s">
        <v>515</v>
      </c>
      <c r="E750" s="159" t="s">
        <v>3032</v>
      </c>
    </row>
    <row r="751" spans="1:5" ht="12" customHeight="1" x14ac:dyDescent="0.2">
      <c r="A751" s="159" t="s">
        <v>2996</v>
      </c>
      <c r="B751" s="159" t="s">
        <v>2620</v>
      </c>
      <c r="C751" s="159" t="s">
        <v>125</v>
      </c>
      <c r="D751" s="159" t="s">
        <v>515</v>
      </c>
      <c r="E751" s="159" t="s">
        <v>2998</v>
      </c>
    </row>
    <row r="752" spans="1:5" ht="12" customHeight="1" x14ac:dyDescent="0.2">
      <c r="A752" s="159" t="s">
        <v>2996</v>
      </c>
      <c r="B752" s="159" t="s">
        <v>2620</v>
      </c>
      <c r="C752" s="159" t="s">
        <v>125</v>
      </c>
      <c r="D752" s="159" t="s">
        <v>515</v>
      </c>
      <c r="E752" s="159" t="s">
        <v>3034</v>
      </c>
    </row>
    <row r="753" spans="1:5" ht="12" customHeight="1" x14ac:dyDescent="0.2">
      <c r="A753" s="159" t="s">
        <v>2996</v>
      </c>
      <c r="B753" s="159" t="s">
        <v>2620</v>
      </c>
      <c r="C753" s="159" t="s">
        <v>125</v>
      </c>
      <c r="D753" s="159" t="s">
        <v>515</v>
      </c>
      <c r="E753" s="159" t="s">
        <v>3036</v>
      </c>
    </row>
    <row r="754" spans="1:5" ht="12" customHeight="1" x14ac:dyDescent="0.2">
      <c r="A754" s="159" t="s">
        <v>2996</v>
      </c>
      <c r="B754" s="159" t="s">
        <v>2620</v>
      </c>
      <c r="C754" s="159" t="s">
        <v>125</v>
      </c>
      <c r="D754" s="159" t="s">
        <v>515</v>
      </c>
      <c r="E754" s="159" t="s">
        <v>3032</v>
      </c>
    </row>
    <row r="755" spans="1:5" ht="12" customHeight="1" x14ac:dyDescent="0.2">
      <c r="A755" s="159" t="s">
        <v>2996</v>
      </c>
      <c r="B755" s="159" t="s">
        <v>2704</v>
      </c>
      <c r="C755" s="159" t="s">
        <v>1443</v>
      </c>
      <c r="D755" s="159" t="s">
        <v>515</v>
      </c>
      <c r="E755" s="159" t="s">
        <v>3029</v>
      </c>
    </row>
    <row r="756" spans="1:5" ht="12" customHeight="1" x14ac:dyDescent="0.2">
      <c r="A756" s="159" t="s">
        <v>2996</v>
      </c>
      <c r="B756" s="159" t="s">
        <v>2704</v>
      </c>
      <c r="C756" s="159" t="s">
        <v>1443</v>
      </c>
      <c r="D756" s="159" t="s">
        <v>515</v>
      </c>
      <c r="E756" s="159" t="s">
        <v>2998</v>
      </c>
    </row>
    <row r="757" spans="1:5" ht="12" customHeight="1" x14ac:dyDescent="0.2">
      <c r="A757" s="159" t="s">
        <v>2996</v>
      </c>
      <c r="B757" s="159" t="s">
        <v>2704</v>
      </c>
      <c r="C757" s="159" t="s">
        <v>1443</v>
      </c>
      <c r="D757" s="159" t="s">
        <v>515</v>
      </c>
      <c r="E757" s="159" t="s">
        <v>3036</v>
      </c>
    </row>
    <row r="758" spans="1:5" ht="12" customHeight="1" x14ac:dyDescent="0.2">
      <c r="A758" s="159" t="s">
        <v>2996</v>
      </c>
      <c r="B758" s="159" t="s">
        <v>2704</v>
      </c>
      <c r="C758" s="159" t="s">
        <v>1443</v>
      </c>
      <c r="D758" s="159" t="s">
        <v>515</v>
      </c>
      <c r="E758" s="159" t="s">
        <v>3032</v>
      </c>
    </row>
    <row r="759" spans="1:5" ht="12" customHeight="1" x14ac:dyDescent="0.2">
      <c r="A759" s="159" t="s">
        <v>2996</v>
      </c>
      <c r="B759" s="159" t="s">
        <v>2575</v>
      </c>
      <c r="C759" s="159" t="s">
        <v>419</v>
      </c>
      <c r="D759" s="159" t="s">
        <v>515</v>
      </c>
      <c r="E759" s="159" t="s">
        <v>2998</v>
      </c>
    </row>
    <row r="760" spans="1:5" ht="12" customHeight="1" x14ac:dyDescent="0.2">
      <c r="A760" s="159" t="s">
        <v>2996</v>
      </c>
      <c r="B760" s="159" t="s">
        <v>2575</v>
      </c>
      <c r="C760" s="159" t="s">
        <v>419</v>
      </c>
      <c r="D760" s="159" t="s">
        <v>515</v>
      </c>
      <c r="E760" s="159" t="s">
        <v>3034</v>
      </c>
    </row>
    <row r="761" spans="1:5" ht="12" customHeight="1" x14ac:dyDescent="0.2">
      <c r="A761" s="159" t="s">
        <v>2996</v>
      </c>
      <c r="B761" s="159" t="s">
        <v>2575</v>
      </c>
      <c r="C761" s="159" t="s">
        <v>419</v>
      </c>
      <c r="D761" s="159" t="s">
        <v>515</v>
      </c>
      <c r="E761" s="159" t="s">
        <v>3036</v>
      </c>
    </row>
    <row r="762" spans="1:5" ht="12" customHeight="1" x14ac:dyDescent="0.2">
      <c r="A762" s="159" t="s">
        <v>2996</v>
      </c>
      <c r="B762" s="159" t="s">
        <v>2575</v>
      </c>
      <c r="C762" s="159" t="s">
        <v>419</v>
      </c>
      <c r="D762" s="159" t="s">
        <v>515</v>
      </c>
      <c r="E762" s="159" t="s">
        <v>3030</v>
      </c>
    </row>
    <row r="763" spans="1:5" ht="12" customHeight="1" x14ac:dyDescent="0.2">
      <c r="A763" s="159" t="s">
        <v>2996</v>
      </c>
      <c r="B763" s="159" t="s">
        <v>2575</v>
      </c>
      <c r="C763" s="159" t="s">
        <v>419</v>
      </c>
      <c r="D763" s="159" t="s">
        <v>515</v>
      </c>
      <c r="E763" s="159" t="s">
        <v>3032</v>
      </c>
    </row>
    <row r="764" spans="1:5" ht="12" customHeight="1" x14ac:dyDescent="0.2">
      <c r="A764" s="159" t="s">
        <v>2996</v>
      </c>
      <c r="B764" s="159" t="s">
        <v>1955</v>
      </c>
      <c r="C764" s="159" t="s">
        <v>1568</v>
      </c>
      <c r="D764" s="159" t="s">
        <v>515</v>
      </c>
      <c r="E764" s="159" t="s">
        <v>3029</v>
      </c>
    </row>
    <row r="765" spans="1:5" ht="12" customHeight="1" x14ac:dyDescent="0.2">
      <c r="A765" s="159" t="s">
        <v>2996</v>
      </c>
      <c r="B765" s="159" t="s">
        <v>1955</v>
      </c>
      <c r="C765" s="159" t="s">
        <v>1568</v>
      </c>
      <c r="D765" s="159" t="s">
        <v>515</v>
      </c>
      <c r="E765" s="159" t="s">
        <v>3036</v>
      </c>
    </row>
    <row r="766" spans="1:5" ht="12" customHeight="1" x14ac:dyDescent="0.2">
      <c r="A766" s="159" t="s">
        <v>2996</v>
      </c>
      <c r="B766" s="159" t="s">
        <v>1955</v>
      </c>
      <c r="C766" s="159" t="s">
        <v>1568</v>
      </c>
      <c r="D766" s="159" t="s">
        <v>515</v>
      </c>
      <c r="E766" s="159" t="s">
        <v>3032</v>
      </c>
    </row>
    <row r="767" spans="1:5" ht="12" customHeight="1" x14ac:dyDescent="0.2">
      <c r="A767" s="159" t="s">
        <v>2996</v>
      </c>
      <c r="B767" s="159" t="s">
        <v>2598</v>
      </c>
      <c r="C767" s="159" t="s">
        <v>1492</v>
      </c>
      <c r="D767" s="159" t="s">
        <v>515</v>
      </c>
      <c r="E767" s="159" t="s">
        <v>3029</v>
      </c>
    </row>
    <row r="768" spans="1:5" ht="12" customHeight="1" x14ac:dyDescent="0.2">
      <c r="A768" s="159" t="s">
        <v>2996</v>
      </c>
      <c r="B768" s="159" t="s">
        <v>2598</v>
      </c>
      <c r="C768" s="159" t="s">
        <v>1492</v>
      </c>
      <c r="D768" s="159" t="s">
        <v>515</v>
      </c>
      <c r="E768" s="159" t="s">
        <v>2998</v>
      </c>
    </row>
    <row r="769" spans="1:5" ht="12" customHeight="1" x14ac:dyDescent="0.2">
      <c r="A769" s="159" t="s">
        <v>2996</v>
      </c>
      <c r="B769" s="159" t="s">
        <v>2598</v>
      </c>
      <c r="C769" s="159" t="s">
        <v>1492</v>
      </c>
      <c r="D769" s="159" t="s">
        <v>515</v>
      </c>
      <c r="E769" s="159" t="s">
        <v>3036</v>
      </c>
    </row>
    <row r="770" spans="1:5" ht="12" customHeight="1" x14ac:dyDescent="0.2">
      <c r="A770" s="159" t="s">
        <v>2996</v>
      </c>
      <c r="B770" s="159" t="s">
        <v>2598</v>
      </c>
      <c r="C770" s="159" t="s">
        <v>1492</v>
      </c>
      <c r="D770" s="159" t="s">
        <v>515</v>
      </c>
      <c r="E770" s="159" t="s">
        <v>3030</v>
      </c>
    </row>
    <row r="771" spans="1:5" ht="12" customHeight="1" x14ac:dyDescent="0.2">
      <c r="A771" s="159" t="s">
        <v>2996</v>
      </c>
      <c r="B771" s="159" t="s">
        <v>2598</v>
      </c>
      <c r="C771" s="159" t="s">
        <v>1492</v>
      </c>
      <c r="D771" s="159" t="s">
        <v>515</v>
      </c>
      <c r="E771" s="159" t="s">
        <v>3031</v>
      </c>
    </row>
    <row r="772" spans="1:5" ht="12" customHeight="1" x14ac:dyDescent="0.2">
      <c r="A772" s="159" t="s">
        <v>2996</v>
      </c>
      <c r="B772" s="159" t="s">
        <v>2598</v>
      </c>
      <c r="C772" s="159" t="s">
        <v>1492</v>
      </c>
      <c r="D772" s="159" t="s">
        <v>515</v>
      </c>
      <c r="E772" s="159" t="s">
        <v>3032</v>
      </c>
    </row>
    <row r="773" spans="1:5" ht="12" customHeight="1" x14ac:dyDescent="0.2">
      <c r="A773" s="159" t="s">
        <v>2996</v>
      </c>
      <c r="B773" s="159" t="s">
        <v>2598</v>
      </c>
      <c r="C773" s="159" t="s">
        <v>1492</v>
      </c>
      <c r="D773" s="159" t="s">
        <v>515</v>
      </c>
      <c r="E773" s="159" t="s">
        <v>3050</v>
      </c>
    </row>
    <row r="774" spans="1:5" ht="12" customHeight="1" x14ac:dyDescent="0.2">
      <c r="A774" s="159" t="s">
        <v>2996</v>
      </c>
      <c r="B774" s="159" t="s">
        <v>2705</v>
      </c>
      <c r="C774" s="159" t="s">
        <v>1091</v>
      </c>
      <c r="D774" s="159" t="s">
        <v>515</v>
      </c>
      <c r="E774" s="159" t="s">
        <v>3034</v>
      </c>
    </row>
    <row r="775" spans="1:5" ht="12" customHeight="1" x14ac:dyDescent="0.2">
      <c r="A775" s="159" t="s">
        <v>2996</v>
      </c>
      <c r="B775" s="159" t="s">
        <v>2705</v>
      </c>
      <c r="C775" s="159" t="s">
        <v>1091</v>
      </c>
      <c r="D775" s="159" t="s">
        <v>515</v>
      </c>
      <c r="E775" s="159" t="s">
        <v>3036</v>
      </c>
    </row>
    <row r="776" spans="1:5" ht="12" customHeight="1" x14ac:dyDescent="0.2">
      <c r="A776" s="159" t="s">
        <v>2996</v>
      </c>
      <c r="B776" s="159" t="s">
        <v>2705</v>
      </c>
      <c r="C776" s="159" t="s">
        <v>1091</v>
      </c>
      <c r="D776" s="159" t="s">
        <v>515</v>
      </c>
      <c r="E776" s="159" t="s">
        <v>3032</v>
      </c>
    </row>
    <row r="777" spans="1:5" ht="12" customHeight="1" x14ac:dyDescent="0.2">
      <c r="A777" s="159" t="s">
        <v>2996</v>
      </c>
      <c r="B777" s="159" t="s">
        <v>2607</v>
      </c>
      <c r="C777" s="159" t="s">
        <v>126</v>
      </c>
      <c r="D777" s="159" t="s">
        <v>515</v>
      </c>
      <c r="E777" s="159" t="s">
        <v>3029</v>
      </c>
    </row>
    <row r="778" spans="1:5" ht="12" customHeight="1" x14ac:dyDescent="0.2">
      <c r="A778" s="159" t="s">
        <v>2996</v>
      </c>
      <c r="B778" s="159" t="s">
        <v>2607</v>
      </c>
      <c r="C778" s="159" t="s">
        <v>126</v>
      </c>
      <c r="D778" s="159" t="s">
        <v>515</v>
      </c>
      <c r="E778" s="159" t="s">
        <v>2998</v>
      </c>
    </row>
    <row r="779" spans="1:5" ht="12" customHeight="1" x14ac:dyDescent="0.2">
      <c r="A779" s="159" t="s">
        <v>2996</v>
      </c>
      <c r="B779" s="159" t="s">
        <v>2607</v>
      </c>
      <c r="C779" s="159" t="s">
        <v>126</v>
      </c>
      <c r="D779" s="159" t="s">
        <v>515</v>
      </c>
      <c r="E779" s="159" t="s">
        <v>3036</v>
      </c>
    </row>
    <row r="780" spans="1:5" ht="12" customHeight="1" x14ac:dyDescent="0.2">
      <c r="A780" s="159" t="s">
        <v>2996</v>
      </c>
      <c r="B780" s="159" t="s">
        <v>2607</v>
      </c>
      <c r="C780" s="159" t="s">
        <v>126</v>
      </c>
      <c r="D780" s="159" t="s">
        <v>515</v>
      </c>
      <c r="E780" s="159" t="s">
        <v>3032</v>
      </c>
    </row>
    <row r="781" spans="1:5" ht="12" customHeight="1" x14ac:dyDescent="0.2">
      <c r="A781" s="159" t="s">
        <v>2996</v>
      </c>
      <c r="B781" s="159" t="s">
        <v>2893</v>
      </c>
      <c r="C781" s="159" t="s">
        <v>653</v>
      </c>
      <c r="D781" s="159" t="s">
        <v>515</v>
      </c>
      <c r="E781" s="159" t="s">
        <v>2998</v>
      </c>
    </row>
    <row r="782" spans="1:5" ht="12" customHeight="1" x14ac:dyDescent="0.2">
      <c r="A782" s="159" t="s">
        <v>2996</v>
      </c>
      <c r="B782" s="159" t="s">
        <v>2893</v>
      </c>
      <c r="C782" s="159" t="s">
        <v>653</v>
      </c>
      <c r="D782" s="159" t="s">
        <v>515</v>
      </c>
      <c r="E782" s="159" t="s">
        <v>3036</v>
      </c>
    </row>
    <row r="783" spans="1:5" ht="12" customHeight="1" x14ac:dyDescent="0.2">
      <c r="A783" s="159" t="s">
        <v>2996</v>
      </c>
      <c r="B783" s="159" t="s">
        <v>2893</v>
      </c>
      <c r="C783" s="159" t="s">
        <v>653</v>
      </c>
      <c r="D783" s="159" t="s">
        <v>515</v>
      </c>
      <c r="E783" s="159" t="s">
        <v>3032</v>
      </c>
    </row>
    <row r="784" spans="1:5" ht="12" customHeight="1" x14ac:dyDescent="0.2">
      <c r="A784" s="159" t="s">
        <v>2996</v>
      </c>
      <c r="B784" s="159" t="s">
        <v>2608</v>
      </c>
      <c r="C784" s="159" t="s">
        <v>712</v>
      </c>
      <c r="D784" s="159" t="s">
        <v>515</v>
      </c>
      <c r="E784" s="159" t="s">
        <v>3029</v>
      </c>
    </row>
    <row r="785" spans="1:5" ht="12" customHeight="1" x14ac:dyDescent="0.2">
      <c r="A785" s="159" t="s">
        <v>2996</v>
      </c>
      <c r="B785" s="159" t="s">
        <v>2608</v>
      </c>
      <c r="C785" s="159" t="s">
        <v>712</v>
      </c>
      <c r="D785" s="159" t="s">
        <v>515</v>
      </c>
      <c r="E785" s="159" t="s">
        <v>2998</v>
      </c>
    </row>
    <row r="786" spans="1:5" ht="12" customHeight="1" x14ac:dyDescent="0.2">
      <c r="A786" s="159" t="s">
        <v>2996</v>
      </c>
      <c r="B786" s="159" t="s">
        <v>2608</v>
      </c>
      <c r="C786" s="159" t="s">
        <v>712</v>
      </c>
      <c r="D786" s="159" t="s">
        <v>515</v>
      </c>
      <c r="E786" s="159" t="s">
        <v>3036</v>
      </c>
    </row>
    <row r="787" spans="1:5" ht="12" customHeight="1" x14ac:dyDescent="0.2">
      <c r="A787" s="159" t="s">
        <v>2996</v>
      </c>
      <c r="B787" s="159" t="s">
        <v>2608</v>
      </c>
      <c r="C787" s="159" t="s">
        <v>712</v>
      </c>
      <c r="D787" s="159" t="s">
        <v>515</v>
      </c>
      <c r="E787" s="159" t="s">
        <v>3032</v>
      </c>
    </row>
    <row r="788" spans="1:5" ht="12" customHeight="1" x14ac:dyDescent="0.2">
      <c r="A788" s="159" t="s">
        <v>2996</v>
      </c>
      <c r="B788" s="159" t="s">
        <v>2716</v>
      </c>
      <c r="C788" s="159" t="s">
        <v>708</v>
      </c>
      <c r="D788" s="159" t="s">
        <v>515</v>
      </c>
      <c r="E788" s="159" t="s">
        <v>3034</v>
      </c>
    </row>
    <row r="789" spans="1:5" ht="12" customHeight="1" x14ac:dyDescent="0.2">
      <c r="A789" s="159" t="s">
        <v>2996</v>
      </c>
      <c r="B789" s="159" t="s">
        <v>2716</v>
      </c>
      <c r="C789" s="159" t="s">
        <v>708</v>
      </c>
      <c r="D789" s="159" t="s">
        <v>515</v>
      </c>
      <c r="E789" s="159" t="s">
        <v>3036</v>
      </c>
    </row>
    <row r="790" spans="1:5" ht="12" customHeight="1" x14ac:dyDescent="0.2">
      <c r="A790" s="159" t="s">
        <v>2996</v>
      </c>
      <c r="B790" s="159" t="s">
        <v>2716</v>
      </c>
      <c r="C790" s="159" t="s">
        <v>708</v>
      </c>
      <c r="D790" s="159" t="s">
        <v>515</v>
      </c>
      <c r="E790" s="159" t="s">
        <v>3032</v>
      </c>
    </row>
    <row r="791" spans="1:5" ht="12" customHeight="1" x14ac:dyDescent="0.2">
      <c r="A791" s="159" t="s">
        <v>2996</v>
      </c>
      <c r="B791" s="159" t="s">
        <v>2585</v>
      </c>
      <c r="C791" s="159" t="s">
        <v>127</v>
      </c>
      <c r="D791" s="159" t="s">
        <v>515</v>
      </c>
      <c r="E791" s="159" t="s">
        <v>3029</v>
      </c>
    </row>
    <row r="792" spans="1:5" ht="12" customHeight="1" x14ac:dyDescent="0.2">
      <c r="A792" s="159" t="s">
        <v>2996</v>
      </c>
      <c r="B792" s="159" t="s">
        <v>2585</v>
      </c>
      <c r="C792" s="159" t="s">
        <v>127</v>
      </c>
      <c r="D792" s="159" t="s">
        <v>515</v>
      </c>
      <c r="E792" s="159" t="s">
        <v>2998</v>
      </c>
    </row>
    <row r="793" spans="1:5" ht="12" customHeight="1" x14ac:dyDescent="0.2">
      <c r="A793" s="159" t="s">
        <v>2996</v>
      </c>
      <c r="B793" s="159" t="s">
        <v>2585</v>
      </c>
      <c r="C793" s="159" t="s">
        <v>127</v>
      </c>
      <c r="D793" s="159" t="s">
        <v>515</v>
      </c>
      <c r="E793" s="159" t="s">
        <v>3034</v>
      </c>
    </row>
    <row r="794" spans="1:5" ht="12" customHeight="1" x14ac:dyDescent="0.2">
      <c r="A794" s="159" t="s">
        <v>2996</v>
      </c>
      <c r="B794" s="159" t="s">
        <v>2585</v>
      </c>
      <c r="C794" s="159" t="s">
        <v>127</v>
      </c>
      <c r="D794" s="159" t="s">
        <v>515</v>
      </c>
      <c r="E794" s="159" t="s">
        <v>3036</v>
      </c>
    </row>
    <row r="795" spans="1:5" ht="12" customHeight="1" x14ac:dyDescent="0.2">
      <c r="A795" s="159" t="s">
        <v>2996</v>
      </c>
      <c r="B795" s="159" t="s">
        <v>2585</v>
      </c>
      <c r="C795" s="159" t="s">
        <v>127</v>
      </c>
      <c r="D795" s="159" t="s">
        <v>515</v>
      </c>
      <c r="E795" s="159" t="s">
        <v>3030</v>
      </c>
    </row>
    <row r="796" spans="1:5" ht="12" customHeight="1" x14ac:dyDescent="0.2">
      <c r="A796" s="159" t="s">
        <v>2996</v>
      </c>
      <c r="B796" s="159" t="s">
        <v>2585</v>
      </c>
      <c r="C796" s="159" t="s">
        <v>127</v>
      </c>
      <c r="D796" s="159" t="s">
        <v>515</v>
      </c>
      <c r="E796" s="159" t="s">
        <v>3032</v>
      </c>
    </row>
    <row r="797" spans="1:5" ht="12" customHeight="1" x14ac:dyDescent="0.2">
      <c r="A797" s="159" t="s">
        <v>2996</v>
      </c>
      <c r="B797" s="159" t="s">
        <v>2697</v>
      </c>
      <c r="C797" s="159" t="s">
        <v>128</v>
      </c>
      <c r="D797" s="159" t="s">
        <v>515</v>
      </c>
      <c r="E797" s="159" t="s">
        <v>2998</v>
      </c>
    </row>
    <row r="798" spans="1:5" ht="12" customHeight="1" x14ac:dyDescent="0.2">
      <c r="A798" s="159" t="s">
        <v>2996</v>
      </c>
      <c r="B798" s="159" t="s">
        <v>2697</v>
      </c>
      <c r="C798" s="159" t="s">
        <v>128</v>
      </c>
      <c r="D798" s="159" t="s">
        <v>515</v>
      </c>
      <c r="E798" s="159" t="s">
        <v>3034</v>
      </c>
    </row>
    <row r="799" spans="1:5" ht="12" customHeight="1" x14ac:dyDescent="0.2">
      <c r="A799" s="159" t="s">
        <v>2996</v>
      </c>
      <c r="B799" s="159" t="s">
        <v>2697</v>
      </c>
      <c r="C799" s="159" t="s">
        <v>128</v>
      </c>
      <c r="D799" s="159" t="s">
        <v>515</v>
      </c>
      <c r="E799" s="159" t="s">
        <v>3036</v>
      </c>
    </row>
    <row r="800" spans="1:5" ht="12" customHeight="1" x14ac:dyDescent="0.2">
      <c r="A800" s="159" t="s">
        <v>2996</v>
      </c>
      <c r="B800" s="159" t="s">
        <v>2697</v>
      </c>
      <c r="C800" s="159" t="s">
        <v>128</v>
      </c>
      <c r="D800" s="159" t="s">
        <v>515</v>
      </c>
      <c r="E800" s="159" t="s">
        <v>3032</v>
      </c>
    </row>
    <row r="801" spans="1:5" ht="12" customHeight="1" x14ac:dyDescent="0.2">
      <c r="A801" s="159" t="s">
        <v>2996</v>
      </c>
      <c r="B801" s="159" t="s">
        <v>2759</v>
      </c>
      <c r="C801" s="159" t="s">
        <v>706</v>
      </c>
      <c r="D801" s="159" t="s">
        <v>515</v>
      </c>
      <c r="E801" s="159" t="s">
        <v>2998</v>
      </c>
    </row>
    <row r="802" spans="1:5" ht="12" customHeight="1" x14ac:dyDescent="0.2">
      <c r="A802" s="159" t="s">
        <v>2996</v>
      </c>
      <c r="B802" s="159" t="s">
        <v>2759</v>
      </c>
      <c r="C802" s="159" t="s">
        <v>706</v>
      </c>
      <c r="D802" s="159" t="s">
        <v>515</v>
      </c>
      <c r="E802" s="159" t="s">
        <v>3034</v>
      </c>
    </row>
    <row r="803" spans="1:5" ht="12" customHeight="1" x14ac:dyDescent="0.2">
      <c r="A803" s="159" t="s">
        <v>2996</v>
      </c>
      <c r="B803" s="159" t="s">
        <v>2759</v>
      </c>
      <c r="C803" s="159" t="s">
        <v>706</v>
      </c>
      <c r="D803" s="159" t="s">
        <v>515</v>
      </c>
      <c r="E803" s="159" t="s">
        <v>3036</v>
      </c>
    </row>
    <row r="804" spans="1:5" ht="12" customHeight="1" x14ac:dyDescent="0.2">
      <c r="A804" s="159" t="s">
        <v>2996</v>
      </c>
      <c r="B804" s="159" t="s">
        <v>2759</v>
      </c>
      <c r="C804" s="159" t="s">
        <v>706</v>
      </c>
      <c r="D804" s="159" t="s">
        <v>515</v>
      </c>
      <c r="E804" s="159" t="s">
        <v>3032</v>
      </c>
    </row>
    <row r="805" spans="1:5" ht="12" customHeight="1" x14ac:dyDescent="0.2">
      <c r="A805" s="159" t="s">
        <v>2996</v>
      </c>
      <c r="B805" s="159" t="s">
        <v>2724</v>
      </c>
      <c r="C805" s="159" t="s">
        <v>707</v>
      </c>
      <c r="D805" s="159" t="s">
        <v>515</v>
      </c>
      <c r="E805" s="159" t="s">
        <v>2998</v>
      </c>
    </row>
    <row r="806" spans="1:5" ht="12" customHeight="1" x14ac:dyDescent="0.2">
      <c r="A806" s="159" t="s">
        <v>2996</v>
      </c>
      <c r="B806" s="159" t="s">
        <v>2724</v>
      </c>
      <c r="C806" s="159" t="s">
        <v>707</v>
      </c>
      <c r="D806" s="159" t="s">
        <v>515</v>
      </c>
      <c r="E806" s="159" t="s">
        <v>3034</v>
      </c>
    </row>
    <row r="807" spans="1:5" ht="12" customHeight="1" x14ac:dyDescent="0.2">
      <c r="A807" s="159" t="s">
        <v>2996</v>
      </c>
      <c r="B807" s="159" t="s">
        <v>2724</v>
      </c>
      <c r="C807" s="159" t="s">
        <v>707</v>
      </c>
      <c r="D807" s="159" t="s">
        <v>515</v>
      </c>
      <c r="E807" s="159" t="s">
        <v>3036</v>
      </c>
    </row>
    <row r="808" spans="1:5" ht="12" customHeight="1" x14ac:dyDescent="0.2">
      <c r="A808" s="159" t="s">
        <v>2996</v>
      </c>
      <c r="B808" s="159" t="s">
        <v>2724</v>
      </c>
      <c r="C808" s="159" t="s">
        <v>707</v>
      </c>
      <c r="D808" s="159" t="s">
        <v>515</v>
      </c>
      <c r="E808" s="159" t="s">
        <v>3032</v>
      </c>
    </row>
    <row r="809" spans="1:5" ht="12" customHeight="1" x14ac:dyDescent="0.2">
      <c r="A809" s="159" t="s">
        <v>2996</v>
      </c>
      <c r="B809" s="159" t="s">
        <v>2677</v>
      </c>
      <c r="C809" s="159" t="s">
        <v>129</v>
      </c>
      <c r="D809" s="159" t="s">
        <v>515</v>
      </c>
      <c r="E809" s="159" t="s">
        <v>2998</v>
      </c>
    </row>
    <row r="810" spans="1:5" ht="12" customHeight="1" x14ac:dyDescent="0.2">
      <c r="A810" s="159" t="s">
        <v>2996</v>
      </c>
      <c r="B810" s="159" t="s">
        <v>2677</v>
      </c>
      <c r="C810" s="159" t="s">
        <v>129</v>
      </c>
      <c r="D810" s="159" t="s">
        <v>515</v>
      </c>
      <c r="E810" s="159" t="s">
        <v>3034</v>
      </c>
    </row>
    <row r="811" spans="1:5" ht="12" customHeight="1" x14ac:dyDescent="0.2">
      <c r="A811" s="159" t="s">
        <v>2996</v>
      </c>
      <c r="B811" s="159" t="s">
        <v>2677</v>
      </c>
      <c r="C811" s="159" t="s">
        <v>129</v>
      </c>
      <c r="D811" s="159" t="s">
        <v>515</v>
      </c>
      <c r="E811" s="159" t="s">
        <v>3036</v>
      </c>
    </row>
    <row r="812" spans="1:5" ht="12" customHeight="1" x14ac:dyDescent="0.2">
      <c r="A812" s="159" t="s">
        <v>2996</v>
      </c>
      <c r="B812" s="159" t="s">
        <v>2677</v>
      </c>
      <c r="C812" s="159" t="s">
        <v>129</v>
      </c>
      <c r="D812" s="159" t="s">
        <v>515</v>
      </c>
      <c r="E812" s="159" t="s">
        <v>3032</v>
      </c>
    </row>
    <row r="813" spans="1:5" ht="12" customHeight="1" x14ac:dyDescent="0.2">
      <c r="A813" s="159" t="s">
        <v>2996</v>
      </c>
      <c r="B813" s="159" t="s">
        <v>2548</v>
      </c>
      <c r="C813" s="159" t="s">
        <v>130</v>
      </c>
      <c r="D813" s="159" t="s">
        <v>515</v>
      </c>
      <c r="E813" s="159" t="s">
        <v>3029</v>
      </c>
    </row>
    <row r="814" spans="1:5" ht="12" customHeight="1" x14ac:dyDescent="0.2">
      <c r="A814" s="159" t="s">
        <v>2996</v>
      </c>
      <c r="B814" s="159" t="s">
        <v>2548</v>
      </c>
      <c r="C814" s="159" t="s">
        <v>130</v>
      </c>
      <c r="D814" s="159" t="s">
        <v>515</v>
      </c>
      <c r="E814" s="159" t="s">
        <v>2998</v>
      </c>
    </row>
    <row r="815" spans="1:5" ht="12" customHeight="1" x14ac:dyDescent="0.2">
      <c r="A815" s="159" t="s">
        <v>2996</v>
      </c>
      <c r="B815" s="159" t="s">
        <v>2548</v>
      </c>
      <c r="C815" s="159" t="s">
        <v>130</v>
      </c>
      <c r="D815" s="159" t="s">
        <v>515</v>
      </c>
      <c r="E815" s="159" t="s">
        <v>3034</v>
      </c>
    </row>
    <row r="816" spans="1:5" ht="12" customHeight="1" x14ac:dyDescent="0.2">
      <c r="A816" s="159" t="s">
        <v>2996</v>
      </c>
      <c r="B816" s="159" t="s">
        <v>2548</v>
      </c>
      <c r="C816" s="159" t="s">
        <v>130</v>
      </c>
      <c r="D816" s="159" t="s">
        <v>515</v>
      </c>
      <c r="E816" s="159" t="s">
        <v>3036</v>
      </c>
    </row>
    <row r="817" spans="1:5" ht="12" customHeight="1" x14ac:dyDescent="0.2">
      <c r="A817" s="159" t="s">
        <v>2996</v>
      </c>
      <c r="B817" s="159" t="s">
        <v>2548</v>
      </c>
      <c r="C817" s="159" t="s">
        <v>130</v>
      </c>
      <c r="D817" s="159" t="s">
        <v>515</v>
      </c>
      <c r="E817" s="159" t="s">
        <v>3030</v>
      </c>
    </row>
    <row r="818" spans="1:5" ht="12" customHeight="1" x14ac:dyDescent="0.2">
      <c r="A818" s="159" t="s">
        <v>2996</v>
      </c>
      <c r="B818" s="159" t="s">
        <v>2548</v>
      </c>
      <c r="C818" s="159" t="s">
        <v>130</v>
      </c>
      <c r="D818" s="159" t="s">
        <v>515</v>
      </c>
      <c r="E818" s="159" t="s">
        <v>3032</v>
      </c>
    </row>
    <row r="819" spans="1:5" ht="12" customHeight="1" x14ac:dyDescent="0.2">
      <c r="A819" s="159" t="s">
        <v>2996</v>
      </c>
      <c r="B819" s="159" t="s">
        <v>2552</v>
      </c>
      <c r="C819" s="159" t="s">
        <v>1107</v>
      </c>
      <c r="D819" s="159" t="s">
        <v>515</v>
      </c>
      <c r="E819" s="159" t="s">
        <v>3029</v>
      </c>
    </row>
    <row r="820" spans="1:5" ht="12" customHeight="1" x14ac:dyDescent="0.2">
      <c r="A820" s="159" t="s">
        <v>2996</v>
      </c>
      <c r="B820" s="159" t="s">
        <v>2552</v>
      </c>
      <c r="C820" s="159" t="s">
        <v>1107</v>
      </c>
      <c r="D820" s="159" t="s">
        <v>515</v>
      </c>
      <c r="E820" s="159" t="s">
        <v>2998</v>
      </c>
    </row>
    <row r="821" spans="1:5" ht="12" customHeight="1" x14ac:dyDescent="0.2">
      <c r="A821" s="159" t="s">
        <v>2996</v>
      </c>
      <c r="B821" s="159" t="s">
        <v>2552</v>
      </c>
      <c r="C821" s="159" t="s">
        <v>1107</v>
      </c>
      <c r="D821" s="159" t="s">
        <v>515</v>
      </c>
      <c r="E821" s="159" t="s">
        <v>3033</v>
      </c>
    </row>
    <row r="822" spans="1:5" ht="12" customHeight="1" x14ac:dyDescent="0.2">
      <c r="A822" s="159" t="s">
        <v>2996</v>
      </c>
      <c r="B822" s="159" t="s">
        <v>2552</v>
      </c>
      <c r="C822" s="159" t="s">
        <v>1107</v>
      </c>
      <c r="D822" s="159" t="s">
        <v>515</v>
      </c>
      <c r="E822" s="159" t="s">
        <v>3036</v>
      </c>
    </row>
    <row r="823" spans="1:5" ht="12" customHeight="1" x14ac:dyDescent="0.2">
      <c r="A823" s="159" t="s">
        <v>2996</v>
      </c>
      <c r="B823" s="159" t="s">
        <v>2552</v>
      </c>
      <c r="C823" s="159" t="s">
        <v>1107</v>
      </c>
      <c r="D823" s="159" t="s">
        <v>515</v>
      </c>
      <c r="E823" s="159" t="s">
        <v>3030</v>
      </c>
    </row>
    <row r="824" spans="1:5" ht="12" customHeight="1" x14ac:dyDescent="0.2">
      <c r="A824" s="159" t="s">
        <v>2996</v>
      </c>
      <c r="B824" s="159" t="s">
        <v>2552</v>
      </c>
      <c r="C824" s="159" t="s">
        <v>1107</v>
      </c>
      <c r="D824" s="159" t="s">
        <v>515</v>
      </c>
      <c r="E824" s="159" t="s">
        <v>3031</v>
      </c>
    </row>
    <row r="825" spans="1:5" ht="12" customHeight="1" x14ac:dyDescent="0.2">
      <c r="A825" s="159" t="s">
        <v>2996</v>
      </c>
      <c r="B825" s="159" t="s">
        <v>2552</v>
      </c>
      <c r="C825" s="159" t="s">
        <v>1107</v>
      </c>
      <c r="D825" s="159" t="s">
        <v>515</v>
      </c>
      <c r="E825" s="159" t="s">
        <v>3032</v>
      </c>
    </row>
    <row r="826" spans="1:5" ht="12" customHeight="1" x14ac:dyDescent="0.2">
      <c r="A826" s="159" t="s">
        <v>2996</v>
      </c>
      <c r="B826" s="159" t="s">
        <v>2552</v>
      </c>
      <c r="C826" s="159" t="s">
        <v>1107</v>
      </c>
      <c r="D826" s="159" t="s">
        <v>515</v>
      </c>
      <c r="E826" s="159" t="s">
        <v>3050</v>
      </c>
    </row>
    <row r="827" spans="1:5" ht="12" customHeight="1" x14ac:dyDescent="0.2">
      <c r="A827" s="159" t="s">
        <v>2996</v>
      </c>
      <c r="B827" s="159" t="s">
        <v>2950</v>
      </c>
      <c r="C827" s="159" t="s">
        <v>2966</v>
      </c>
      <c r="D827" s="159" t="s">
        <v>515</v>
      </c>
      <c r="E827" s="159" t="s">
        <v>3029</v>
      </c>
    </row>
    <row r="828" spans="1:5" ht="12" customHeight="1" x14ac:dyDescent="0.2">
      <c r="A828" s="159" t="s">
        <v>2996</v>
      </c>
      <c r="B828" s="159" t="s">
        <v>2950</v>
      </c>
      <c r="C828" s="159" t="s">
        <v>2966</v>
      </c>
      <c r="D828" s="159" t="s">
        <v>515</v>
      </c>
      <c r="E828" s="159" t="s">
        <v>3036</v>
      </c>
    </row>
    <row r="829" spans="1:5" ht="12" customHeight="1" x14ac:dyDescent="0.2">
      <c r="A829" s="159" t="s">
        <v>2996</v>
      </c>
      <c r="B829" s="159" t="s">
        <v>2557</v>
      </c>
      <c r="C829" s="159" t="s">
        <v>262</v>
      </c>
      <c r="D829" s="159" t="s">
        <v>515</v>
      </c>
      <c r="E829" s="159" t="s">
        <v>3029</v>
      </c>
    </row>
    <row r="830" spans="1:5" ht="12" customHeight="1" x14ac:dyDescent="0.2">
      <c r="A830" s="159" t="s">
        <v>2996</v>
      </c>
      <c r="B830" s="159" t="s">
        <v>2557</v>
      </c>
      <c r="C830" s="159" t="s">
        <v>262</v>
      </c>
      <c r="D830" s="159" t="s">
        <v>515</v>
      </c>
      <c r="E830" s="159" t="s">
        <v>2998</v>
      </c>
    </row>
    <row r="831" spans="1:5" ht="12" customHeight="1" x14ac:dyDescent="0.2">
      <c r="A831" s="159" t="s">
        <v>2996</v>
      </c>
      <c r="B831" s="159" t="s">
        <v>2557</v>
      </c>
      <c r="C831" s="159" t="s">
        <v>262</v>
      </c>
      <c r="D831" s="159" t="s">
        <v>515</v>
      </c>
      <c r="E831" s="159" t="s">
        <v>3036</v>
      </c>
    </row>
    <row r="832" spans="1:5" ht="12" customHeight="1" x14ac:dyDescent="0.2">
      <c r="A832" s="159" t="s">
        <v>2996</v>
      </c>
      <c r="B832" s="159" t="s">
        <v>2557</v>
      </c>
      <c r="C832" s="159" t="s">
        <v>262</v>
      </c>
      <c r="D832" s="159" t="s">
        <v>515</v>
      </c>
      <c r="E832" s="159" t="s">
        <v>3031</v>
      </c>
    </row>
    <row r="833" spans="1:5" ht="12" customHeight="1" x14ac:dyDescent="0.2">
      <c r="A833" s="159" t="s">
        <v>2996</v>
      </c>
      <c r="B833" s="159" t="s">
        <v>2557</v>
      </c>
      <c r="C833" s="159" t="s">
        <v>262</v>
      </c>
      <c r="D833" s="159" t="s">
        <v>515</v>
      </c>
      <c r="E833" s="159" t="s">
        <v>3032</v>
      </c>
    </row>
    <row r="834" spans="1:5" ht="12" customHeight="1" x14ac:dyDescent="0.2">
      <c r="A834" s="159" t="s">
        <v>2996</v>
      </c>
      <c r="B834" s="159" t="s">
        <v>2557</v>
      </c>
      <c r="C834" s="159" t="s">
        <v>262</v>
      </c>
      <c r="D834" s="159" t="s">
        <v>515</v>
      </c>
      <c r="E834" s="159" t="s">
        <v>3035</v>
      </c>
    </row>
    <row r="835" spans="1:5" ht="12" customHeight="1" x14ac:dyDescent="0.2">
      <c r="A835" s="159" t="s">
        <v>2996</v>
      </c>
      <c r="B835" s="159" t="s">
        <v>2557</v>
      </c>
      <c r="C835" s="159" t="s">
        <v>262</v>
      </c>
      <c r="D835" s="159" t="s">
        <v>515</v>
      </c>
      <c r="E835" s="159" t="s">
        <v>3050</v>
      </c>
    </row>
    <row r="836" spans="1:5" ht="12" customHeight="1" x14ac:dyDescent="0.2">
      <c r="A836" s="159" t="s">
        <v>2996</v>
      </c>
      <c r="B836" s="159" t="s">
        <v>2290</v>
      </c>
      <c r="C836" s="159" t="s">
        <v>2115</v>
      </c>
      <c r="D836" s="159" t="s">
        <v>515</v>
      </c>
      <c r="E836" s="159" t="s">
        <v>3029</v>
      </c>
    </row>
    <row r="837" spans="1:5" ht="12" customHeight="1" x14ac:dyDescent="0.2">
      <c r="A837" s="159" t="s">
        <v>2996</v>
      </c>
      <c r="B837" s="159" t="s">
        <v>2290</v>
      </c>
      <c r="C837" s="159" t="s">
        <v>2115</v>
      </c>
      <c r="D837" s="159" t="s">
        <v>515</v>
      </c>
      <c r="E837" s="159" t="s">
        <v>3036</v>
      </c>
    </row>
    <row r="838" spans="1:5" ht="12" customHeight="1" x14ac:dyDescent="0.2">
      <c r="A838" s="159" t="s">
        <v>2996</v>
      </c>
      <c r="B838" s="159" t="s">
        <v>2290</v>
      </c>
      <c r="C838" s="159" t="s">
        <v>2115</v>
      </c>
      <c r="D838" s="159" t="s">
        <v>515</v>
      </c>
      <c r="E838" s="159" t="s">
        <v>3031</v>
      </c>
    </row>
    <row r="839" spans="1:5" ht="12" customHeight="1" x14ac:dyDescent="0.2">
      <c r="A839" s="159" t="s">
        <v>2996</v>
      </c>
      <c r="B839" s="159" t="s">
        <v>2731</v>
      </c>
      <c r="C839" s="159" t="s">
        <v>260</v>
      </c>
      <c r="D839" s="159" t="s">
        <v>515</v>
      </c>
      <c r="E839" s="159" t="s">
        <v>3029</v>
      </c>
    </row>
    <row r="840" spans="1:5" ht="12" customHeight="1" x14ac:dyDescent="0.2">
      <c r="A840" s="159" t="s">
        <v>2996</v>
      </c>
      <c r="B840" s="159" t="s">
        <v>2731</v>
      </c>
      <c r="C840" s="159" t="s">
        <v>260</v>
      </c>
      <c r="D840" s="159" t="s">
        <v>515</v>
      </c>
      <c r="E840" s="159" t="s">
        <v>2998</v>
      </c>
    </row>
    <row r="841" spans="1:5" ht="12" customHeight="1" x14ac:dyDescent="0.2">
      <c r="A841" s="159" t="s">
        <v>2996</v>
      </c>
      <c r="B841" s="159" t="s">
        <v>2731</v>
      </c>
      <c r="C841" s="159" t="s">
        <v>260</v>
      </c>
      <c r="D841" s="159" t="s">
        <v>515</v>
      </c>
      <c r="E841" s="159" t="s">
        <v>3036</v>
      </c>
    </row>
    <row r="842" spans="1:5" ht="12" customHeight="1" x14ac:dyDescent="0.2">
      <c r="A842" s="159" t="s">
        <v>2996</v>
      </c>
      <c r="B842" s="159" t="s">
        <v>2731</v>
      </c>
      <c r="C842" s="159" t="s">
        <v>260</v>
      </c>
      <c r="D842" s="159" t="s">
        <v>515</v>
      </c>
      <c r="E842" s="159" t="s">
        <v>3032</v>
      </c>
    </row>
    <row r="843" spans="1:5" ht="12" customHeight="1" x14ac:dyDescent="0.2">
      <c r="A843" s="159" t="s">
        <v>2996</v>
      </c>
      <c r="B843" s="159" t="s">
        <v>2731</v>
      </c>
      <c r="C843" s="159" t="s">
        <v>260</v>
      </c>
      <c r="D843" s="159" t="s">
        <v>515</v>
      </c>
      <c r="E843" s="159" t="s">
        <v>3035</v>
      </c>
    </row>
    <row r="844" spans="1:5" ht="12" customHeight="1" x14ac:dyDescent="0.2">
      <c r="A844" s="159" t="s">
        <v>2996</v>
      </c>
      <c r="B844" s="159" t="s">
        <v>2567</v>
      </c>
      <c r="C844" s="159" t="s">
        <v>261</v>
      </c>
      <c r="D844" s="159" t="s">
        <v>515</v>
      </c>
      <c r="E844" s="159" t="s">
        <v>3029</v>
      </c>
    </row>
    <row r="845" spans="1:5" ht="12" customHeight="1" x14ac:dyDescent="0.2">
      <c r="A845" s="159" t="s">
        <v>2996</v>
      </c>
      <c r="B845" s="159" t="s">
        <v>2567</v>
      </c>
      <c r="C845" s="159" t="s">
        <v>261</v>
      </c>
      <c r="D845" s="159" t="s">
        <v>515</v>
      </c>
      <c r="E845" s="159" t="s">
        <v>2998</v>
      </c>
    </row>
    <row r="846" spans="1:5" ht="12" customHeight="1" x14ac:dyDescent="0.2">
      <c r="A846" s="159" t="s">
        <v>2996</v>
      </c>
      <c r="B846" s="159" t="s">
        <v>2567</v>
      </c>
      <c r="C846" s="159" t="s">
        <v>261</v>
      </c>
      <c r="D846" s="159" t="s">
        <v>515</v>
      </c>
      <c r="E846" s="159" t="s">
        <v>3036</v>
      </c>
    </row>
    <row r="847" spans="1:5" ht="12" customHeight="1" x14ac:dyDescent="0.2">
      <c r="A847" s="159" t="s">
        <v>2996</v>
      </c>
      <c r="B847" s="159" t="s">
        <v>2567</v>
      </c>
      <c r="C847" s="159" t="s">
        <v>261</v>
      </c>
      <c r="D847" s="159" t="s">
        <v>515</v>
      </c>
      <c r="E847" s="159" t="s">
        <v>3032</v>
      </c>
    </row>
    <row r="848" spans="1:5" ht="12" customHeight="1" x14ac:dyDescent="0.2">
      <c r="A848" s="159" t="s">
        <v>2996</v>
      </c>
      <c r="B848" s="159" t="s">
        <v>2567</v>
      </c>
      <c r="C848" s="159" t="s">
        <v>261</v>
      </c>
      <c r="D848" s="159" t="s">
        <v>515</v>
      </c>
      <c r="E848" s="159" t="s">
        <v>3050</v>
      </c>
    </row>
    <row r="849" spans="1:5" ht="12" customHeight="1" x14ac:dyDescent="0.2">
      <c r="A849" s="159" t="s">
        <v>2996</v>
      </c>
      <c r="B849" s="159" t="s">
        <v>2883</v>
      </c>
      <c r="C849" s="159" t="s">
        <v>654</v>
      </c>
      <c r="D849" s="159" t="s">
        <v>515</v>
      </c>
      <c r="E849" s="159" t="s">
        <v>3029</v>
      </c>
    </row>
    <row r="850" spans="1:5" ht="12" customHeight="1" x14ac:dyDescent="0.2">
      <c r="A850" s="159" t="s">
        <v>2996</v>
      </c>
      <c r="B850" s="159" t="s">
        <v>2883</v>
      </c>
      <c r="C850" s="159" t="s">
        <v>654</v>
      </c>
      <c r="D850" s="159" t="s">
        <v>515</v>
      </c>
      <c r="E850" s="159" t="s">
        <v>2998</v>
      </c>
    </row>
    <row r="851" spans="1:5" ht="12" customHeight="1" x14ac:dyDescent="0.2">
      <c r="A851" s="159" t="s">
        <v>2996</v>
      </c>
      <c r="B851" s="159" t="s">
        <v>2883</v>
      </c>
      <c r="C851" s="159" t="s">
        <v>654</v>
      </c>
      <c r="D851" s="159" t="s">
        <v>515</v>
      </c>
      <c r="E851" s="159" t="s">
        <v>3036</v>
      </c>
    </row>
    <row r="852" spans="1:5" ht="12" customHeight="1" x14ac:dyDescent="0.2">
      <c r="A852" s="159" t="s">
        <v>2996</v>
      </c>
      <c r="B852" s="159" t="s">
        <v>2883</v>
      </c>
      <c r="C852" s="159" t="s">
        <v>654</v>
      </c>
      <c r="D852" s="159" t="s">
        <v>515</v>
      </c>
      <c r="E852" s="159" t="s">
        <v>3032</v>
      </c>
    </row>
    <row r="853" spans="1:5" ht="12" customHeight="1" x14ac:dyDescent="0.2">
      <c r="A853" s="159" t="s">
        <v>2996</v>
      </c>
      <c r="B853" s="159" t="s">
        <v>2248</v>
      </c>
      <c r="C853" s="159" t="s">
        <v>1891</v>
      </c>
      <c r="D853" s="159" t="s">
        <v>515</v>
      </c>
      <c r="E853" s="159" t="s">
        <v>3036</v>
      </c>
    </row>
    <row r="854" spans="1:5" ht="12" customHeight="1" x14ac:dyDescent="0.2">
      <c r="A854" s="159" t="s">
        <v>2996</v>
      </c>
      <c r="B854" s="159" t="s">
        <v>2248</v>
      </c>
      <c r="C854" s="159" t="s">
        <v>1891</v>
      </c>
      <c r="D854" s="159" t="s">
        <v>515</v>
      </c>
      <c r="E854" s="159" t="s">
        <v>3032</v>
      </c>
    </row>
    <row r="855" spans="1:5" ht="12" customHeight="1" x14ac:dyDescent="0.2">
      <c r="A855" s="159" t="s">
        <v>2996</v>
      </c>
      <c r="B855" s="159" t="s">
        <v>2652</v>
      </c>
      <c r="C855" s="159" t="s">
        <v>711</v>
      </c>
      <c r="D855" s="159" t="s">
        <v>515</v>
      </c>
      <c r="E855" s="159" t="s">
        <v>2998</v>
      </c>
    </row>
    <row r="856" spans="1:5" ht="12" customHeight="1" x14ac:dyDescent="0.2">
      <c r="A856" s="159" t="s">
        <v>2996</v>
      </c>
      <c r="B856" s="159" t="s">
        <v>2652</v>
      </c>
      <c r="C856" s="159" t="s">
        <v>711</v>
      </c>
      <c r="D856" s="159" t="s">
        <v>515</v>
      </c>
      <c r="E856" s="159" t="s">
        <v>3034</v>
      </c>
    </row>
    <row r="857" spans="1:5" ht="12" customHeight="1" x14ac:dyDescent="0.2">
      <c r="A857" s="159" t="s">
        <v>2996</v>
      </c>
      <c r="B857" s="159" t="s">
        <v>2652</v>
      </c>
      <c r="C857" s="159" t="s">
        <v>711</v>
      </c>
      <c r="D857" s="159" t="s">
        <v>515</v>
      </c>
      <c r="E857" s="159" t="s">
        <v>3036</v>
      </c>
    </row>
    <row r="858" spans="1:5" ht="12" customHeight="1" x14ac:dyDescent="0.2">
      <c r="A858" s="159" t="s">
        <v>2996</v>
      </c>
      <c r="B858" s="159" t="s">
        <v>2652</v>
      </c>
      <c r="C858" s="159" t="s">
        <v>711</v>
      </c>
      <c r="D858" s="159" t="s">
        <v>515</v>
      </c>
      <c r="E858" s="159" t="s">
        <v>3032</v>
      </c>
    </row>
    <row r="859" spans="1:5" ht="12" customHeight="1" x14ac:dyDescent="0.2">
      <c r="A859" s="159" t="s">
        <v>2996</v>
      </c>
      <c r="B859" s="159" t="s">
        <v>2643</v>
      </c>
      <c r="C859" s="159" t="s">
        <v>120</v>
      </c>
      <c r="D859" s="159" t="s">
        <v>515</v>
      </c>
      <c r="E859" s="159" t="s">
        <v>2998</v>
      </c>
    </row>
    <row r="860" spans="1:5" ht="12" customHeight="1" x14ac:dyDescent="0.2">
      <c r="A860" s="159" t="s">
        <v>2996</v>
      </c>
      <c r="B860" s="159" t="s">
        <v>2643</v>
      </c>
      <c r="C860" s="159" t="s">
        <v>120</v>
      </c>
      <c r="D860" s="159" t="s">
        <v>515</v>
      </c>
      <c r="E860" s="159" t="s">
        <v>3034</v>
      </c>
    </row>
    <row r="861" spans="1:5" ht="12" customHeight="1" x14ac:dyDescent="0.2">
      <c r="A861" s="159" t="s">
        <v>2996</v>
      </c>
      <c r="B861" s="159" t="s">
        <v>2643</v>
      </c>
      <c r="C861" s="159" t="s">
        <v>120</v>
      </c>
      <c r="D861" s="159" t="s">
        <v>515</v>
      </c>
      <c r="E861" s="159" t="s">
        <v>3036</v>
      </c>
    </row>
    <row r="862" spans="1:5" ht="12" customHeight="1" x14ac:dyDescent="0.2">
      <c r="A862" s="159" t="s">
        <v>2996</v>
      </c>
      <c r="B862" s="159" t="s">
        <v>2643</v>
      </c>
      <c r="C862" s="159" t="s">
        <v>120</v>
      </c>
      <c r="D862" s="159" t="s">
        <v>515</v>
      </c>
      <c r="E862" s="159" t="s">
        <v>3032</v>
      </c>
    </row>
    <row r="863" spans="1:5" ht="12" customHeight="1" x14ac:dyDescent="0.2">
      <c r="A863" s="159" t="s">
        <v>2996</v>
      </c>
      <c r="B863" s="159" t="s">
        <v>2568</v>
      </c>
      <c r="C863" s="159" t="s">
        <v>263</v>
      </c>
      <c r="D863" s="159" t="s">
        <v>515</v>
      </c>
      <c r="E863" s="159" t="s">
        <v>3029</v>
      </c>
    </row>
    <row r="864" spans="1:5" ht="12" customHeight="1" x14ac:dyDescent="0.2">
      <c r="A864" s="159" t="s">
        <v>2996</v>
      </c>
      <c r="B864" s="159" t="s">
        <v>2568</v>
      </c>
      <c r="C864" s="159" t="s">
        <v>263</v>
      </c>
      <c r="D864" s="159" t="s">
        <v>515</v>
      </c>
      <c r="E864" s="159" t="s">
        <v>2998</v>
      </c>
    </row>
    <row r="865" spans="1:5" ht="12" customHeight="1" x14ac:dyDescent="0.2">
      <c r="A865" s="159" t="s">
        <v>2996</v>
      </c>
      <c r="B865" s="159" t="s">
        <v>2568</v>
      </c>
      <c r="C865" s="159" t="s">
        <v>263</v>
      </c>
      <c r="D865" s="159" t="s">
        <v>515</v>
      </c>
      <c r="E865" s="159" t="s">
        <v>3036</v>
      </c>
    </row>
    <row r="866" spans="1:5" ht="12" customHeight="1" x14ac:dyDescent="0.2">
      <c r="A866" s="159" t="s">
        <v>2996</v>
      </c>
      <c r="B866" s="159" t="s">
        <v>2568</v>
      </c>
      <c r="C866" s="159" t="s">
        <v>263</v>
      </c>
      <c r="D866" s="159" t="s">
        <v>515</v>
      </c>
      <c r="E866" s="159" t="s">
        <v>3030</v>
      </c>
    </row>
    <row r="867" spans="1:5" ht="12" customHeight="1" x14ac:dyDescent="0.2">
      <c r="A867" s="159" t="s">
        <v>2996</v>
      </c>
      <c r="B867" s="159" t="s">
        <v>2568</v>
      </c>
      <c r="C867" s="159" t="s">
        <v>263</v>
      </c>
      <c r="D867" s="159" t="s">
        <v>515</v>
      </c>
      <c r="E867" s="159" t="s">
        <v>3032</v>
      </c>
    </row>
    <row r="868" spans="1:5" ht="12" customHeight="1" x14ac:dyDescent="0.2">
      <c r="A868" s="159" t="s">
        <v>2996</v>
      </c>
      <c r="B868" s="159" t="s">
        <v>1956</v>
      </c>
      <c r="C868" s="159" t="s">
        <v>1093</v>
      </c>
      <c r="D868" s="159" t="s">
        <v>515</v>
      </c>
      <c r="E868" s="159" t="s">
        <v>3029</v>
      </c>
    </row>
    <row r="869" spans="1:5" ht="12" customHeight="1" x14ac:dyDescent="0.2">
      <c r="A869" s="159" t="s">
        <v>2996</v>
      </c>
      <c r="B869" s="159" t="s">
        <v>1956</v>
      </c>
      <c r="C869" s="159" t="s">
        <v>1093</v>
      </c>
      <c r="D869" s="159" t="s">
        <v>515</v>
      </c>
      <c r="E869" s="159" t="s">
        <v>3036</v>
      </c>
    </row>
    <row r="870" spans="1:5" ht="12" customHeight="1" x14ac:dyDescent="0.2">
      <c r="A870" s="159" t="s">
        <v>2996</v>
      </c>
      <c r="B870" s="159" t="s">
        <v>1956</v>
      </c>
      <c r="C870" s="159" t="s">
        <v>1093</v>
      </c>
      <c r="D870" s="159" t="s">
        <v>515</v>
      </c>
      <c r="E870" s="159" t="s">
        <v>3030</v>
      </c>
    </row>
    <row r="871" spans="1:5" ht="12" customHeight="1" x14ac:dyDescent="0.2">
      <c r="A871" s="159" t="s">
        <v>2996</v>
      </c>
      <c r="B871" s="159" t="s">
        <v>1956</v>
      </c>
      <c r="C871" s="159" t="s">
        <v>1093</v>
      </c>
      <c r="D871" s="159" t="s">
        <v>515</v>
      </c>
      <c r="E871" s="159" t="s">
        <v>3032</v>
      </c>
    </row>
    <row r="872" spans="1:5" ht="12" customHeight="1" x14ac:dyDescent="0.2">
      <c r="A872" s="159" t="s">
        <v>2996</v>
      </c>
      <c r="B872" s="159" t="s">
        <v>2640</v>
      </c>
      <c r="C872" s="159" t="s">
        <v>264</v>
      </c>
      <c r="D872" s="159" t="s">
        <v>515</v>
      </c>
      <c r="E872" s="159" t="s">
        <v>3029</v>
      </c>
    </row>
    <row r="873" spans="1:5" ht="12" customHeight="1" x14ac:dyDescent="0.2">
      <c r="A873" s="159" t="s">
        <v>2996</v>
      </c>
      <c r="B873" s="159" t="s">
        <v>2640</v>
      </c>
      <c r="C873" s="159" t="s">
        <v>264</v>
      </c>
      <c r="D873" s="159" t="s">
        <v>515</v>
      </c>
      <c r="E873" s="159" t="s">
        <v>2998</v>
      </c>
    </row>
    <row r="874" spans="1:5" ht="12" customHeight="1" x14ac:dyDescent="0.2">
      <c r="A874" s="159" t="s">
        <v>2996</v>
      </c>
      <c r="B874" s="159" t="s">
        <v>2640</v>
      </c>
      <c r="C874" s="159" t="s">
        <v>264</v>
      </c>
      <c r="D874" s="159" t="s">
        <v>515</v>
      </c>
      <c r="E874" s="159" t="s">
        <v>3036</v>
      </c>
    </row>
    <row r="875" spans="1:5" ht="12" customHeight="1" x14ac:dyDescent="0.2">
      <c r="A875" s="159" t="s">
        <v>2996</v>
      </c>
      <c r="B875" s="159" t="s">
        <v>2640</v>
      </c>
      <c r="C875" s="159" t="s">
        <v>264</v>
      </c>
      <c r="D875" s="159" t="s">
        <v>515</v>
      </c>
      <c r="E875" s="159" t="s">
        <v>3032</v>
      </c>
    </row>
    <row r="876" spans="1:5" ht="12" customHeight="1" x14ac:dyDescent="0.2">
      <c r="A876" s="159" t="s">
        <v>2996</v>
      </c>
      <c r="B876" s="159" t="s">
        <v>2713</v>
      </c>
      <c r="C876" s="159" t="s">
        <v>709</v>
      </c>
      <c r="D876" s="159" t="s">
        <v>515</v>
      </c>
      <c r="E876" s="159" t="s">
        <v>3029</v>
      </c>
    </row>
    <row r="877" spans="1:5" ht="12" customHeight="1" x14ac:dyDescent="0.2">
      <c r="A877" s="159" t="s">
        <v>2996</v>
      </c>
      <c r="B877" s="159" t="s">
        <v>2713</v>
      </c>
      <c r="C877" s="159" t="s">
        <v>709</v>
      </c>
      <c r="D877" s="159" t="s">
        <v>515</v>
      </c>
      <c r="E877" s="159" t="s">
        <v>3036</v>
      </c>
    </row>
    <row r="878" spans="1:5" ht="12" customHeight="1" x14ac:dyDescent="0.2">
      <c r="A878" s="159" t="s">
        <v>2996</v>
      </c>
      <c r="B878" s="159" t="s">
        <v>2713</v>
      </c>
      <c r="C878" s="159" t="s">
        <v>709</v>
      </c>
      <c r="D878" s="159" t="s">
        <v>515</v>
      </c>
      <c r="E878" s="159" t="s">
        <v>3032</v>
      </c>
    </row>
    <row r="879" spans="1:5" ht="12" customHeight="1" x14ac:dyDescent="0.2">
      <c r="A879" s="159" t="s">
        <v>2996</v>
      </c>
      <c r="B879" s="159" t="s">
        <v>2612</v>
      </c>
      <c r="C879" s="159" t="s">
        <v>655</v>
      </c>
      <c r="D879" s="159" t="s">
        <v>515</v>
      </c>
      <c r="E879" s="159" t="s">
        <v>3029</v>
      </c>
    </row>
    <row r="880" spans="1:5" ht="12" customHeight="1" x14ac:dyDescent="0.2">
      <c r="A880" s="159" t="s">
        <v>2996</v>
      </c>
      <c r="B880" s="159" t="s">
        <v>2612</v>
      </c>
      <c r="C880" s="159" t="s">
        <v>655</v>
      </c>
      <c r="D880" s="159" t="s">
        <v>515</v>
      </c>
      <c r="E880" s="159" t="s">
        <v>2998</v>
      </c>
    </row>
    <row r="881" spans="1:5" ht="12" customHeight="1" x14ac:dyDescent="0.2">
      <c r="A881" s="159" t="s">
        <v>2996</v>
      </c>
      <c r="B881" s="159" t="s">
        <v>2612</v>
      </c>
      <c r="C881" s="159" t="s">
        <v>655</v>
      </c>
      <c r="D881" s="159" t="s">
        <v>515</v>
      </c>
      <c r="E881" s="159" t="s">
        <v>3036</v>
      </c>
    </row>
    <row r="882" spans="1:5" ht="12" customHeight="1" x14ac:dyDescent="0.2">
      <c r="A882" s="159" t="s">
        <v>2996</v>
      </c>
      <c r="B882" s="159" t="s">
        <v>2612</v>
      </c>
      <c r="C882" s="159" t="s">
        <v>655</v>
      </c>
      <c r="D882" s="159" t="s">
        <v>515</v>
      </c>
      <c r="E882" s="159" t="s">
        <v>3032</v>
      </c>
    </row>
    <row r="883" spans="1:5" ht="12" customHeight="1" x14ac:dyDescent="0.2">
      <c r="A883" s="159" t="s">
        <v>2996</v>
      </c>
      <c r="B883" s="159" t="s">
        <v>2673</v>
      </c>
      <c r="C883" s="159" t="s">
        <v>1337</v>
      </c>
      <c r="D883" s="159" t="s">
        <v>515</v>
      </c>
      <c r="E883" s="159" t="s">
        <v>3029</v>
      </c>
    </row>
    <row r="884" spans="1:5" ht="12" customHeight="1" x14ac:dyDescent="0.2">
      <c r="A884" s="159" t="s">
        <v>2996</v>
      </c>
      <c r="B884" s="159" t="s">
        <v>2673</v>
      </c>
      <c r="C884" s="159" t="s">
        <v>1337</v>
      </c>
      <c r="D884" s="159" t="s">
        <v>515</v>
      </c>
      <c r="E884" s="159" t="s">
        <v>2998</v>
      </c>
    </row>
    <row r="885" spans="1:5" ht="12" customHeight="1" x14ac:dyDescent="0.2">
      <c r="A885" s="159" t="s">
        <v>2996</v>
      </c>
      <c r="B885" s="159" t="s">
        <v>2673</v>
      </c>
      <c r="C885" s="159" t="s">
        <v>1337</v>
      </c>
      <c r="D885" s="159" t="s">
        <v>515</v>
      </c>
      <c r="E885" s="159" t="s">
        <v>3036</v>
      </c>
    </row>
    <row r="886" spans="1:5" ht="12" customHeight="1" x14ac:dyDescent="0.2">
      <c r="A886" s="159" t="s">
        <v>2996</v>
      </c>
      <c r="B886" s="159" t="s">
        <v>2673</v>
      </c>
      <c r="C886" s="159" t="s">
        <v>1337</v>
      </c>
      <c r="D886" s="159" t="s">
        <v>515</v>
      </c>
      <c r="E886" s="159" t="s">
        <v>3032</v>
      </c>
    </row>
    <row r="887" spans="1:5" ht="12" customHeight="1" x14ac:dyDescent="0.2">
      <c r="A887" s="159" t="s">
        <v>2996</v>
      </c>
      <c r="B887" s="159" t="s">
        <v>2621</v>
      </c>
      <c r="C887" s="159" t="s">
        <v>1490</v>
      </c>
      <c r="D887" s="159" t="s">
        <v>515</v>
      </c>
      <c r="E887" s="159" t="s">
        <v>3029</v>
      </c>
    </row>
    <row r="888" spans="1:5" ht="12" customHeight="1" x14ac:dyDescent="0.2">
      <c r="A888" s="159" t="s">
        <v>2996</v>
      </c>
      <c r="B888" s="159" t="s">
        <v>2621</v>
      </c>
      <c r="C888" s="159" t="s">
        <v>1490</v>
      </c>
      <c r="D888" s="159" t="s">
        <v>515</v>
      </c>
      <c r="E888" s="159" t="s">
        <v>3036</v>
      </c>
    </row>
    <row r="889" spans="1:5" ht="12" customHeight="1" x14ac:dyDescent="0.2">
      <c r="A889" s="159" t="s">
        <v>2996</v>
      </c>
      <c r="B889" s="159" t="s">
        <v>2621</v>
      </c>
      <c r="C889" s="159" t="s">
        <v>1490</v>
      </c>
      <c r="D889" s="159" t="s">
        <v>515</v>
      </c>
      <c r="E889" s="159" t="s">
        <v>3030</v>
      </c>
    </row>
    <row r="890" spans="1:5" ht="12" customHeight="1" x14ac:dyDescent="0.2">
      <c r="A890" s="159" t="s">
        <v>2996</v>
      </c>
      <c r="B890" s="159" t="s">
        <v>2621</v>
      </c>
      <c r="C890" s="159" t="s">
        <v>1490</v>
      </c>
      <c r="D890" s="159" t="s">
        <v>515</v>
      </c>
      <c r="E890" s="159" t="s">
        <v>3032</v>
      </c>
    </row>
    <row r="891" spans="1:5" ht="12" customHeight="1" x14ac:dyDescent="0.2">
      <c r="A891" s="159" t="s">
        <v>2996</v>
      </c>
      <c r="B891" s="159" t="s">
        <v>2672</v>
      </c>
      <c r="C891" s="159" t="s">
        <v>418</v>
      </c>
      <c r="D891" s="159" t="s">
        <v>515</v>
      </c>
      <c r="E891" s="159" t="s">
        <v>3029</v>
      </c>
    </row>
    <row r="892" spans="1:5" ht="12" customHeight="1" x14ac:dyDescent="0.2">
      <c r="A892" s="159" t="s">
        <v>2996</v>
      </c>
      <c r="B892" s="159" t="s">
        <v>2672</v>
      </c>
      <c r="C892" s="159" t="s">
        <v>418</v>
      </c>
      <c r="D892" s="159" t="s">
        <v>515</v>
      </c>
      <c r="E892" s="159" t="s">
        <v>2998</v>
      </c>
    </row>
    <row r="893" spans="1:5" ht="12" customHeight="1" x14ac:dyDescent="0.2">
      <c r="A893" s="159" t="s">
        <v>2996</v>
      </c>
      <c r="B893" s="159" t="s">
        <v>2672</v>
      </c>
      <c r="C893" s="159" t="s">
        <v>418</v>
      </c>
      <c r="D893" s="159" t="s">
        <v>515</v>
      </c>
      <c r="E893" s="159" t="s">
        <v>3036</v>
      </c>
    </row>
    <row r="894" spans="1:5" ht="12" customHeight="1" x14ac:dyDescent="0.2">
      <c r="A894" s="159" t="s">
        <v>2996</v>
      </c>
      <c r="B894" s="159" t="s">
        <v>2672</v>
      </c>
      <c r="C894" s="159" t="s">
        <v>418</v>
      </c>
      <c r="D894" s="159" t="s">
        <v>515</v>
      </c>
      <c r="E894" s="159" t="s">
        <v>3032</v>
      </c>
    </row>
    <row r="895" spans="1:5" ht="12" customHeight="1" x14ac:dyDescent="0.2">
      <c r="A895" s="159" t="s">
        <v>2996</v>
      </c>
      <c r="B895" s="159" t="s">
        <v>2700</v>
      </c>
      <c r="C895" s="159" t="s">
        <v>1092</v>
      </c>
      <c r="D895" s="159" t="s">
        <v>515</v>
      </c>
      <c r="E895" s="159" t="s">
        <v>3034</v>
      </c>
    </row>
    <row r="896" spans="1:5" ht="12" customHeight="1" x14ac:dyDescent="0.2">
      <c r="A896" s="159" t="s">
        <v>2996</v>
      </c>
      <c r="B896" s="159" t="s">
        <v>2700</v>
      </c>
      <c r="C896" s="159" t="s">
        <v>1092</v>
      </c>
      <c r="D896" s="159" t="s">
        <v>515</v>
      </c>
      <c r="E896" s="159" t="s">
        <v>3036</v>
      </c>
    </row>
    <row r="897" spans="1:5" ht="12" customHeight="1" x14ac:dyDescent="0.2">
      <c r="A897" s="159" t="s">
        <v>2996</v>
      </c>
      <c r="B897" s="159" t="s">
        <v>2700</v>
      </c>
      <c r="C897" s="159" t="s">
        <v>1092</v>
      </c>
      <c r="D897" s="159" t="s">
        <v>515</v>
      </c>
      <c r="E897" s="159" t="s">
        <v>3032</v>
      </c>
    </row>
    <row r="898" spans="1:5" ht="12" customHeight="1" x14ac:dyDescent="0.2">
      <c r="A898" s="159" t="s">
        <v>2996</v>
      </c>
      <c r="B898" s="159" t="s">
        <v>2765</v>
      </c>
      <c r="C898" s="159" t="s">
        <v>257</v>
      </c>
      <c r="D898" s="159" t="s">
        <v>515</v>
      </c>
      <c r="E898" s="159" t="s">
        <v>3029</v>
      </c>
    </row>
    <row r="899" spans="1:5" ht="12" customHeight="1" x14ac:dyDescent="0.2">
      <c r="A899" s="159" t="s">
        <v>2996</v>
      </c>
      <c r="B899" s="159" t="s">
        <v>2765</v>
      </c>
      <c r="C899" s="159" t="s">
        <v>257</v>
      </c>
      <c r="D899" s="159" t="s">
        <v>515</v>
      </c>
      <c r="E899" s="159" t="s">
        <v>3036</v>
      </c>
    </row>
    <row r="900" spans="1:5" ht="12" customHeight="1" x14ac:dyDescent="0.2">
      <c r="A900" s="159" t="s">
        <v>2996</v>
      </c>
      <c r="B900" s="159" t="s">
        <v>2765</v>
      </c>
      <c r="C900" s="159" t="s">
        <v>257</v>
      </c>
      <c r="D900" s="159" t="s">
        <v>515</v>
      </c>
      <c r="E900" s="159" t="s">
        <v>3032</v>
      </c>
    </row>
    <row r="901" spans="1:5" ht="12" customHeight="1" x14ac:dyDescent="0.2">
      <c r="A901" s="159" t="s">
        <v>2996</v>
      </c>
      <c r="B901" s="159" t="s">
        <v>2646</v>
      </c>
      <c r="C901" s="159" t="s">
        <v>1090</v>
      </c>
      <c r="D901" s="159" t="s">
        <v>515</v>
      </c>
      <c r="E901" s="159" t="s">
        <v>3029</v>
      </c>
    </row>
    <row r="902" spans="1:5" ht="12" customHeight="1" x14ac:dyDescent="0.2">
      <c r="A902" s="159" t="s">
        <v>2996</v>
      </c>
      <c r="B902" s="159" t="s">
        <v>2646</v>
      </c>
      <c r="C902" s="159" t="s">
        <v>1090</v>
      </c>
      <c r="D902" s="159" t="s">
        <v>515</v>
      </c>
      <c r="E902" s="159" t="s">
        <v>3036</v>
      </c>
    </row>
    <row r="903" spans="1:5" ht="12" customHeight="1" x14ac:dyDescent="0.2">
      <c r="A903" s="159" t="s">
        <v>2996</v>
      </c>
      <c r="B903" s="159" t="s">
        <v>2646</v>
      </c>
      <c r="C903" s="159" t="s">
        <v>1090</v>
      </c>
      <c r="D903" s="159" t="s">
        <v>515</v>
      </c>
      <c r="E903" s="159" t="s">
        <v>3032</v>
      </c>
    </row>
    <row r="904" spans="1:5" ht="12" customHeight="1" x14ac:dyDescent="0.2">
      <c r="A904" s="159" t="s">
        <v>2996</v>
      </c>
      <c r="B904" s="159" t="s">
        <v>2637</v>
      </c>
      <c r="C904" s="159" t="s">
        <v>287</v>
      </c>
      <c r="D904" s="159" t="s">
        <v>515</v>
      </c>
      <c r="E904" s="159" t="s">
        <v>2998</v>
      </c>
    </row>
    <row r="905" spans="1:5" ht="12" customHeight="1" x14ac:dyDescent="0.2">
      <c r="A905" s="159" t="s">
        <v>2996</v>
      </c>
      <c r="B905" s="159" t="s">
        <v>2637</v>
      </c>
      <c r="C905" s="159" t="s">
        <v>287</v>
      </c>
      <c r="D905" s="159" t="s">
        <v>515</v>
      </c>
      <c r="E905" s="159" t="s">
        <v>3034</v>
      </c>
    </row>
    <row r="906" spans="1:5" ht="12" customHeight="1" x14ac:dyDescent="0.2">
      <c r="A906" s="159" t="s">
        <v>2996</v>
      </c>
      <c r="B906" s="159" t="s">
        <v>2637</v>
      </c>
      <c r="C906" s="159" t="s">
        <v>287</v>
      </c>
      <c r="D906" s="159" t="s">
        <v>515</v>
      </c>
      <c r="E906" s="159" t="s">
        <v>3036</v>
      </c>
    </row>
    <row r="907" spans="1:5" ht="12" customHeight="1" x14ac:dyDescent="0.2">
      <c r="A907" s="159" t="s">
        <v>2996</v>
      </c>
      <c r="B907" s="159" t="s">
        <v>2637</v>
      </c>
      <c r="C907" s="159" t="s">
        <v>287</v>
      </c>
      <c r="D907" s="159" t="s">
        <v>515</v>
      </c>
      <c r="E907" s="159" t="s">
        <v>3032</v>
      </c>
    </row>
    <row r="908" spans="1:5" ht="12" customHeight="1" x14ac:dyDescent="0.2">
      <c r="A908" s="159" t="s">
        <v>2996</v>
      </c>
      <c r="B908" s="159" t="s">
        <v>2667</v>
      </c>
      <c r="C908" s="159" t="s">
        <v>1089</v>
      </c>
      <c r="D908" s="159" t="s">
        <v>515</v>
      </c>
      <c r="E908" s="159" t="s">
        <v>3029</v>
      </c>
    </row>
    <row r="909" spans="1:5" ht="12" customHeight="1" x14ac:dyDescent="0.2">
      <c r="A909" s="159" t="s">
        <v>2996</v>
      </c>
      <c r="B909" s="159" t="s">
        <v>2667</v>
      </c>
      <c r="C909" s="159" t="s">
        <v>1089</v>
      </c>
      <c r="D909" s="159" t="s">
        <v>515</v>
      </c>
      <c r="E909" s="159" t="s">
        <v>2998</v>
      </c>
    </row>
    <row r="910" spans="1:5" ht="12" customHeight="1" x14ac:dyDescent="0.2">
      <c r="A910" s="159" t="s">
        <v>2996</v>
      </c>
      <c r="B910" s="159" t="s">
        <v>2667</v>
      </c>
      <c r="C910" s="159" t="s">
        <v>1089</v>
      </c>
      <c r="D910" s="159" t="s">
        <v>515</v>
      </c>
      <c r="E910" s="159" t="s">
        <v>3036</v>
      </c>
    </row>
    <row r="911" spans="1:5" ht="12" customHeight="1" x14ac:dyDescent="0.2">
      <c r="A911" s="159" t="s">
        <v>2996</v>
      </c>
      <c r="B911" s="159" t="s">
        <v>2667</v>
      </c>
      <c r="C911" s="159" t="s">
        <v>1089</v>
      </c>
      <c r="D911" s="159" t="s">
        <v>515</v>
      </c>
      <c r="E911" s="159" t="s">
        <v>3032</v>
      </c>
    </row>
    <row r="912" spans="1:5" ht="12" customHeight="1" x14ac:dyDescent="0.2">
      <c r="A912" s="159" t="s">
        <v>2996</v>
      </c>
      <c r="B912" s="159" t="s">
        <v>2635</v>
      </c>
      <c r="C912" s="159" t="s">
        <v>288</v>
      </c>
      <c r="D912" s="159" t="s">
        <v>515</v>
      </c>
      <c r="E912" s="159" t="s">
        <v>3029</v>
      </c>
    </row>
    <row r="913" spans="1:5" ht="12" customHeight="1" x14ac:dyDescent="0.2">
      <c r="A913" s="159" t="s">
        <v>2996</v>
      </c>
      <c r="B913" s="159" t="s">
        <v>2635</v>
      </c>
      <c r="C913" s="159" t="s">
        <v>288</v>
      </c>
      <c r="D913" s="159" t="s">
        <v>515</v>
      </c>
      <c r="E913" s="159" t="s">
        <v>2998</v>
      </c>
    </row>
    <row r="914" spans="1:5" ht="12" customHeight="1" x14ac:dyDescent="0.2">
      <c r="A914" s="159" t="s">
        <v>2996</v>
      </c>
      <c r="B914" s="159" t="s">
        <v>2635</v>
      </c>
      <c r="C914" s="159" t="s">
        <v>288</v>
      </c>
      <c r="D914" s="159" t="s">
        <v>515</v>
      </c>
      <c r="E914" s="159" t="s">
        <v>3036</v>
      </c>
    </row>
    <row r="915" spans="1:5" ht="12" customHeight="1" x14ac:dyDescent="0.2">
      <c r="A915" s="159" t="s">
        <v>2996</v>
      </c>
      <c r="B915" s="159" t="s">
        <v>2635</v>
      </c>
      <c r="C915" s="159" t="s">
        <v>288</v>
      </c>
      <c r="D915" s="159" t="s">
        <v>515</v>
      </c>
      <c r="E915" s="159" t="s">
        <v>3032</v>
      </c>
    </row>
    <row r="916" spans="1:5" ht="12" customHeight="1" x14ac:dyDescent="0.2">
      <c r="A916" s="159" t="s">
        <v>2996</v>
      </c>
      <c r="B916" s="159" t="s">
        <v>2679</v>
      </c>
      <c r="C916" s="159" t="s">
        <v>710</v>
      </c>
      <c r="D916" s="159" t="s">
        <v>515</v>
      </c>
      <c r="E916" s="159" t="s">
        <v>3029</v>
      </c>
    </row>
    <row r="917" spans="1:5" ht="12" customHeight="1" x14ac:dyDescent="0.2">
      <c r="A917" s="159" t="s">
        <v>2996</v>
      </c>
      <c r="B917" s="159" t="s">
        <v>2679</v>
      </c>
      <c r="C917" s="159" t="s">
        <v>710</v>
      </c>
      <c r="D917" s="159" t="s">
        <v>515</v>
      </c>
      <c r="E917" s="159" t="s">
        <v>2998</v>
      </c>
    </row>
    <row r="918" spans="1:5" ht="12" customHeight="1" x14ac:dyDescent="0.2">
      <c r="A918" s="159" t="s">
        <v>2996</v>
      </c>
      <c r="B918" s="159" t="s">
        <v>2679</v>
      </c>
      <c r="C918" s="159" t="s">
        <v>710</v>
      </c>
      <c r="D918" s="159" t="s">
        <v>515</v>
      </c>
      <c r="E918" s="159" t="s">
        <v>3036</v>
      </c>
    </row>
    <row r="919" spans="1:5" ht="12" customHeight="1" x14ac:dyDescent="0.2">
      <c r="A919" s="159" t="s">
        <v>2996</v>
      </c>
      <c r="B919" s="159" t="s">
        <v>2679</v>
      </c>
      <c r="C919" s="159" t="s">
        <v>710</v>
      </c>
      <c r="D919" s="159" t="s">
        <v>515</v>
      </c>
      <c r="E919" s="159" t="s">
        <v>3032</v>
      </c>
    </row>
    <row r="920" spans="1:5" ht="12" customHeight="1" x14ac:dyDescent="0.2">
      <c r="A920" s="159" t="s">
        <v>2996</v>
      </c>
      <c r="B920" s="159" t="s">
        <v>2581</v>
      </c>
      <c r="C920" s="159" t="s">
        <v>1613</v>
      </c>
      <c r="D920" s="159" t="s">
        <v>515</v>
      </c>
      <c r="E920" s="159" t="s">
        <v>3029</v>
      </c>
    </row>
    <row r="921" spans="1:5" ht="12" customHeight="1" x14ac:dyDescent="0.2">
      <c r="A921" s="159" t="s">
        <v>2996</v>
      </c>
      <c r="B921" s="159" t="s">
        <v>2581</v>
      </c>
      <c r="C921" s="159" t="s">
        <v>1613</v>
      </c>
      <c r="D921" s="159" t="s">
        <v>515</v>
      </c>
      <c r="E921" s="159" t="s">
        <v>2998</v>
      </c>
    </row>
    <row r="922" spans="1:5" ht="12" customHeight="1" x14ac:dyDescent="0.2">
      <c r="A922" s="159" t="s">
        <v>2996</v>
      </c>
      <c r="B922" s="159" t="s">
        <v>2581</v>
      </c>
      <c r="C922" s="159" t="s">
        <v>1613</v>
      </c>
      <c r="D922" s="159" t="s">
        <v>515</v>
      </c>
      <c r="E922" s="159" t="s">
        <v>3036</v>
      </c>
    </row>
    <row r="923" spans="1:5" ht="12" customHeight="1" x14ac:dyDescent="0.2">
      <c r="A923" s="159" t="s">
        <v>2996</v>
      </c>
      <c r="B923" s="159" t="s">
        <v>2581</v>
      </c>
      <c r="C923" s="159" t="s">
        <v>1613</v>
      </c>
      <c r="D923" s="159" t="s">
        <v>515</v>
      </c>
      <c r="E923" s="159" t="s">
        <v>3030</v>
      </c>
    </row>
    <row r="924" spans="1:5" ht="12" customHeight="1" x14ac:dyDescent="0.2">
      <c r="A924" s="159" t="s">
        <v>2996</v>
      </c>
      <c r="B924" s="159" t="s">
        <v>2581</v>
      </c>
      <c r="C924" s="159" t="s">
        <v>1613</v>
      </c>
      <c r="D924" s="159" t="s">
        <v>515</v>
      </c>
      <c r="E924" s="159" t="s">
        <v>3032</v>
      </c>
    </row>
    <row r="925" spans="1:5" ht="12" customHeight="1" x14ac:dyDescent="0.2">
      <c r="A925" s="159" t="s">
        <v>2996</v>
      </c>
      <c r="B925" s="159" t="s">
        <v>2581</v>
      </c>
      <c r="C925" s="159" t="s">
        <v>1613</v>
      </c>
      <c r="D925" s="159" t="s">
        <v>515</v>
      </c>
      <c r="E925" s="159" t="s">
        <v>3050</v>
      </c>
    </row>
    <row r="926" spans="1:5" ht="12" customHeight="1" x14ac:dyDescent="0.2">
      <c r="A926" s="159" t="s">
        <v>2996</v>
      </c>
      <c r="B926" s="159" t="s">
        <v>2570</v>
      </c>
      <c r="C926" s="159" t="s">
        <v>289</v>
      </c>
      <c r="D926" s="159" t="s">
        <v>515</v>
      </c>
      <c r="E926" s="159" t="s">
        <v>2998</v>
      </c>
    </row>
    <row r="927" spans="1:5" ht="12" customHeight="1" x14ac:dyDescent="0.2">
      <c r="A927" s="159" t="s">
        <v>2996</v>
      </c>
      <c r="B927" s="159" t="s">
        <v>2570</v>
      </c>
      <c r="C927" s="159" t="s">
        <v>289</v>
      </c>
      <c r="D927" s="159" t="s">
        <v>515</v>
      </c>
      <c r="E927" s="159" t="s">
        <v>3034</v>
      </c>
    </row>
    <row r="928" spans="1:5" ht="12" customHeight="1" x14ac:dyDescent="0.2">
      <c r="A928" s="159" t="s">
        <v>2996</v>
      </c>
      <c r="B928" s="159" t="s">
        <v>2570</v>
      </c>
      <c r="C928" s="159" t="s">
        <v>289</v>
      </c>
      <c r="D928" s="159" t="s">
        <v>515</v>
      </c>
      <c r="E928" s="159" t="s">
        <v>3036</v>
      </c>
    </row>
    <row r="929" spans="1:5" ht="12" customHeight="1" x14ac:dyDescent="0.2">
      <c r="A929" s="159" t="s">
        <v>2996</v>
      </c>
      <c r="B929" s="159" t="s">
        <v>2570</v>
      </c>
      <c r="C929" s="159" t="s">
        <v>289</v>
      </c>
      <c r="D929" s="159" t="s">
        <v>515</v>
      </c>
      <c r="E929" s="159" t="s">
        <v>3051</v>
      </c>
    </row>
    <row r="930" spans="1:5" ht="12" customHeight="1" x14ac:dyDescent="0.2">
      <c r="A930" s="159" t="s">
        <v>2996</v>
      </c>
      <c r="B930" s="159" t="s">
        <v>2570</v>
      </c>
      <c r="C930" s="159" t="s">
        <v>289</v>
      </c>
      <c r="D930" s="159" t="s">
        <v>515</v>
      </c>
      <c r="E930" s="159" t="s">
        <v>3030</v>
      </c>
    </row>
    <row r="931" spans="1:5" ht="12" customHeight="1" x14ac:dyDescent="0.2">
      <c r="A931" s="159" t="s">
        <v>2996</v>
      </c>
      <c r="B931" s="159" t="s">
        <v>2570</v>
      </c>
      <c r="C931" s="159" t="s">
        <v>289</v>
      </c>
      <c r="D931" s="159" t="s">
        <v>515</v>
      </c>
      <c r="E931" s="159" t="s">
        <v>3032</v>
      </c>
    </row>
    <row r="932" spans="1:5" ht="12" customHeight="1" x14ac:dyDescent="0.2">
      <c r="A932" s="159" t="s">
        <v>2996</v>
      </c>
      <c r="B932" s="159" t="s">
        <v>2570</v>
      </c>
      <c r="C932" s="159" t="s">
        <v>289</v>
      </c>
      <c r="D932" s="159" t="s">
        <v>515</v>
      </c>
      <c r="E932" s="159" t="s">
        <v>3027</v>
      </c>
    </row>
    <row r="933" spans="1:5" ht="12" customHeight="1" x14ac:dyDescent="0.2">
      <c r="A933" s="159" t="s">
        <v>2996</v>
      </c>
      <c r="B933" s="159" t="s">
        <v>2890</v>
      </c>
      <c r="C933" s="159" t="s">
        <v>2341</v>
      </c>
      <c r="D933" s="159" t="s">
        <v>515</v>
      </c>
      <c r="E933" s="159" t="s">
        <v>3029</v>
      </c>
    </row>
    <row r="934" spans="1:5" ht="12" customHeight="1" x14ac:dyDescent="0.2">
      <c r="A934" s="159" t="s">
        <v>2996</v>
      </c>
      <c r="B934" s="159" t="s">
        <v>2890</v>
      </c>
      <c r="C934" s="159" t="s">
        <v>2341</v>
      </c>
      <c r="D934" s="159" t="s">
        <v>515</v>
      </c>
      <c r="E934" s="159" t="s">
        <v>2998</v>
      </c>
    </row>
    <row r="935" spans="1:5" ht="12" customHeight="1" x14ac:dyDescent="0.2">
      <c r="A935" s="159" t="s">
        <v>2996</v>
      </c>
      <c r="B935" s="159" t="s">
        <v>2890</v>
      </c>
      <c r="C935" s="159" t="s">
        <v>2341</v>
      </c>
      <c r="D935" s="159" t="s">
        <v>515</v>
      </c>
      <c r="E935" s="159" t="s">
        <v>3036</v>
      </c>
    </row>
    <row r="936" spans="1:5" ht="12" customHeight="1" x14ac:dyDescent="0.2">
      <c r="A936" s="159" t="s">
        <v>2996</v>
      </c>
      <c r="B936" s="159" t="s">
        <v>2890</v>
      </c>
      <c r="C936" s="159" t="s">
        <v>2341</v>
      </c>
      <c r="D936" s="159" t="s">
        <v>515</v>
      </c>
      <c r="E936" s="159" t="s">
        <v>3030</v>
      </c>
    </row>
    <row r="937" spans="1:5" ht="12" customHeight="1" x14ac:dyDescent="0.2">
      <c r="A937" s="159" t="s">
        <v>2996</v>
      </c>
      <c r="B937" s="159" t="s">
        <v>2890</v>
      </c>
      <c r="C937" s="159" t="s">
        <v>2341</v>
      </c>
      <c r="D937" s="159" t="s">
        <v>515</v>
      </c>
      <c r="E937" s="159" t="s">
        <v>3032</v>
      </c>
    </row>
    <row r="938" spans="1:5" ht="12" customHeight="1" x14ac:dyDescent="0.2">
      <c r="A938" s="159" t="s">
        <v>2996</v>
      </c>
      <c r="B938" s="159" t="s">
        <v>2895</v>
      </c>
      <c r="C938" s="159" t="s">
        <v>2340</v>
      </c>
      <c r="D938" s="159" t="s">
        <v>515</v>
      </c>
      <c r="E938" s="159" t="s">
        <v>3029</v>
      </c>
    </row>
    <row r="939" spans="1:5" ht="12" customHeight="1" x14ac:dyDescent="0.2">
      <c r="A939" s="159" t="s">
        <v>2996</v>
      </c>
      <c r="B939" s="159" t="s">
        <v>2895</v>
      </c>
      <c r="C939" s="159" t="s">
        <v>2340</v>
      </c>
      <c r="D939" s="159" t="s">
        <v>515</v>
      </c>
      <c r="E939" s="159" t="s">
        <v>2998</v>
      </c>
    </row>
    <row r="940" spans="1:5" ht="12" customHeight="1" x14ac:dyDescent="0.2">
      <c r="A940" s="159" t="s">
        <v>2996</v>
      </c>
      <c r="B940" s="159" t="s">
        <v>2895</v>
      </c>
      <c r="C940" s="159" t="s">
        <v>2340</v>
      </c>
      <c r="D940" s="159" t="s">
        <v>515</v>
      </c>
      <c r="E940" s="159" t="s">
        <v>3036</v>
      </c>
    </row>
    <row r="941" spans="1:5" ht="12" customHeight="1" x14ac:dyDescent="0.2">
      <c r="A941" s="159" t="s">
        <v>2996</v>
      </c>
      <c r="B941" s="159" t="s">
        <v>2895</v>
      </c>
      <c r="C941" s="159" t="s">
        <v>2340</v>
      </c>
      <c r="D941" s="159" t="s">
        <v>515</v>
      </c>
      <c r="E941" s="159" t="s">
        <v>3030</v>
      </c>
    </row>
    <row r="942" spans="1:5" ht="12" customHeight="1" x14ac:dyDescent="0.2">
      <c r="A942" s="159" t="s">
        <v>2996</v>
      </c>
      <c r="B942" s="159" t="s">
        <v>2895</v>
      </c>
      <c r="C942" s="159" t="s">
        <v>2340</v>
      </c>
      <c r="D942" s="159" t="s">
        <v>515</v>
      </c>
      <c r="E942" s="159" t="s">
        <v>3032</v>
      </c>
    </row>
    <row r="943" spans="1:5" ht="12" customHeight="1" x14ac:dyDescent="0.2">
      <c r="A943" s="159" t="s">
        <v>2996</v>
      </c>
      <c r="B943" s="159" t="s">
        <v>2887</v>
      </c>
      <c r="C943" s="159" t="s">
        <v>2339</v>
      </c>
      <c r="D943" s="159" t="s">
        <v>515</v>
      </c>
      <c r="E943" s="159" t="s">
        <v>3029</v>
      </c>
    </row>
    <row r="944" spans="1:5" ht="12" customHeight="1" x14ac:dyDescent="0.2">
      <c r="A944" s="159" t="s">
        <v>2996</v>
      </c>
      <c r="B944" s="159" t="s">
        <v>2887</v>
      </c>
      <c r="C944" s="159" t="s">
        <v>2339</v>
      </c>
      <c r="D944" s="159" t="s">
        <v>515</v>
      </c>
      <c r="E944" s="159" t="s">
        <v>2998</v>
      </c>
    </row>
    <row r="945" spans="1:5" ht="12" customHeight="1" x14ac:dyDescent="0.2">
      <c r="A945" s="159" t="s">
        <v>2996</v>
      </c>
      <c r="B945" s="159" t="s">
        <v>2887</v>
      </c>
      <c r="C945" s="159" t="s">
        <v>2339</v>
      </c>
      <c r="D945" s="159" t="s">
        <v>515</v>
      </c>
      <c r="E945" s="159" t="s">
        <v>3036</v>
      </c>
    </row>
    <row r="946" spans="1:5" ht="12" customHeight="1" x14ac:dyDescent="0.2">
      <c r="A946" s="159" t="s">
        <v>2996</v>
      </c>
      <c r="B946" s="159" t="s">
        <v>2887</v>
      </c>
      <c r="C946" s="159" t="s">
        <v>2339</v>
      </c>
      <c r="D946" s="159" t="s">
        <v>515</v>
      </c>
      <c r="E946" s="159" t="s">
        <v>3030</v>
      </c>
    </row>
    <row r="947" spans="1:5" ht="12" customHeight="1" x14ac:dyDescent="0.2">
      <c r="A947" s="159" t="s">
        <v>2996</v>
      </c>
      <c r="B947" s="159" t="s">
        <v>2887</v>
      </c>
      <c r="C947" s="159" t="s">
        <v>2339</v>
      </c>
      <c r="D947" s="159" t="s">
        <v>515</v>
      </c>
      <c r="E947" s="159" t="s">
        <v>3032</v>
      </c>
    </row>
    <row r="948" spans="1:5" ht="12" customHeight="1" x14ac:dyDescent="0.2">
      <c r="A948" s="159" t="s">
        <v>2996</v>
      </c>
      <c r="B948" s="159" t="s">
        <v>2881</v>
      </c>
      <c r="C948" s="159" t="s">
        <v>2338</v>
      </c>
      <c r="D948" s="159" t="s">
        <v>515</v>
      </c>
      <c r="E948" s="159" t="s">
        <v>3029</v>
      </c>
    </row>
    <row r="949" spans="1:5" ht="12" customHeight="1" x14ac:dyDescent="0.2">
      <c r="A949" s="159" t="s">
        <v>2996</v>
      </c>
      <c r="B949" s="159" t="s">
        <v>2881</v>
      </c>
      <c r="C949" s="159" t="s">
        <v>2338</v>
      </c>
      <c r="D949" s="159" t="s">
        <v>515</v>
      </c>
      <c r="E949" s="159" t="s">
        <v>2998</v>
      </c>
    </row>
    <row r="950" spans="1:5" ht="12" customHeight="1" x14ac:dyDescent="0.2">
      <c r="A950" s="159" t="s">
        <v>2996</v>
      </c>
      <c r="B950" s="159" t="s">
        <v>2881</v>
      </c>
      <c r="C950" s="159" t="s">
        <v>2338</v>
      </c>
      <c r="D950" s="159" t="s">
        <v>515</v>
      </c>
      <c r="E950" s="159" t="s">
        <v>3036</v>
      </c>
    </row>
    <row r="951" spans="1:5" ht="12" customHeight="1" x14ac:dyDescent="0.2">
      <c r="A951" s="159" t="s">
        <v>2996</v>
      </c>
      <c r="B951" s="159" t="s">
        <v>2881</v>
      </c>
      <c r="C951" s="159" t="s">
        <v>2338</v>
      </c>
      <c r="D951" s="159" t="s">
        <v>515</v>
      </c>
      <c r="E951" s="159" t="s">
        <v>3030</v>
      </c>
    </row>
    <row r="952" spans="1:5" ht="12" customHeight="1" x14ac:dyDescent="0.2">
      <c r="A952" s="159" t="s">
        <v>2996</v>
      </c>
      <c r="B952" s="159" t="s">
        <v>2881</v>
      </c>
      <c r="C952" s="159" t="s">
        <v>2338</v>
      </c>
      <c r="D952" s="159" t="s">
        <v>515</v>
      </c>
      <c r="E952" s="159" t="s">
        <v>3032</v>
      </c>
    </row>
    <row r="953" spans="1:5" ht="12" customHeight="1" x14ac:dyDescent="0.2">
      <c r="A953" s="159" t="s">
        <v>2996</v>
      </c>
      <c r="B953" s="159" t="s">
        <v>2891</v>
      </c>
      <c r="C953" s="159" t="s">
        <v>2337</v>
      </c>
      <c r="D953" s="159" t="s">
        <v>515</v>
      </c>
      <c r="E953" s="159" t="s">
        <v>3029</v>
      </c>
    </row>
    <row r="954" spans="1:5" ht="12" customHeight="1" x14ac:dyDescent="0.2">
      <c r="A954" s="159" t="s">
        <v>2996</v>
      </c>
      <c r="B954" s="159" t="s">
        <v>2891</v>
      </c>
      <c r="C954" s="159" t="s">
        <v>2337</v>
      </c>
      <c r="D954" s="159" t="s">
        <v>515</v>
      </c>
      <c r="E954" s="159" t="s">
        <v>2998</v>
      </c>
    </row>
    <row r="955" spans="1:5" ht="12" customHeight="1" x14ac:dyDescent="0.2">
      <c r="A955" s="159" t="s">
        <v>2996</v>
      </c>
      <c r="B955" s="159" t="s">
        <v>2891</v>
      </c>
      <c r="C955" s="159" t="s">
        <v>2337</v>
      </c>
      <c r="D955" s="159" t="s">
        <v>515</v>
      </c>
      <c r="E955" s="159" t="s">
        <v>3036</v>
      </c>
    </row>
    <row r="956" spans="1:5" ht="12" customHeight="1" x14ac:dyDescent="0.2">
      <c r="A956" s="159" t="s">
        <v>2996</v>
      </c>
      <c r="B956" s="159" t="s">
        <v>2891</v>
      </c>
      <c r="C956" s="159" t="s">
        <v>2337</v>
      </c>
      <c r="D956" s="159" t="s">
        <v>515</v>
      </c>
      <c r="E956" s="159" t="s">
        <v>3030</v>
      </c>
    </row>
    <row r="957" spans="1:5" ht="12" customHeight="1" x14ac:dyDescent="0.2">
      <c r="A957" s="159" t="s">
        <v>2996</v>
      </c>
      <c r="B957" s="159" t="s">
        <v>2891</v>
      </c>
      <c r="C957" s="159" t="s">
        <v>2337</v>
      </c>
      <c r="D957" s="159" t="s">
        <v>515</v>
      </c>
      <c r="E957" s="159" t="s">
        <v>3032</v>
      </c>
    </row>
    <row r="958" spans="1:5" ht="12" customHeight="1" x14ac:dyDescent="0.2">
      <c r="A958" s="159" t="s">
        <v>2996</v>
      </c>
      <c r="B958" s="159" t="s">
        <v>2587</v>
      </c>
      <c r="C958" s="159" t="s">
        <v>1695</v>
      </c>
      <c r="D958" s="159" t="s">
        <v>515</v>
      </c>
      <c r="E958" s="159" t="s">
        <v>3029</v>
      </c>
    </row>
    <row r="959" spans="1:5" ht="12" customHeight="1" x14ac:dyDescent="0.2">
      <c r="A959" s="159" t="s">
        <v>2996</v>
      </c>
      <c r="B959" s="159" t="s">
        <v>2587</v>
      </c>
      <c r="C959" s="159" t="s">
        <v>1695</v>
      </c>
      <c r="D959" s="159" t="s">
        <v>515</v>
      </c>
      <c r="E959" s="159" t="s">
        <v>2998</v>
      </c>
    </row>
    <row r="960" spans="1:5" ht="12" customHeight="1" x14ac:dyDescent="0.2">
      <c r="A960" s="159" t="s">
        <v>2996</v>
      </c>
      <c r="B960" s="159" t="s">
        <v>2587</v>
      </c>
      <c r="C960" s="159" t="s">
        <v>1695</v>
      </c>
      <c r="D960" s="159" t="s">
        <v>515</v>
      </c>
      <c r="E960" s="159" t="s">
        <v>3036</v>
      </c>
    </row>
    <row r="961" spans="1:5" ht="12" customHeight="1" x14ac:dyDescent="0.2">
      <c r="A961" s="159" t="s">
        <v>2996</v>
      </c>
      <c r="B961" s="159" t="s">
        <v>2587</v>
      </c>
      <c r="C961" s="159" t="s">
        <v>1695</v>
      </c>
      <c r="D961" s="159" t="s">
        <v>515</v>
      </c>
      <c r="E961" s="159" t="s">
        <v>3030</v>
      </c>
    </row>
    <row r="962" spans="1:5" ht="12" customHeight="1" x14ac:dyDescent="0.2">
      <c r="A962" s="159" t="s">
        <v>2996</v>
      </c>
      <c r="B962" s="159" t="s">
        <v>2587</v>
      </c>
      <c r="C962" s="159" t="s">
        <v>1695</v>
      </c>
      <c r="D962" s="159" t="s">
        <v>515</v>
      </c>
      <c r="E962" s="159" t="s">
        <v>3031</v>
      </c>
    </row>
    <row r="963" spans="1:5" ht="12" customHeight="1" x14ac:dyDescent="0.2">
      <c r="A963" s="159" t="s">
        <v>2996</v>
      </c>
      <c r="B963" s="159" t="s">
        <v>2587</v>
      </c>
      <c r="C963" s="159" t="s">
        <v>1695</v>
      </c>
      <c r="D963" s="159" t="s">
        <v>515</v>
      </c>
      <c r="E963" s="159" t="s">
        <v>3032</v>
      </c>
    </row>
    <row r="964" spans="1:5" ht="12" customHeight="1" x14ac:dyDescent="0.2">
      <c r="A964" s="159" t="s">
        <v>2996</v>
      </c>
      <c r="B964" s="159" t="s">
        <v>2587</v>
      </c>
      <c r="C964" s="159" t="s">
        <v>1695</v>
      </c>
      <c r="D964" s="159" t="s">
        <v>515</v>
      </c>
      <c r="E964" s="159" t="s">
        <v>3050</v>
      </c>
    </row>
    <row r="965" spans="1:5" ht="12" customHeight="1" x14ac:dyDescent="0.2">
      <c r="A965" s="159" t="s">
        <v>2996</v>
      </c>
      <c r="B965" s="159" t="s">
        <v>2276</v>
      </c>
      <c r="C965" s="159" t="s">
        <v>1972</v>
      </c>
      <c r="D965" s="159" t="s">
        <v>515</v>
      </c>
      <c r="E965" s="159" t="s">
        <v>3029</v>
      </c>
    </row>
    <row r="966" spans="1:5" ht="12" customHeight="1" x14ac:dyDescent="0.2">
      <c r="A966" s="159" t="s">
        <v>2996</v>
      </c>
      <c r="B966" s="159" t="s">
        <v>2276</v>
      </c>
      <c r="C966" s="159" t="s">
        <v>1972</v>
      </c>
      <c r="D966" s="159" t="s">
        <v>515</v>
      </c>
      <c r="E966" s="159" t="s">
        <v>3036</v>
      </c>
    </row>
    <row r="967" spans="1:5" ht="12" customHeight="1" x14ac:dyDescent="0.2">
      <c r="A967" s="159" t="s">
        <v>2996</v>
      </c>
      <c r="B967" s="159" t="s">
        <v>2276</v>
      </c>
      <c r="C967" s="159" t="s">
        <v>1972</v>
      </c>
      <c r="D967" s="159" t="s">
        <v>515</v>
      </c>
      <c r="E967" s="159" t="s">
        <v>3031</v>
      </c>
    </row>
    <row r="968" spans="1:5" ht="12" customHeight="1" x14ac:dyDescent="0.2">
      <c r="A968" s="159" t="s">
        <v>2996</v>
      </c>
      <c r="B968" s="159" t="s">
        <v>2549</v>
      </c>
      <c r="C968" s="159" t="s">
        <v>290</v>
      </c>
      <c r="D968" s="159" t="s">
        <v>515</v>
      </c>
      <c r="E968" s="159" t="s">
        <v>3029</v>
      </c>
    </row>
    <row r="969" spans="1:5" ht="12" customHeight="1" x14ac:dyDescent="0.2">
      <c r="A969" s="159" t="s">
        <v>2996</v>
      </c>
      <c r="B969" s="159" t="s">
        <v>2549</v>
      </c>
      <c r="C969" s="159" t="s">
        <v>290</v>
      </c>
      <c r="D969" s="159" t="s">
        <v>515</v>
      </c>
      <c r="E969" s="159" t="s">
        <v>2998</v>
      </c>
    </row>
    <row r="970" spans="1:5" ht="12" customHeight="1" x14ac:dyDescent="0.2">
      <c r="A970" s="159" t="s">
        <v>2996</v>
      </c>
      <c r="B970" s="159" t="s">
        <v>2549</v>
      </c>
      <c r="C970" s="159" t="s">
        <v>290</v>
      </c>
      <c r="D970" s="159" t="s">
        <v>515</v>
      </c>
      <c r="E970" s="159" t="s">
        <v>3034</v>
      </c>
    </row>
    <row r="971" spans="1:5" ht="12" customHeight="1" x14ac:dyDescent="0.2">
      <c r="A971" s="159" t="s">
        <v>2996</v>
      </c>
      <c r="B971" s="159" t="s">
        <v>2549</v>
      </c>
      <c r="C971" s="159" t="s">
        <v>290</v>
      </c>
      <c r="D971" s="159" t="s">
        <v>515</v>
      </c>
      <c r="E971" s="159" t="s">
        <v>3036</v>
      </c>
    </row>
    <row r="972" spans="1:5" ht="12" customHeight="1" x14ac:dyDescent="0.2">
      <c r="A972" s="159" t="s">
        <v>2996</v>
      </c>
      <c r="B972" s="159" t="s">
        <v>2549</v>
      </c>
      <c r="C972" s="159" t="s">
        <v>290</v>
      </c>
      <c r="D972" s="159" t="s">
        <v>515</v>
      </c>
      <c r="E972" s="159" t="s">
        <v>3051</v>
      </c>
    </row>
    <row r="973" spans="1:5" ht="12" customHeight="1" x14ac:dyDescent="0.2">
      <c r="A973" s="159" t="s">
        <v>2996</v>
      </c>
      <c r="B973" s="159" t="s">
        <v>2549</v>
      </c>
      <c r="C973" s="159" t="s">
        <v>290</v>
      </c>
      <c r="D973" s="159" t="s">
        <v>515</v>
      </c>
      <c r="E973" s="159" t="s">
        <v>3030</v>
      </c>
    </row>
    <row r="974" spans="1:5" ht="12" customHeight="1" x14ac:dyDescent="0.2">
      <c r="A974" s="159" t="s">
        <v>2996</v>
      </c>
      <c r="B974" s="159" t="s">
        <v>2549</v>
      </c>
      <c r="C974" s="159" t="s">
        <v>290</v>
      </c>
      <c r="D974" s="159" t="s">
        <v>515</v>
      </c>
      <c r="E974" s="159" t="s">
        <v>3031</v>
      </c>
    </row>
    <row r="975" spans="1:5" ht="12" customHeight="1" x14ac:dyDescent="0.2">
      <c r="A975" s="159" t="s">
        <v>2996</v>
      </c>
      <c r="B975" s="159" t="s">
        <v>2549</v>
      </c>
      <c r="C975" s="159" t="s">
        <v>290</v>
      </c>
      <c r="D975" s="159" t="s">
        <v>515</v>
      </c>
      <c r="E975" s="159" t="s">
        <v>3032</v>
      </c>
    </row>
    <row r="976" spans="1:5" ht="12" customHeight="1" x14ac:dyDescent="0.2">
      <c r="A976" s="159" t="s">
        <v>2996</v>
      </c>
      <c r="B976" s="159" t="s">
        <v>2549</v>
      </c>
      <c r="C976" s="159" t="s">
        <v>290</v>
      </c>
      <c r="D976" s="159" t="s">
        <v>515</v>
      </c>
      <c r="E976" s="159" t="s">
        <v>3027</v>
      </c>
    </row>
    <row r="977" spans="1:5" ht="12" customHeight="1" x14ac:dyDescent="0.2">
      <c r="A977" s="159" t="s">
        <v>2996</v>
      </c>
      <c r="B977" s="159" t="s">
        <v>1957</v>
      </c>
      <c r="C977" s="159" t="s">
        <v>1302</v>
      </c>
      <c r="D977" s="159" t="s">
        <v>515</v>
      </c>
      <c r="E977" s="159" t="s">
        <v>3029</v>
      </c>
    </row>
    <row r="978" spans="1:5" ht="12" customHeight="1" x14ac:dyDescent="0.2">
      <c r="A978" s="159" t="s">
        <v>2996</v>
      </c>
      <c r="B978" s="159" t="s">
        <v>1957</v>
      </c>
      <c r="C978" s="159" t="s">
        <v>1302</v>
      </c>
      <c r="D978" s="159" t="s">
        <v>515</v>
      </c>
      <c r="E978" s="159" t="s">
        <v>3034</v>
      </c>
    </row>
    <row r="979" spans="1:5" ht="12" customHeight="1" x14ac:dyDescent="0.2">
      <c r="A979" s="159" t="s">
        <v>2996</v>
      </c>
      <c r="B979" s="159" t="s">
        <v>1957</v>
      </c>
      <c r="C979" s="159" t="s">
        <v>1302</v>
      </c>
      <c r="D979" s="159" t="s">
        <v>515</v>
      </c>
      <c r="E979" s="159" t="s">
        <v>3036</v>
      </c>
    </row>
    <row r="980" spans="1:5" ht="12" customHeight="1" x14ac:dyDescent="0.2">
      <c r="A980" s="159" t="s">
        <v>2996</v>
      </c>
      <c r="B980" s="159" t="s">
        <v>1957</v>
      </c>
      <c r="C980" s="159" t="s">
        <v>1302</v>
      </c>
      <c r="D980" s="159" t="s">
        <v>515</v>
      </c>
      <c r="E980" s="159" t="s">
        <v>3031</v>
      </c>
    </row>
    <row r="981" spans="1:5" ht="12" customHeight="1" x14ac:dyDescent="0.2">
      <c r="A981" s="159" t="s">
        <v>2996</v>
      </c>
      <c r="B981" s="159" t="s">
        <v>2903</v>
      </c>
      <c r="C981" s="159" t="s">
        <v>2346</v>
      </c>
      <c r="D981" s="159" t="s">
        <v>515</v>
      </c>
      <c r="E981" s="159" t="s">
        <v>3029</v>
      </c>
    </row>
    <row r="982" spans="1:5" ht="12" customHeight="1" x14ac:dyDescent="0.2">
      <c r="A982" s="159" t="s">
        <v>2996</v>
      </c>
      <c r="B982" s="159" t="s">
        <v>2903</v>
      </c>
      <c r="C982" s="159" t="s">
        <v>2346</v>
      </c>
      <c r="D982" s="159" t="s">
        <v>515</v>
      </c>
      <c r="E982" s="159" t="s">
        <v>2998</v>
      </c>
    </row>
    <row r="983" spans="1:5" ht="12" customHeight="1" x14ac:dyDescent="0.2">
      <c r="A983" s="159" t="s">
        <v>2996</v>
      </c>
      <c r="B983" s="159" t="s">
        <v>2903</v>
      </c>
      <c r="C983" s="159" t="s">
        <v>2346</v>
      </c>
      <c r="D983" s="159" t="s">
        <v>515</v>
      </c>
      <c r="E983" s="159" t="s">
        <v>3036</v>
      </c>
    </row>
    <row r="984" spans="1:5" ht="12" customHeight="1" x14ac:dyDescent="0.2">
      <c r="A984" s="159" t="s">
        <v>2996</v>
      </c>
      <c r="B984" s="159" t="s">
        <v>2903</v>
      </c>
      <c r="C984" s="159" t="s">
        <v>2346</v>
      </c>
      <c r="D984" s="159" t="s">
        <v>515</v>
      </c>
      <c r="E984" s="159" t="s">
        <v>3030</v>
      </c>
    </row>
    <row r="985" spans="1:5" ht="12" customHeight="1" x14ac:dyDescent="0.2">
      <c r="A985" s="159" t="s">
        <v>2996</v>
      </c>
      <c r="B985" s="159" t="s">
        <v>2903</v>
      </c>
      <c r="C985" s="159" t="s">
        <v>2346</v>
      </c>
      <c r="D985" s="159" t="s">
        <v>515</v>
      </c>
      <c r="E985" s="159" t="s">
        <v>3032</v>
      </c>
    </row>
    <row r="986" spans="1:5" ht="12" customHeight="1" x14ac:dyDescent="0.2">
      <c r="A986" s="159" t="s">
        <v>2996</v>
      </c>
      <c r="B986" s="159" t="s">
        <v>2885</v>
      </c>
      <c r="C986" s="159" t="s">
        <v>2345</v>
      </c>
      <c r="D986" s="159" t="s">
        <v>515</v>
      </c>
      <c r="E986" s="159" t="s">
        <v>3029</v>
      </c>
    </row>
    <row r="987" spans="1:5" ht="12" customHeight="1" x14ac:dyDescent="0.2">
      <c r="A987" s="159" t="s">
        <v>2996</v>
      </c>
      <c r="B987" s="159" t="s">
        <v>2885</v>
      </c>
      <c r="C987" s="159" t="s">
        <v>2345</v>
      </c>
      <c r="D987" s="159" t="s">
        <v>515</v>
      </c>
      <c r="E987" s="159" t="s">
        <v>3036</v>
      </c>
    </row>
    <row r="988" spans="1:5" ht="12" customHeight="1" x14ac:dyDescent="0.2">
      <c r="A988" s="159" t="s">
        <v>2996</v>
      </c>
      <c r="B988" s="159" t="s">
        <v>2885</v>
      </c>
      <c r="C988" s="159" t="s">
        <v>2345</v>
      </c>
      <c r="D988" s="159" t="s">
        <v>515</v>
      </c>
      <c r="E988" s="159" t="s">
        <v>3030</v>
      </c>
    </row>
    <row r="989" spans="1:5" ht="12" customHeight="1" x14ac:dyDescent="0.2">
      <c r="A989" s="159" t="s">
        <v>2996</v>
      </c>
      <c r="B989" s="159" t="s">
        <v>2885</v>
      </c>
      <c r="C989" s="159" t="s">
        <v>2345</v>
      </c>
      <c r="D989" s="159" t="s">
        <v>515</v>
      </c>
      <c r="E989" s="159" t="s">
        <v>3032</v>
      </c>
    </row>
    <row r="990" spans="1:5" ht="12" customHeight="1" x14ac:dyDescent="0.2">
      <c r="A990" s="159" t="s">
        <v>2996</v>
      </c>
      <c r="B990" s="159" t="s">
        <v>2898</v>
      </c>
      <c r="C990" s="159" t="s">
        <v>2344</v>
      </c>
      <c r="D990" s="159" t="s">
        <v>515</v>
      </c>
      <c r="E990" s="159" t="s">
        <v>3029</v>
      </c>
    </row>
    <row r="991" spans="1:5" ht="12" customHeight="1" x14ac:dyDescent="0.2">
      <c r="A991" s="159" t="s">
        <v>2996</v>
      </c>
      <c r="B991" s="159" t="s">
        <v>2898</v>
      </c>
      <c r="C991" s="159" t="s">
        <v>2344</v>
      </c>
      <c r="D991" s="159" t="s">
        <v>515</v>
      </c>
      <c r="E991" s="159" t="s">
        <v>2998</v>
      </c>
    </row>
    <row r="992" spans="1:5" ht="12" customHeight="1" x14ac:dyDescent="0.2">
      <c r="A992" s="159" t="s">
        <v>2996</v>
      </c>
      <c r="B992" s="159" t="s">
        <v>2898</v>
      </c>
      <c r="C992" s="159" t="s">
        <v>2344</v>
      </c>
      <c r="D992" s="159" t="s">
        <v>515</v>
      </c>
      <c r="E992" s="159" t="s">
        <v>3036</v>
      </c>
    </row>
    <row r="993" spans="1:5" ht="12" customHeight="1" x14ac:dyDescent="0.2">
      <c r="A993" s="159" t="s">
        <v>2996</v>
      </c>
      <c r="B993" s="159" t="s">
        <v>2898</v>
      </c>
      <c r="C993" s="159" t="s">
        <v>2344</v>
      </c>
      <c r="D993" s="159" t="s">
        <v>515</v>
      </c>
      <c r="E993" s="159" t="s">
        <v>3030</v>
      </c>
    </row>
    <row r="994" spans="1:5" ht="12" customHeight="1" x14ac:dyDescent="0.2">
      <c r="A994" s="159" t="s">
        <v>2996</v>
      </c>
      <c r="B994" s="159" t="s">
        <v>2898</v>
      </c>
      <c r="C994" s="159" t="s">
        <v>2344</v>
      </c>
      <c r="D994" s="159" t="s">
        <v>515</v>
      </c>
      <c r="E994" s="159" t="s">
        <v>3032</v>
      </c>
    </row>
    <row r="995" spans="1:5" ht="12" customHeight="1" x14ac:dyDescent="0.2">
      <c r="A995" s="159" t="s">
        <v>2996</v>
      </c>
      <c r="B995" s="159" t="s">
        <v>3052</v>
      </c>
      <c r="C995" s="159" t="s">
        <v>1717</v>
      </c>
      <c r="D995" s="159" t="s">
        <v>515</v>
      </c>
      <c r="E995" s="159" t="s">
        <v>3029</v>
      </c>
    </row>
    <row r="996" spans="1:5" ht="12" customHeight="1" x14ac:dyDescent="0.2">
      <c r="A996" s="159" t="s">
        <v>2996</v>
      </c>
      <c r="B996" s="159" t="s">
        <v>3052</v>
      </c>
      <c r="C996" s="159" t="s">
        <v>1717</v>
      </c>
      <c r="D996" s="159" t="s">
        <v>515</v>
      </c>
      <c r="E996" s="159" t="s">
        <v>2998</v>
      </c>
    </row>
    <row r="997" spans="1:5" ht="12" customHeight="1" x14ac:dyDescent="0.2">
      <c r="A997" s="159" t="s">
        <v>2996</v>
      </c>
      <c r="B997" s="159" t="s">
        <v>3052</v>
      </c>
      <c r="C997" s="159" t="s">
        <v>1717</v>
      </c>
      <c r="D997" s="159" t="s">
        <v>515</v>
      </c>
      <c r="E997" s="159" t="s">
        <v>3036</v>
      </c>
    </row>
    <row r="998" spans="1:5" ht="12" customHeight="1" x14ac:dyDescent="0.2">
      <c r="A998" s="159" t="s">
        <v>2996</v>
      </c>
      <c r="B998" s="159" t="s">
        <v>3053</v>
      </c>
      <c r="C998" s="159" t="s">
        <v>1718</v>
      </c>
      <c r="D998" s="159" t="s">
        <v>515</v>
      </c>
      <c r="E998" s="159" t="s">
        <v>3029</v>
      </c>
    </row>
    <row r="999" spans="1:5" ht="12" customHeight="1" x14ac:dyDescent="0.2">
      <c r="A999" s="159" t="s">
        <v>2996</v>
      </c>
      <c r="B999" s="159" t="s">
        <v>3053</v>
      </c>
      <c r="C999" s="159" t="s">
        <v>1718</v>
      </c>
      <c r="D999" s="159" t="s">
        <v>515</v>
      </c>
      <c r="E999" s="159" t="s">
        <v>2998</v>
      </c>
    </row>
    <row r="1000" spans="1:5" ht="12" customHeight="1" x14ac:dyDescent="0.2">
      <c r="A1000" s="159" t="s">
        <v>2996</v>
      </c>
      <c r="B1000" s="159" t="s">
        <v>3053</v>
      </c>
      <c r="C1000" s="159" t="s">
        <v>1718</v>
      </c>
      <c r="D1000" s="159" t="s">
        <v>515</v>
      </c>
      <c r="E1000" s="159" t="s">
        <v>3036</v>
      </c>
    </row>
    <row r="1001" spans="1:5" ht="12" customHeight="1" x14ac:dyDescent="0.2">
      <c r="A1001" s="159" t="s">
        <v>2996</v>
      </c>
      <c r="B1001" s="159" t="s">
        <v>3054</v>
      </c>
      <c r="C1001" s="159" t="s">
        <v>1715</v>
      </c>
      <c r="D1001" s="159" t="s">
        <v>515</v>
      </c>
      <c r="E1001" s="159" t="s">
        <v>3029</v>
      </c>
    </row>
    <row r="1002" spans="1:5" ht="12" customHeight="1" x14ac:dyDescent="0.2">
      <c r="A1002" s="159" t="s">
        <v>2996</v>
      </c>
      <c r="B1002" s="159" t="s">
        <v>3054</v>
      </c>
      <c r="C1002" s="159" t="s">
        <v>1715</v>
      </c>
      <c r="D1002" s="159" t="s">
        <v>515</v>
      </c>
      <c r="E1002" s="159" t="s">
        <v>2998</v>
      </c>
    </row>
    <row r="1003" spans="1:5" ht="12" customHeight="1" x14ac:dyDescent="0.2">
      <c r="A1003" s="159" t="s">
        <v>2996</v>
      </c>
      <c r="B1003" s="159" t="s">
        <v>3054</v>
      </c>
      <c r="C1003" s="159" t="s">
        <v>1715</v>
      </c>
      <c r="D1003" s="159" t="s">
        <v>515</v>
      </c>
      <c r="E1003" s="159" t="s">
        <v>3036</v>
      </c>
    </row>
    <row r="1004" spans="1:5" ht="12" customHeight="1" x14ac:dyDescent="0.2">
      <c r="A1004" s="159" t="s">
        <v>2996</v>
      </c>
      <c r="B1004" s="159" t="s">
        <v>2905</v>
      </c>
      <c r="C1004" s="159" t="s">
        <v>2343</v>
      </c>
      <c r="D1004" s="159" t="s">
        <v>515</v>
      </c>
      <c r="E1004" s="159" t="s">
        <v>3029</v>
      </c>
    </row>
    <row r="1005" spans="1:5" ht="12" customHeight="1" x14ac:dyDescent="0.2">
      <c r="A1005" s="159" t="s">
        <v>2996</v>
      </c>
      <c r="B1005" s="159" t="s">
        <v>2905</v>
      </c>
      <c r="C1005" s="159" t="s">
        <v>2343</v>
      </c>
      <c r="D1005" s="159" t="s">
        <v>515</v>
      </c>
      <c r="E1005" s="159" t="s">
        <v>2998</v>
      </c>
    </row>
    <row r="1006" spans="1:5" ht="12" customHeight="1" x14ac:dyDescent="0.2">
      <c r="A1006" s="159" t="s">
        <v>2996</v>
      </c>
      <c r="B1006" s="159" t="s">
        <v>2905</v>
      </c>
      <c r="C1006" s="159" t="s">
        <v>2343</v>
      </c>
      <c r="D1006" s="159" t="s">
        <v>515</v>
      </c>
      <c r="E1006" s="159" t="s">
        <v>3036</v>
      </c>
    </row>
    <row r="1007" spans="1:5" ht="12" customHeight="1" x14ac:dyDescent="0.2">
      <c r="A1007" s="159" t="s">
        <v>2996</v>
      </c>
      <c r="B1007" s="159" t="s">
        <v>2905</v>
      </c>
      <c r="C1007" s="159" t="s">
        <v>2343</v>
      </c>
      <c r="D1007" s="159" t="s">
        <v>515</v>
      </c>
      <c r="E1007" s="159" t="s">
        <v>3030</v>
      </c>
    </row>
    <row r="1008" spans="1:5" ht="12" customHeight="1" x14ac:dyDescent="0.2">
      <c r="A1008" s="159" t="s">
        <v>2996</v>
      </c>
      <c r="B1008" s="159" t="s">
        <v>2905</v>
      </c>
      <c r="C1008" s="159" t="s">
        <v>2343</v>
      </c>
      <c r="D1008" s="159" t="s">
        <v>515</v>
      </c>
      <c r="E1008" s="159" t="s">
        <v>3032</v>
      </c>
    </row>
    <row r="1009" spans="1:5" ht="12" customHeight="1" x14ac:dyDescent="0.2">
      <c r="A1009" s="159" t="s">
        <v>2996</v>
      </c>
      <c r="B1009" s="159" t="s">
        <v>2899</v>
      </c>
      <c r="C1009" s="159" t="s">
        <v>2342</v>
      </c>
      <c r="D1009" s="159" t="s">
        <v>515</v>
      </c>
      <c r="E1009" s="159" t="s">
        <v>3029</v>
      </c>
    </row>
    <row r="1010" spans="1:5" ht="12" customHeight="1" x14ac:dyDescent="0.2">
      <c r="A1010" s="159" t="s">
        <v>2996</v>
      </c>
      <c r="B1010" s="159" t="s">
        <v>2899</v>
      </c>
      <c r="C1010" s="159" t="s">
        <v>2342</v>
      </c>
      <c r="D1010" s="159" t="s">
        <v>515</v>
      </c>
      <c r="E1010" s="159" t="s">
        <v>2998</v>
      </c>
    </row>
    <row r="1011" spans="1:5" ht="12" customHeight="1" x14ac:dyDescent="0.2">
      <c r="A1011" s="159" t="s">
        <v>2996</v>
      </c>
      <c r="B1011" s="159" t="s">
        <v>2899</v>
      </c>
      <c r="C1011" s="159" t="s">
        <v>2342</v>
      </c>
      <c r="D1011" s="159" t="s">
        <v>515</v>
      </c>
      <c r="E1011" s="159" t="s">
        <v>3036</v>
      </c>
    </row>
    <row r="1012" spans="1:5" ht="12" customHeight="1" x14ac:dyDescent="0.2">
      <c r="A1012" s="159" t="s">
        <v>2996</v>
      </c>
      <c r="B1012" s="159" t="s">
        <v>2899</v>
      </c>
      <c r="C1012" s="159" t="s">
        <v>2342</v>
      </c>
      <c r="D1012" s="159" t="s">
        <v>515</v>
      </c>
      <c r="E1012" s="159" t="s">
        <v>3030</v>
      </c>
    </row>
    <row r="1013" spans="1:5" ht="12" customHeight="1" x14ac:dyDescent="0.2">
      <c r="A1013" s="159" t="s">
        <v>2996</v>
      </c>
      <c r="B1013" s="159" t="s">
        <v>2899</v>
      </c>
      <c r="C1013" s="159" t="s">
        <v>2342</v>
      </c>
      <c r="D1013" s="159" t="s">
        <v>515</v>
      </c>
      <c r="E1013" s="159" t="s">
        <v>3032</v>
      </c>
    </row>
    <row r="1014" spans="1:5" ht="12" customHeight="1" x14ac:dyDescent="0.2">
      <c r="A1014" s="159" t="s">
        <v>2996</v>
      </c>
      <c r="B1014" s="159" t="s">
        <v>3055</v>
      </c>
      <c r="C1014" s="159" t="s">
        <v>1716</v>
      </c>
      <c r="D1014" s="159" t="s">
        <v>515</v>
      </c>
      <c r="E1014" s="159" t="s">
        <v>3029</v>
      </c>
    </row>
    <row r="1015" spans="1:5" ht="12" customHeight="1" x14ac:dyDescent="0.2">
      <c r="A1015" s="159" t="s">
        <v>2996</v>
      </c>
      <c r="B1015" s="159" t="s">
        <v>3055</v>
      </c>
      <c r="C1015" s="159" t="s">
        <v>1716</v>
      </c>
      <c r="D1015" s="159" t="s">
        <v>515</v>
      </c>
      <c r="E1015" s="159" t="s">
        <v>2998</v>
      </c>
    </row>
    <row r="1016" spans="1:5" ht="12" customHeight="1" x14ac:dyDescent="0.2">
      <c r="A1016" s="159" t="s">
        <v>2996</v>
      </c>
      <c r="B1016" s="159" t="s">
        <v>3055</v>
      </c>
      <c r="C1016" s="159" t="s">
        <v>1716</v>
      </c>
      <c r="D1016" s="159" t="s">
        <v>515</v>
      </c>
      <c r="E1016" s="159" t="s">
        <v>3036</v>
      </c>
    </row>
    <row r="1017" spans="1:5" ht="12" customHeight="1" x14ac:dyDescent="0.2">
      <c r="A1017" s="159" t="s">
        <v>2996</v>
      </c>
      <c r="B1017" s="159" t="s">
        <v>2634</v>
      </c>
      <c r="C1017" s="159" t="s">
        <v>292</v>
      </c>
      <c r="D1017" s="159" t="s">
        <v>515</v>
      </c>
      <c r="E1017" s="159" t="s">
        <v>2998</v>
      </c>
    </row>
    <row r="1018" spans="1:5" ht="12" customHeight="1" x14ac:dyDescent="0.2">
      <c r="A1018" s="159" t="s">
        <v>2996</v>
      </c>
      <c r="B1018" s="159" t="s">
        <v>2634</v>
      </c>
      <c r="C1018" s="159" t="s">
        <v>292</v>
      </c>
      <c r="D1018" s="159" t="s">
        <v>515</v>
      </c>
      <c r="E1018" s="159" t="s">
        <v>3034</v>
      </c>
    </row>
    <row r="1019" spans="1:5" ht="12" customHeight="1" x14ac:dyDescent="0.2">
      <c r="A1019" s="159" t="s">
        <v>2996</v>
      </c>
      <c r="B1019" s="159" t="s">
        <v>2634</v>
      </c>
      <c r="C1019" s="159" t="s">
        <v>292</v>
      </c>
      <c r="D1019" s="159" t="s">
        <v>515</v>
      </c>
      <c r="E1019" s="159" t="s">
        <v>3036</v>
      </c>
    </row>
    <row r="1020" spans="1:5" ht="12" customHeight="1" x14ac:dyDescent="0.2">
      <c r="A1020" s="159" t="s">
        <v>2996</v>
      </c>
      <c r="B1020" s="159" t="s">
        <v>2634</v>
      </c>
      <c r="C1020" s="159" t="s">
        <v>292</v>
      </c>
      <c r="D1020" s="159" t="s">
        <v>515</v>
      </c>
      <c r="E1020" s="159" t="s">
        <v>3032</v>
      </c>
    </row>
    <row r="1021" spans="1:5" ht="12" customHeight="1" x14ac:dyDescent="0.2">
      <c r="A1021" s="159" t="s">
        <v>2996</v>
      </c>
      <c r="B1021" s="159" t="s">
        <v>2586</v>
      </c>
      <c r="C1021" s="159" t="s">
        <v>1146</v>
      </c>
      <c r="D1021" s="159" t="s">
        <v>515</v>
      </c>
      <c r="E1021" s="159" t="s">
        <v>3029</v>
      </c>
    </row>
    <row r="1022" spans="1:5" ht="12" customHeight="1" x14ac:dyDescent="0.2">
      <c r="A1022" s="159" t="s">
        <v>2996</v>
      </c>
      <c r="B1022" s="159" t="s">
        <v>2586</v>
      </c>
      <c r="C1022" s="159" t="s">
        <v>1146</v>
      </c>
      <c r="D1022" s="159" t="s">
        <v>515</v>
      </c>
      <c r="E1022" s="159" t="s">
        <v>2998</v>
      </c>
    </row>
    <row r="1023" spans="1:5" ht="12" customHeight="1" x14ac:dyDescent="0.2">
      <c r="A1023" s="159" t="s">
        <v>2996</v>
      </c>
      <c r="B1023" s="159" t="s">
        <v>2586</v>
      </c>
      <c r="C1023" s="159" t="s">
        <v>1146</v>
      </c>
      <c r="D1023" s="159" t="s">
        <v>515</v>
      </c>
      <c r="E1023" s="159" t="s">
        <v>3036</v>
      </c>
    </row>
    <row r="1024" spans="1:5" ht="12" customHeight="1" x14ac:dyDescent="0.2">
      <c r="A1024" s="159" t="s">
        <v>2996</v>
      </c>
      <c r="B1024" s="159" t="s">
        <v>2586</v>
      </c>
      <c r="C1024" s="159" t="s">
        <v>1146</v>
      </c>
      <c r="D1024" s="159" t="s">
        <v>515</v>
      </c>
      <c r="E1024" s="159" t="s">
        <v>3030</v>
      </c>
    </row>
    <row r="1025" spans="1:5" ht="12" customHeight="1" x14ac:dyDescent="0.2">
      <c r="A1025" s="159" t="s">
        <v>2996</v>
      </c>
      <c r="B1025" s="159" t="s">
        <v>2586</v>
      </c>
      <c r="C1025" s="159" t="s">
        <v>1146</v>
      </c>
      <c r="D1025" s="159" t="s">
        <v>515</v>
      </c>
      <c r="E1025" s="159" t="s">
        <v>3032</v>
      </c>
    </row>
    <row r="1026" spans="1:5" ht="12" customHeight="1" x14ac:dyDescent="0.2">
      <c r="A1026" s="159" t="s">
        <v>2996</v>
      </c>
      <c r="B1026" s="159" t="s">
        <v>1958</v>
      </c>
      <c r="C1026" s="159" t="s">
        <v>391</v>
      </c>
      <c r="D1026" s="159" t="s">
        <v>515</v>
      </c>
      <c r="E1026" s="159" t="s">
        <v>3034</v>
      </c>
    </row>
    <row r="1027" spans="1:5" ht="12" customHeight="1" x14ac:dyDescent="0.2">
      <c r="A1027" s="159" t="s">
        <v>2996</v>
      </c>
      <c r="B1027" s="159" t="s">
        <v>2632</v>
      </c>
      <c r="C1027" s="159" t="s">
        <v>404</v>
      </c>
      <c r="D1027" s="159" t="s">
        <v>515</v>
      </c>
      <c r="E1027" s="159" t="s">
        <v>3034</v>
      </c>
    </row>
    <row r="1028" spans="1:5" ht="12" customHeight="1" x14ac:dyDescent="0.2">
      <c r="A1028" s="159" t="s">
        <v>2996</v>
      </c>
      <c r="B1028" s="159" t="s">
        <v>2250</v>
      </c>
      <c r="C1028" s="159" t="s">
        <v>1964</v>
      </c>
      <c r="D1028" s="159" t="s">
        <v>515</v>
      </c>
      <c r="E1028" s="159" t="s">
        <v>3029</v>
      </c>
    </row>
    <row r="1029" spans="1:5" ht="12" customHeight="1" x14ac:dyDescent="0.2">
      <c r="A1029" s="159" t="s">
        <v>2996</v>
      </c>
      <c r="B1029" s="159" t="s">
        <v>2250</v>
      </c>
      <c r="C1029" s="159" t="s">
        <v>1964</v>
      </c>
      <c r="D1029" s="159" t="s">
        <v>515</v>
      </c>
      <c r="E1029" s="159" t="s">
        <v>3036</v>
      </c>
    </row>
    <row r="1030" spans="1:5" ht="12" customHeight="1" x14ac:dyDescent="0.2">
      <c r="A1030" s="159" t="s">
        <v>2996</v>
      </c>
      <c r="B1030" s="159" t="s">
        <v>2250</v>
      </c>
      <c r="C1030" s="159" t="s">
        <v>1964</v>
      </c>
      <c r="D1030" s="159" t="s">
        <v>515</v>
      </c>
      <c r="E1030" s="159" t="s">
        <v>3032</v>
      </c>
    </row>
    <row r="1031" spans="1:5" ht="12" customHeight="1" x14ac:dyDescent="0.2">
      <c r="A1031" s="159" t="s">
        <v>2996</v>
      </c>
      <c r="B1031" s="159" t="s">
        <v>2307</v>
      </c>
      <c r="C1031" s="159" t="s">
        <v>1965</v>
      </c>
      <c r="D1031" s="159" t="s">
        <v>515</v>
      </c>
      <c r="E1031" s="159" t="s">
        <v>3029</v>
      </c>
    </row>
    <row r="1032" spans="1:5" ht="12" customHeight="1" x14ac:dyDescent="0.2">
      <c r="A1032" s="159" t="s">
        <v>2996</v>
      </c>
      <c r="B1032" s="159" t="s">
        <v>2307</v>
      </c>
      <c r="C1032" s="159" t="s">
        <v>1965</v>
      </c>
      <c r="D1032" s="159" t="s">
        <v>515</v>
      </c>
      <c r="E1032" s="159" t="s">
        <v>2998</v>
      </c>
    </row>
    <row r="1033" spans="1:5" ht="12" customHeight="1" x14ac:dyDescent="0.2">
      <c r="A1033" s="159" t="s">
        <v>2996</v>
      </c>
      <c r="B1033" s="159" t="s">
        <v>2307</v>
      </c>
      <c r="C1033" s="159" t="s">
        <v>1965</v>
      </c>
      <c r="D1033" s="159" t="s">
        <v>515</v>
      </c>
      <c r="E1033" s="159" t="s">
        <v>3036</v>
      </c>
    </row>
    <row r="1034" spans="1:5" ht="12" customHeight="1" x14ac:dyDescent="0.2">
      <c r="A1034" s="159" t="s">
        <v>2996</v>
      </c>
      <c r="B1034" s="159" t="s">
        <v>2307</v>
      </c>
      <c r="C1034" s="159" t="s">
        <v>1965</v>
      </c>
      <c r="D1034" s="159" t="s">
        <v>515</v>
      </c>
      <c r="E1034" s="159" t="s">
        <v>3032</v>
      </c>
    </row>
    <row r="1035" spans="1:5" ht="12" customHeight="1" x14ac:dyDescent="0.2">
      <c r="A1035" s="159" t="s">
        <v>2996</v>
      </c>
      <c r="B1035" s="159" t="s">
        <v>2595</v>
      </c>
      <c r="C1035" s="159" t="s">
        <v>681</v>
      </c>
      <c r="D1035" s="159" t="s">
        <v>515</v>
      </c>
      <c r="E1035" s="159" t="s">
        <v>2998</v>
      </c>
    </row>
    <row r="1036" spans="1:5" ht="12" customHeight="1" x14ac:dyDescent="0.2">
      <c r="A1036" s="159" t="s">
        <v>2996</v>
      </c>
      <c r="B1036" s="159" t="s">
        <v>2595</v>
      </c>
      <c r="C1036" s="159" t="s">
        <v>681</v>
      </c>
      <c r="D1036" s="159" t="s">
        <v>515</v>
      </c>
      <c r="E1036" s="159" t="s">
        <v>3034</v>
      </c>
    </row>
    <row r="1037" spans="1:5" ht="12" customHeight="1" x14ac:dyDescent="0.2">
      <c r="A1037" s="159" t="s">
        <v>2996</v>
      </c>
      <c r="B1037" s="159" t="s">
        <v>2595</v>
      </c>
      <c r="C1037" s="159" t="s">
        <v>681</v>
      </c>
      <c r="D1037" s="159" t="s">
        <v>515</v>
      </c>
      <c r="E1037" s="159" t="s">
        <v>3036</v>
      </c>
    </row>
    <row r="1038" spans="1:5" ht="12" customHeight="1" x14ac:dyDescent="0.2">
      <c r="A1038" s="159" t="s">
        <v>2996</v>
      </c>
      <c r="B1038" s="159" t="s">
        <v>2595</v>
      </c>
      <c r="C1038" s="159" t="s">
        <v>681</v>
      </c>
      <c r="D1038" s="159" t="s">
        <v>515</v>
      </c>
      <c r="E1038" s="159" t="s">
        <v>3032</v>
      </c>
    </row>
    <row r="1039" spans="1:5" ht="12" customHeight="1" x14ac:dyDescent="0.2">
      <c r="A1039" s="159" t="s">
        <v>2996</v>
      </c>
      <c r="B1039" s="159" t="s">
        <v>2615</v>
      </c>
      <c r="C1039" s="159" t="s">
        <v>683</v>
      </c>
      <c r="D1039" s="159" t="s">
        <v>515</v>
      </c>
      <c r="E1039" s="159" t="s">
        <v>2998</v>
      </c>
    </row>
    <row r="1040" spans="1:5" ht="12" customHeight="1" x14ac:dyDescent="0.2">
      <c r="A1040" s="159" t="s">
        <v>2996</v>
      </c>
      <c r="B1040" s="159" t="s">
        <v>2615</v>
      </c>
      <c r="C1040" s="159" t="s">
        <v>683</v>
      </c>
      <c r="D1040" s="159" t="s">
        <v>515</v>
      </c>
      <c r="E1040" s="159" t="s">
        <v>3034</v>
      </c>
    </row>
    <row r="1041" spans="1:5" ht="12" customHeight="1" x14ac:dyDescent="0.2">
      <c r="A1041" s="159" t="s">
        <v>2996</v>
      </c>
      <c r="B1041" s="159" t="s">
        <v>2615</v>
      </c>
      <c r="C1041" s="159" t="s">
        <v>683</v>
      </c>
      <c r="D1041" s="159" t="s">
        <v>515</v>
      </c>
      <c r="E1041" s="159" t="s">
        <v>3036</v>
      </c>
    </row>
    <row r="1042" spans="1:5" ht="12" customHeight="1" x14ac:dyDescent="0.2">
      <c r="A1042" s="159" t="s">
        <v>2996</v>
      </c>
      <c r="B1042" s="159" t="s">
        <v>2615</v>
      </c>
      <c r="C1042" s="159" t="s">
        <v>683</v>
      </c>
      <c r="D1042" s="159" t="s">
        <v>515</v>
      </c>
      <c r="E1042" s="159" t="s">
        <v>3032</v>
      </c>
    </row>
    <row r="1043" spans="1:5" ht="12" customHeight="1" x14ac:dyDescent="0.2">
      <c r="A1043" s="159" t="s">
        <v>2996</v>
      </c>
      <c r="B1043" s="159" t="s">
        <v>2668</v>
      </c>
      <c r="C1043" s="159" t="s">
        <v>1694</v>
      </c>
      <c r="D1043" s="159" t="s">
        <v>515</v>
      </c>
      <c r="E1043" s="159" t="s">
        <v>3029</v>
      </c>
    </row>
    <row r="1044" spans="1:5" ht="12" customHeight="1" x14ac:dyDescent="0.2">
      <c r="A1044" s="159" t="s">
        <v>2996</v>
      </c>
      <c r="B1044" s="159" t="s">
        <v>2668</v>
      </c>
      <c r="C1044" s="159" t="s">
        <v>1694</v>
      </c>
      <c r="D1044" s="159" t="s">
        <v>515</v>
      </c>
      <c r="E1044" s="159" t="s">
        <v>2998</v>
      </c>
    </row>
    <row r="1045" spans="1:5" ht="12" customHeight="1" x14ac:dyDescent="0.2">
      <c r="A1045" s="159" t="s">
        <v>2996</v>
      </c>
      <c r="B1045" s="159" t="s">
        <v>2668</v>
      </c>
      <c r="C1045" s="159" t="s">
        <v>1694</v>
      </c>
      <c r="D1045" s="159" t="s">
        <v>515</v>
      </c>
      <c r="E1045" s="159" t="s">
        <v>3036</v>
      </c>
    </row>
    <row r="1046" spans="1:5" ht="12" customHeight="1" x14ac:dyDescent="0.2">
      <c r="A1046" s="159" t="s">
        <v>2996</v>
      </c>
      <c r="B1046" s="159" t="s">
        <v>2668</v>
      </c>
      <c r="C1046" s="159" t="s">
        <v>1694</v>
      </c>
      <c r="D1046" s="159" t="s">
        <v>515</v>
      </c>
      <c r="E1046" s="159" t="s">
        <v>3030</v>
      </c>
    </row>
    <row r="1047" spans="1:5" ht="12" customHeight="1" x14ac:dyDescent="0.2">
      <c r="A1047" s="159" t="s">
        <v>2996</v>
      </c>
      <c r="B1047" s="159" t="s">
        <v>2668</v>
      </c>
      <c r="C1047" s="159" t="s">
        <v>1694</v>
      </c>
      <c r="D1047" s="159" t="s">
        <v>515</v>
      </c>
      <c r="E1047" s="159" t="s">
        <v>3032</v>
      </c>
    </row>
    <row r="1048" spans="1:5" ht="12" customHeight="1" x14ac:dyDescent="0.2">
      <c r="A1048" s="159" t="s">
        <v>2996</v>
      </c>
      <c r="B1048" s="159" t="s">
        <v>2614</v>
      </c>
      <c r="C1048" s="159" t="s">
        <v>291</v>
      </c>
      <c r="D1048" s="159" t="s">
        <v>515</v>
      </c>
      <c r="E1048" s="159" t="s">
        <v>2998</v>
      </c>
    </row>
    <row r="1049" spans="1:5" ht="12" customHeight="1" x14ac:dyDescent="0.2">
      <c r="A1049" s="159" t="s">
        <v>2996</v>
      </c>
      <c r="B1049" s="159" t="s">
        <v>2614</v>
      </c>
      <c r="C1049" s="159" t="s">
        <v>291</v>
      </c>
      <c r="D1049" s="159" t="s">
        <v>515</v>
      </c>
      <c r="E1049" s="159" t="s">
        <v>3034</v>
      </c>
    </row>
    <row r="1050" spans="1:5" ht="12" customHeight="1" x14ac:dyDescent="0.2">
      <c r="A1050" s="159" t="s">
        <v>2996</v>
      </c>
      <c r="B1050" s="159" t="s">
        <v>2614</v>
      </c>
      <c r="C1050" s="159" t="s">
        <v>291</v>
      </c>
      <c r="D1050" s="159" t="s">
        <v>515</v>
      </c>
      <c r="E1050" s="159" t="s">
        <v>3036</v>
      </c>
    </row>
    <row r="1051" spans="1:5" ht="12" customHeight="1" x14ac:dyDescent="0.2">
      <c r="A1051" s="159" t="s">
        <v>2996</v>
      </c>
      <c r="B1051" s="159" t="s">
        <v>2614</v>
      </c>
      <c r="C1051" s="159" t="s">
        <v>291</v>
      </c>
      <c r="D1051" s="159" t="s">
        <v>515</v>
      </c>
      <c r="E1051" s="159" t="s">
        <v>3031</v>
      </c>
    </row>
    <row r="1052" spans="1:5" ht="12" customHeight="1" x14ac:dyDescent="0.2">
      <c r="A1052" s="159" t="s">
        <v>2996</v>
      </c>
      <c r="B1052" s="159" t="s">
        <v>2614</v>
      </c>
      <c r="C1052" s="159" t="s">
        <v>291</v>
      </c>
      <c r="D1052" s="159" t="s">
        <v>515</v>
      </c>
      <c r="E1052" s="159" t="s">
        <v>3032</v>
      </c>
    </row>
    <row r="1053" spans="1:5" ht="12" customHeight="1" x14ac:dyDescent="0.2">
      <c r="A1053" s="159" t="s">
        <v>2996</v>
      </c>
      <c r="B1053" s="159" t="s">
        <v>2251</v>
      </c>
      <c r="C1053" s="159" t="s">
        <v>1963</v>
      </c>
      <c r="D1053" s="159" t="s">
        <v>515</v>
      </c>
      <c r="E1053" s="159" t="s">
        <v>2998</v>
      </c>
    </row>
    <row r="1054" spans="1:5" ht="12" customHeight="1" x14ac:dyDescent="0.2">
      <c r="A1054" s="159" t="s">
        <v>2996</v>
      </c>
      <c r="B1054" s="159" t="s">
        <v>2251</v>
      </c>
      <c r="C1054" s="159" t="s">
        <v>1963</v>
      </c>
      <c r="D1054" s="159" t="s">
        <v>515</v>
      </c>
      <c r="E1054" s="159" t="s">
        <v>3036</v>
      </c>
    </row>
    <row r="1055" spans="1:5" ht="12" customHeight="1" x14ac:dyDescent="0.2">
      <c r="A1055" s="159" t="s">
        <v>2996</v>
      </c>
      <c r="B1055" s="159" t="s">
        <v>2251</v>
      </c>
      <c r="C1055" s="159" t="s">
        <v>1963</v>
      </c>
      <c r="D1055" s="159" t="s">
        <v>515</v>
      </c>
      <c r="E1055" s="159" t="s">
        <v>3032</v>
      </c>
    </row>
    <row r="1056" spans="1:5" ht="12" customHeight="1" x14ac:dyDescent="0.2">
      <c r="A1056" s="159" t="s">
        <v>2996</v>
      </c>
      <c r="B1056" s="159" t="s">
        <v>2576</v>
      </c>
      <c r="C1056" s="159" t="s">
        <v>656</v>
      </c>
      <c r="D1056" s="159" t="s">
        <v>515</v>
      </c>
      <c r="E1056" s="159" t="s">
        <v>2998</v>
      </c>
    </row>
    <row r="1057" spans="1:5" ht="12" customHeight="1" x14ac:dyDescent="0.2">
      <c r="A1057" s="159" t="s">
        <v>2996</v>
      </c>
      <c r="B1057" s="159" t="s">
        <v>2576</v>
      </c>
      <c r="C1057" s="159" t="s">
        <v>656</v>
      </c>
      <c r="D1057" s="159" t="s">
        <v>515</v>
      </c>
      <c r="E1057" s="159" t="s">
        <v>3034</v>
      </c>
    </row>
    <row r="1058" spans="1:5" ht="12" customHeight="1" x14ac:dyDescent="0.2">
      <c r="A1058" s="159" t="s">
        <v>2996</v>
      </c>
      <c r="B1058" s="159" t="s">
        <v>2576</v>
      </c>
      <c r="C1058" s="159" t="s">
        <v>656</v>
      </c>
      <c r="D1058" s="159" t="s">
        <v>515</v>
      </c>
      <c r="E1058" s="159" t="s">
        <v>3036</v>
      </c>
    </row>
    <row r="1059" spans="1:5" ht="12" customHeight="1" x14ac:dyDescent="0.2">
      <c r="A1059" s="159" t="s">
        <v>2996</v>
      </c>
      <c r="B1059" s="159" t="s">
        <v>2576</v>
      </c>
      <c r="C1059" s="159" t="s">
        <v>656</v>
      </c>
      <c r="D1059" s="159" t="s">
        <v>515</v>
      </c>
      <c r="E1059" s="159" t="s">
        <v>3030</v>
      </c>
    </row>
    <row r="1060" spans="1:5" ht="12" customHeight="1" x14ac:dyDescent="0.2">
      <c r="A1060" s="159" t="s">
        <v>2996</v>
      </c>
      <c r="B1060" s="159" t="s">
        <v>2576</v>
      </c>
      <c r="C1060" s="159" t="s">
        <v>656</v>
      </c>
      <c r="D1060" s="159" t="s">
        <v>515</v>
      </c>
      <c r="E1060" s="159" t="s">
        <v>3031</v>
      </c>
    </row>
    <row r="1061" spans="1:5" ht="12" customHeight="1" x14ac:dyDescent="0.2">
      <c r="A1061" s="159" t="s">
        <v>2996</v>
      </c>
      <c r="B1061" s="159" t="s">
        <v>2576</v>
      </c>
      <c r="C1061" s="159" t="s">
        <v>656</v>
      </c>
      <c r="D1061" s="159" t="s">
        <v>515</v>
      </c>
      <c r="E1061" s="159" t="s">
        <v>3032</v>
      </c>
    </row>
    <row r="1062" spans="1:5" ht="12" customHeight="1" x14ac:dyDescent="0.2">
      <c r="A1062" s="159" t="s">
        <v>2996</v>
      </c>
      <c r="B1062" s="159" t="s">
        <v>2613</v>
      </c>
      <c r="C1062" s="159" t="s">
        <v>293</v>
      </c>
      <c r="D1062" s="159" t="s">
        <v>515</v>
      </c>
      <c r="E1062" s="159" t="s">
        <v>2998</v>
      </c>
    </row>
    <row r="1063" spans="1:5" ht="12" customHeight="1" x14ac:dyDescent="0.2">
      <c r="A1063" s="159" t="s">
        <v>2996</v>
      </c>
      <c r="B1063" s="159" t="s">
        <v>2613</v>
      </c>
      <c r="C1063" s="159" t="s">
        <v>293</v>
      </c>
      <c r="D1063" s="159" t="s">
        <v>515</v>
      </c>
      <c r="E1063" s="159" t="s">
        <v>3034</v>
      </c>
    </row>
    <row r="1064" spans="1:5" ht="12" customHeight="1" x14ac:dyDescent="0.2">
      <c r="A1064" s="159" t="s">
        <v>2996</v>
      </c>
      <c r="B1064" s="159" t="s">
        <v>2613</v>
      </c>
      <c r="C1064" s="159" t="s">
        <v>293</v>
      </c>
      <c r="D1064" s="159" t="s">
        <v>515</v>
      </c>
      <c r="E1064" s="159" t="s">
        <v>3036</v>
      </c>
    </row>
    <row r="1065" spans="1:5" ht="12" customHeight="1" x14ac:dyDescent="0.2">
      <c r="A1065" s="159" t="s">
        <v>2996</v>
      </c>
      <c r="B1065" s="159" t="s">
        <v>2613</v>
      </c>
      <c r="C1065" s="159" t="s">
        <v>293</v>
      </c>
      <c r="D1065" s="159" t="s">
        <v>515</v>
      </c>
      <c r="E1065" s="159" t="s">
        <v>3030</v>
      </c>
    </row>
    <row r="1066" spans="1:5" ht="12" customHeight="1" x14ac:dyDescent="0.2">
      <c r="A1066" s="159" t="s">
        <v>2996</v>
      </c>
      <c r="B1066" s="159" t="s">
        <v>2613</v>
      </c>
      <c r="C1066" s="159" t="s">
        <v>293</v>
      </c>
      <c r="D1066" s="159" t="s">
        <v>515</v>
      </c>
      <c r="E1066" s="159" t="s">
        <v>3032</v>
      </c>
    </row>
    <row r="1067" spans="1:5" ht="12" customHeight="1" x14ac:dyDescent="0.2">
      <c r="A1067" s="159" t="s">
        <v>2996</v>
      </c>
      <c r="B1067" s="159" t="s">
        <v>2683</v>
      </c>
      <c r="C1067" s="159" t="s">
        <v>294</v>
      </c>
      <c r="D1067" s="159" t="s">
        <v>515</v>
      </c>
      <c r="E1067" s="159" t="s">
        <v>2998</v>
      </c>
    </row>
    <row r="1068" spans="1:5" ht="12" customHeight="1" x14ac:dyDescent="0.2">
      <c r="A1068" s="159" t="s">
        <v>2996</v>
      </c>
      <c r="B1068" s="159" t="s">
        <v>2683</v>
      </c>
      <c r="C1068" s="159" t="s">
        <v>294</v>
      </c>
      <c r="D1068" s="159" t="s">
        <v>515</v>
      </c>
      <c r="E1068" s="159" t="s">
        <v>3034</v>
      </c>
    </row>
    <row r="1069" spans="1:5" ht="12" customHeight="1" x14ac:dyDescent="0.2">
      <c r="A1069" s="159" t="s">
        <v>2996</v>
      </c>
      <c r="B1069" s="159" t="s">
        <v>2683</v>
      </c>
      <c r="C1069" s="159" t="s">
        <v>294</v>
      </c>
      <c r="D1069" s="159" t="s">
        <v>515</v>
      </c>
      <c r="E1069" s="159" t="s">
        <v>3036</v>
      </c>
    </row>
    <row r="1070" spans="1:5" ht="12" customHeight="1" x14ac:dyDescent="0.2">
      <c r="A1070" s="159" t="s">
        <v>2996</v>
      </c>
      <c r="B1070" s="159" t="s">
        <v>2683</v>
      </c>
      <c r="C1070" s="159" t="s">
        <v>294</v>
      </c>
      <c r="D1070" s="159" t="s">
        <v>515</v>
      </c>
      <c r="E1070" s="159" t="s">
        <v>3032</v>
      </c>
    </row>
    <row r="1071" spans="1:5" ht="12" customHeight="1" x14ac:dyDescent="0.2">
      <c r="A1071" s="159" t="s">
        <v>2996</v>
      </c>
      <c r="B1071" s="159" t="s">
        <v>2892</v>
      </c>
      <c r="C1071" s="159" t="s">
        <v>295</v>
      </c>
      <c r="D1071" s="159" t="s">
        <v>515</v>
      </c>
      <c r="E1071" s="159" t="s">
        <v>3029</v>
      </c>
    </row>
    <row r="1072" spans="1:5" ht="12" customHeight="1" x14ac:dyDescent="0.2">
      <c r="A1072" s="159" t="s">
        <v>2996</v>
      </c>
      <c r="B1072" s="159" t="s">
        <v>2892</v>
      </c>
      <c r="C1072" s="159" t="s">
        <v>295</v>
      </c>
      <c r="D1072" s="159" t="s">
        <v>515</v>
      </c>
      <c r="E1072" s="159" t="s">
        <v>2998</v>
      </c>
    </row>
    <row r="1073" spans="1:5" ht="12" customHeight="1" x14ac:dyDescent="0.2">
      <c r="A1073" s="159" t="s">
        <v>2996</v>
      </c>
      <c r="B1073" s="159" t="s">
        <v>2892</v>
      </c>
      <c r="C1073" s="159" t="s">
        <v>295</v>
      </c>
      <c r="D1073" s="159" t="s">
        <v>515</v>
      </c>
      <c r="E1073" s="159" t="s">
        <v>3036</v>
      </c>
    </row>
    <row r="1074" spans="1:5" ht="12" customHeight="1" x14ac:dyDescent="0.2">
      <c r="A1074" s="159" t="s">
        <v>2996</v>
      </c>
      <c r="B1074" s="159" t="s">
        <v>2892</v>
      </c>
      <c r="C1074" s="159" t="s">
        <v>295</v>
      </c>
      <c r="D1074" s="159" t="s">
        <v>515</v>
      </c>
      <c r="E1074" s="159" t="s">
        <v>3032</v>
      </c>
    </row>
    <row r="1075" spans="1:5" ht="12" customHeight="1" x14ac:dyDescent="0.2">
      <c r="A1075" s="159" t="s">
        <v>2996</v>
      </c>
      <c r="B1075" s="159" t="s">
        <v>2543</v>
      </c>
      <c r="C1075" s="159" t="s">
        <v>297</v>
      </c>
      <c r="D1075" s="159" t="s">
        <v>515</v>
      </c>
      <c r="E1075" s="159" t="s">
        <v>2998</v>
      </c>
    </row>
    <row r="1076" spans="1:5" ht="12" customHeight="1" x14ac:dyDescent="0.2">
      <c r="A1076" s="159" t="s">
        <v>2996</v>
      </c>
      <c r="B1076" s="159" t="s">
        <v>2543</v>
      </c>
      <c r="C1076" s="159" t="s">
        <v>297</v>
      </c>
      <c r="D1076" s="159" t="s">
        <v>515</v>
      </c>
      <c r="E1076" s="159" t="s">
        <v>3034</v>
      </c>
    </row>
    <row r="1077" spans="1:5" ht="12" customHeight="1" x14ac:dyDescent="0.2">
      <c r="A1077" s="159" t="s">
        <v>2996</v>
      </c>
      <c r="B1077" s="159" t="s">
        <v>2543</v>
      </c>
      <c r="C1077" s="159" t="s">
        <v>297</v>
      </c>
      <c r="D1077" s="159" t="s">
        <v>515</v>
      </c>
      <c r="E1077" s="159" t="s">
        <v>3033</v>
      </c>
    </row>
    <row r="1078" spans="1:5" ht="12" customHeight="1" x14ac:dyDescent="0.2">
      <c r="A1078" s="159" t="s">
        <v>2996</v>
      </c>
      <c r="B1078" s="159" t="s">
        <v>2543</v>
      </c>
      <c r="C1078" s="159" t="s">
        <v>297</v>
      </c>
      <c r="D1078" s="159" t="s">
        <v>515</v>
      </c>
      <c r="E1078" s="159" t="s">
        <v>3036</v>
      </c>
    </row>
    <row r="1079" spans="1:5" ht="12" customHeight="1" x14ac:dyDescent="0.2">
      <c r="A1079" s="159" t="s">
        <v>2996</v>
      </c>
      <c r="B1079" s="159" t="s">
        <v>2543</v>
      </c>
      <c r="C1079" s="159" t="s">
        <v>297</v>
      </c>
      <c r="D1079" s="159" t="s">
        <v>515</v>
      </c>
      <c r="E1079" s="159" t="s">
        <v>3030</v>
      </c>
    </row>
    <row r="1080" spans="1:5" ht="12" customHeight="1" x14ac:dyDescent="0.2">
      <c r="A1080" s="159" t="s">
        <v>2996</v>
      </c>
      <c r="B1080" s="159" t="s">
        <v>2543</v>
      </c>
      <c r="C1080" s="159" t="s">
        <v>297</v>
      </c>
      <c r="D1080" s="159" t="s">
        <v>515</v>
      </c>
      <c r="E1080" s="159" t="s">
        <v>3031</v>
      </c>
    </row>
    <row r="1081" spans="1:5" ht="12" customHeight="1" x14ac:dyDescent="0.2">
      <c r="A1081" s="159" t="s">
        <v>2996</v>
      </c>
      <c r="B1081" s="159" t="s">
        <v>2543</v>
      </c>
      <c r="C1081" s="159" t="s">
        <v>297</v>
      </c>
      <c r="D1081" s="159" t="s">
        <v>515</v>
      </c>
      <c r="E1081" s="159" t="s">
        <v>3032</v>
      </c>
    </row>
    <row r="1082" spans="1:5" ht="12" customHeight="1" x14ac:dyDescent="0.2">
      <c r="A1082" s="159" t="s">
        <v>2996</v>
      </c>
      <c r="B1082" s="159" t="s">
        <v>2543</v>
      </c>
      <c r="C1082" s="159" t="s">
        <v>297</v>
      </c>
      <c r="D1082" s="159" t="s">
        <v>515</v>
      </c>
      <c r="E1082" s="159" t="s">
        <v>3039</v>
      </c>
    </row>
    <row r="1083" spans="1:5" ht="12" customHeight="1" x14ac:dyDescent="0.2">
      <c r="A1083" s="159" t="s">
        <v>2996</v>
      </c>
      <c r="B1083" s="159" t="s">
        <v>2551</v>
      </c>
      <c r="C1083" s="159" t="s">
        <v>679</v>
      </c>
      <c r="D1083" s="159" t="s">
        <v>515</v>
      </c>
      <c r="E1083" s="159" t="s">
        <v>2998</v>
      </c>
    </row>
    <row r="1084" spans="1:5" ht="12" customHeight="1" x14ac:dyDescent="0.2">
      <c r="A1084" s="159" t="s">
        <v>2996</v>
      </c>
      <c r="B1084" s="159" t="s">
        <v>2551</v>
      </c>
      <c r="C1084" s="159" t="s">
        <v>679</v>
      </c>
      <c r="D1084" s="159" t="s">
        <v>515</v>
      </c>
      <c r="E1084" s="159" t="s">
        <v>3034</v>
      </c>
    </row>
    <row r="1085" spans="1:5" ht="12" customHeight="1" x14ac:dyDescent="0.2">
      <c r="A1085" s="159" t="s">
        <v>2996</v>
      </c>
      <c r="B1085" s="159" t="s">
        <v>2551</v>
      </c>
      <c r="C1085" s="159" t="s">
        <v>679</v>
      </c>
      <c r="D1085" s="159" t="s">
        <v>515</v>
      </c>
      <c r="E1085" s="159" t="s">
        <v>3033</v>
      </c>
    </row>
    <row r="1086" spans="1:5" ht="12" customHeight="1" x14ac:dyDescent="0.2">
      <c r="A1086" s="159" t="s">
        <v>2996</v>
      </c>
      <c r="B1086" s="159" t="s">
        <v>2551</v>
      </c>
      <c r="C1086" s="159" t="s">
        <v>679</v>
      </c>
      <c r="D1086" s="159" t="s">
        <v>515</v>
      </c>
      <c r="E1086" s="159" t="s">
        <v>3036</v>
      </c>
    </row>
    <row r="1087" spans="1:5" ht="12" customHeight="1" x14ac:dyDescent="0.2">
      <c r="A1087" s="159" t="s">
        <v>2996</v>
      </c>
      <c r="B1087" s="159" t="s">
        <v>2551</v>
      </c>
      <c r="C1087" s="159" t="s">
        <v>679</v>
      </c>
      <c r="D1087" s="159" t="s">
        <v>515</v>
      </c>
      <c r="E1087" s="159" t="s">
        <v>3030</v>
      </c>
    </row>
    <row r="1088" spans="1:5" ht="12" customHeight="1" x14ac:dyDescent="0.2">
      <c r="A1088" s="159" t="s">
        <v>2996</v>
      </c>
      <c r="B1088" s="159" t="s">
        <v>2551</v>
      </c>
      <c r="C1088" s="159" t="s">
        <v>679</v>
      </c>
      <c r="D1088" s="159" t="s">
        <v>515</v>
      </c>
      <c r="E1088" s="159" t="s">
        <v>3032</v>
      </c>
    </row>
    <row r="1089" spans="1:5" ht="12" customHeight="1" x14ac:dyDescent="0.2">
      <c r="A1089" s="159" t="s">
        <v>2996</v>
      </c>
      <c r="B1089" s="159" t="s">
        <v>2551</v>
      </c>
      <c r="C1089" s="159" t="s">
        <v>679</v>
      </c>
      <c r="D1089" s="159" t="s">
        <v>515</v>
      </c>
      <c r="E1089" s="159" t="s">
        <v>3039</v>
      </c>
    </row>
    <row r="1090" spans="1:5" ht="12" customHeight="1" x14ac:dyDescent="0.2">
      <c r="A1090" s="159" t="s">
        <v>2996</v>
      </c>
      <c r="B1090" s="159" t="s">
        <v>2930</v>
      </c>
      <c r="C1090" s="159" t="s">
        <v>298</v>
      </c>
      <c r="D1090" s="159" t="s">
        <v>515</v>
      </c>
      <c r="E1090" s="159" t="s">
        <v>2998</v>
      </c>
    </row>
    <row r="1091" spans="1:5" ht="12" customHeight="1" x14ac:dyDescent="0.2">
      <c r="A1091" s="159" t="s">
        <v>2996</v>
      </c>
      <c r="B1091" s="159" t="s">
        <v>2930</v>
      </c>
      <c r="C1091" s="159" t="s">
        <v>298</v>
      </c>
      <c r="D1091" s="159" t="s">
        <v>515</v>
      </c>
      <c r="E1091" s="159" t="s">
        <v>3036</v>
      </c>
    </row>
    <row r="1092" spans="1:5" ht="12" customHeight="1" x14ac:dyDescent="0.2">
      <c r="A1092" s="159" t="s">
        <v>2996</v>
      </c>
      <c r="B1092" s="159" t="s">
        <v>2930</v>
      </c>
      <c r="C1092" s="159" t="s">
        <v>298</v>
      </c>
      <c r="D1092" s="159" t="s">
        <v>515</v>
      </c>
      <c r="E1092" s="159" t="s">
        <v>3032</v>
      </c>
    </row>
    <row r="1093" spans="1:5" ht="12" customHeight="1" x14ac:dyDescent="0.2">
      <c r="A1093" s="159" t="s">
        <v>2996</v>
      </c>
      <c r="B1093" s="159" t="s">
        <v>2594</v>
      </c>
      <c r="C1093" s="159" t="s">
        <v>86</v>
      </c>
      <c r="D1093" s="159" t="s">
        <v>515</v>
      </c>
      <c r="E1093" s="159" t="s">
        <v>3029</v>
      </c>
    </row>
    <row r="1094" spans="1:5" ht="12" customHeight="1" x14ac:dyDescent="0.2">
      <c r="A1094" s="159" t="s">
        <v>2996</v>
      </c>
      <c r="B1094" s="159" t="s">
        <v>2594</v>
      </c>
      <c r="C1094" s="159" t="s">
        <v>86</v>
      </c>
      <c r="D1094" s="159" t="s">
        <v>515</v>
      </c>
      <c r="E1094" s="159" t="s">
        <v>2998</v>
      </c>
    </row>
    <row r="1095" spans="1:5" ht="12" customHeight="1" x14ac:dyDescent="0.2">
      <c r="A1095" s="159" t="s">
        <v>2996</v>
      </c>
      <c r="B1095" s="159" t="s">
        <v>2594</v>
      </c>
      <c r="C1095" s="159" t="s">
        <v>86</v>
      </c>
      <c r="D1095" s="159" t="s">
        <v>515</v>
      </c>
      <c r="E1095" s="159" t="s">
        <v>3034</v>
      </c>
    </row>
    <row r="1096" spans="1:5" ht="12" customHeight="1" x14ac:dyDescent="0.2">
      <c r="A1096" s="159" t="s">
        <v>2996</v>
      </c>
      <c r="B1096" s="159" t="s">
        <v>2594</v>
      </c>
      <c r="C1096" s="159" t="s">
        <v>86</v>
      </c>
      <c r="D1096" s="159" t="s">
        <v>515</v>
      </c>
      <c r="E1096" s="159" t="s">
        <v>3033</v>
      </c>
    </row>
    <row r="1097" spans="1:5" ht="12" customHeight="1" x14ac:dyDescent="0.2">
      <c r="A1097" s="159" t="s">
        <v>2996</v>
      </c>
      <c r="B1097" s="159" t="s">
        <v>2594</v>
      </c>
      <c r="C1097" s="159" t="s">
        <v>86</v>
      </c>
      <c r="D1097" s="159" t="s">
        <v>515</v>
      </c>
      <c r="E1097" s="159" t="s">
        <v>3036</v>
      </c>
    </row>
    <row r="1098" spans="1:5" ht="12" customHeight="1" x14ac:dyDescent="0.2">
      <c r="A1098" s="159" t="s">
        <v>2996</v>
      </c>
      <c r="B1098" s="159" t="s">
        <v>2594</v>
      </c>
      <c r="C1098" s="159" t="s">
        <v>86</v>
      </c>
      <c r="D1098" s="159" t="s">
        <v>515</v>
      </c>
      <c r="E1098" s="159" t="s">
        <v>3030</v>
      </c>
    </row>
    <row r="1099" spans="1:5" ht="12" customHeight="1" x14ac:dyDescent="0.2">
      <c r="A1099" s="159" t="s">
        <v>2996</v>
      </c>
      <c r="B1099" s="159" t="s">
        <v>2594</v>
      </c>
      <c r="C1099" s="159" t="s">
        <v>86</v>
      </c>
      <c r="D1099" s="159" t="s">
        <v>515</v>
      </c>
      <c r="E1099" s="159" t="s">
        <v>3031</v>
      </c>
    </row>
    <row r="1100" spans="1:5" ht="12" customHeight="1" x14ac:dyDescent="0.2">
      <c r="A1100" s="159" t="s">
        <v>2996</v>
      </c>
      <c r="B1100" s="159" t="s">
        <v>2594</v>
      </c>
      <c r="C1100" s="159" t="s">
        <v>86</v>
      </c>
      <c r="D1100" s="159" t="s">
        <v>515</v>
      </c>
      <c r="E1100" s="159" t="s">
        <v>3032</v>
      </c>
    </row>
    <row r="1101" spans="1:5" ht="12" customHeight="1" x14ac:dyDescent="0.2">
      <c r="A1101" s="159" t="s">
        <v>2996</v>
      </c>
      <c r="B1101" s="159" t="s">
        <v>2603</v>
      </c>
      <c r="C1101" s="159" t="s">
        <v>87</v>
      </c>
      <c r="D1101" s="159" t="s">
        <v>515</v>
      </c>
      <c r="E1101" s="159" t="s">
        <v>3029</v>
      </c>
    </row>
    <row r="1102" spans="1:5" ht="12" customHeight="1" x14ac:dyDescent="0.2">
      <c r="A1102" s="159" t="s">
        <v>2996</v>
      </c>
      <c r="B1102" s="159" t="s">
        <v>2603</v>
      </c>
      <c r="C1102" s="159" t="s">
        <v>87</v>
      </c>
      <c r="D1102" s="159" t="s">
        <v>515</v>
      </c>
      <c r="E1102" s="159" t="s">
        <v>2998</v>
      </c>
    </row>
    <row r="1103" spans="1:5" ht="12" customHeight="1" x14ac:dyDescent="0.2">
      <c r="A1103" s="159" t="s">
        <v>2996</v>
      </c>
      <c r="B1103" s="159" t="s">
        <v>2603</v>
      </c>
      <c r="C1103" s="159" t="s">
        <v>87</v>
      </c>
      <c r="D1103" s="159" t="s">
        <v>515</v>
      </c>
      <c r="E1103" s="159" t="s">
        <v>3034</v>
      </c>
    </row>
    <row r="1104" spans="1:5" ht="12" customHeight="1" x14ac:dyDescent="0.2">
      <c r="A1104" s="159" t="s">
        <v>2996</v>
      </c>
      <c r="B1104" s="159" t="s">
        <v>2603</v>
      </c>
      <c r="C1104" s="159" t="s">
        <v>87</v>
      </c>
      <c r="D1104" s="159" t="s">
        <v>515</v>
      </c>
      <c r="E1104" s="159" t="s">
        <v>3033</v>
      </c>
    </row>
    <row r="1105" spans="1:5" ht="12" customHeight="1" x14ac:dyDescent="0.2">
      <c r="A1105" s="159" t="s">
        <v>2996</v>
      </c>
      <c r="B1105" s="159" t="s">
        <v>2603</v>
      </c>
      <c r="C1105" s="159" t="s">
        <v>87</v>
      </c>
      <c r="D1105" s="159" t="s">
        <v>515</v>
      </c>
      <c r="E1105" s="159" t="s">
        <v>3036</v>
      </c>
    </row>
    <row r="1106" spans="1:5" ht="12" customHeight="1" x14ac:dyDescent="0.2">
      <c r="A1106" s="159" t="s">
        <v>2996</v>
      </c>
      <c r="B1106" s="159" t="s">
        <v>2603</v>
      </c>
      <c r="C1106" s="159" t="s">
        <v>87</v>
      </c>
      <c r="D1106" s="159" t="s">
        <v>515</v>
      </c>
      <c r="E1106" s="159" t="s">
        <v>3032</v>
      </c>
    </row>
    <row r="1107" spans="1:5" ht="12" customHeight="1" x14ac:dyDescent="0.2">
      <c r="A1107" s="159" t="s">
        <v>2996</v>
      </c>
      <c r="B1107" s="159" t="s">
        <v>2691</v>
      </c>
      <c r="C1107" s="159" t="s">
        <v>88</v>
      </c>
      <c r="D1107" s="159" t="s">
        <v>515</v>
      </c>
      <c r="E1107" s="159" t="s">
        <v>3029</v>
      </c>
    </row>
    <row r="1108" spans="1:5" ht="12" customHeight="1" x14ac:dyDescent="0.2">
      <c r="A1108" s="159" t="s">
        <v>2996</v>
      </c>
      <c r="B1108" s="159" t="s">
        <v>2691</v>
      </c>
      <c r="C1108" s="159" t="s">
        <v>88</v>
      </c>
      <c r="D1108" s="159" t="s">
        <v>515</v>
      </c>
      <c r="E1108" s="159" t="s">
        <v>2998</v>
      </c>
    </row>
    <row r="1109" spans="1:5" ht="12" customHeight="1" x14ac:dyDescent="0.2">
      <c r="A1109" s="159" t="s">
        <v>2996</v>
      </c>
      <c r="B1109" s="159" t="s">
        <v>2691</v>
      </c>
      <c r="C1109" s="159" t="s">
        <v>88</v>
      </c>
      <c r="D1109" s="159" t="s">
        <v>515</v>
      </c>
      <c r="E1109" s="159" t="s">
        <v>3034</v>
      </c>
    </row>
    <row r="1110" spans="1:5" ht="12" customHeight="1" x14ac:dyDescent="0.2">
      <c r="A1110" s="159" t="s">
        <v>2996</v>
      </c>
      <c r="B1110" s="159" t="s">
        <v>2691</v>
      </c>
      <c r="C1110" s="159" t="s">
        <v>88</v>
      </c>
      <c r="D1110" s="159" t="s">
        <v>515</v>
      </c>
      <c r="E1110" s="159" t="s">
        <v>3033</v>
      </c>
    </row>
    <row r="1111" spans="1:5" ht="12" customHeight="1" x14ac:dyDescent="0.2">
      <c r="A1111" s="159" t="s">
        <v>2996</v>
      </c>
      <c r="B1111" s="159" t="s">
        <v>2691</v>
      </c>
      <c r="C1111" s="159" t="s">
        <v>88</v>
      </c>
      <c r="D1111" s="159" t="s">
        <v>515</v>
      </c>
      <c r="E1111" s="159" t="s">
        <v>3036</v>
      </c>
    </row>
    <row r="1112" spans="1:5" ht="12" customHeight="1" x14ac:dyDescent="0.2">
      <c r="A1112" s="159" t="s">
        <v>2996</v>
      </c>
      <c r="B1112" s="159" t="s">
        <v>2691</v>
      </c>
      <c r="C1112" s="159" t="s">
        <v>88</v>
      </c>
      <c r="D1112" s="159" t="s">
        <v>515</v>
      </c>
      <c r="E1112" s="159" t="s">
        <v>3032</v>
      </c>
    </row>
    <row r="1113" spans="1:5" ht="12" customHeight="1" x14ac:dyDescent="0.2">
      <c r="A1113" s="159" t="s">
        <v>2996</v>
      </c>
      <c r="B1113" s="159" t="s">
        <v>2592</v>
      </c>
      <c r="C1113" s="159" t="s">
        <v>89</v>
      </c>
      <c r="D1113" s="159" t="s">
        <v>515</v>
      </c>
      <c r="E1113" s="159" t="s">
        <v>3029</v>
      </c>
    </row>
    <row r="1114" spans="1:5" ht="12" customHeight="1" x14ac:dyDescent="0.2">
      <c r="A1114" s="159" t="s">
        <v>2996</v>
      </c>
      <c r="B1114" s="159" t="s">
        <v>2592</v>
      </c>
      <c r="C1114" s="159" t="s">
        <v>89</v>
      </c>
      <c r="D1114" s="159" t="s">
        <v>515</v>
      </c>
      <c r="E1114" s="159" t="s">
        <v>2998</v>
      </c>
    </row>
    <row r="1115" spans="1:5" ht="12" customHeight="1" x14ac:dyDescent="0.2">
      <c r="A1115" s="159" t="s">
        <v>2996</v>
      </c>
      <c r="B1115" s="159" t="s">
        <v>2592</v>
      </c>
      <c r="C1115" s="159" t="s">
        <v>89</v>
      </c>
      <c r="D1115" s="159" t="s">
        <v>515</v>
      </c>
      <c r="E1115" s="159" t="s">
        <v>3034</v>
      </c>
    </row>
    <row r="1116" spans="1:5" ht="12" customHeight="1" x14ac:dyDescent="0.2">
      <c r="A1116" s="159" t="s">
        <v>2996</v>
      </c>
      <c r="B1116" s="159" t="s">
        <v>2592</v>
      </c>
      <c r="C1116" s="159" t="s">
        <v>89</v>
      </c>
      <c r="D1116" s="159" t="s">
        <v>515</v>
      </c>
      <c r="E1116" s="159" t="s">
        <v>3033</v>
      </c>
    </row>
    <row r="1117" spans="1:5" ht="12" customHeight="1" x14ac:dyDescent="0.2">
      <c r="A1117" s="159" t="s">
        <v>2996</v>
      </c>
      <c r="B1117" s="159" t="s">
        <v>2592</v>
      </c>
      <c r="C1117" s="159" t="s">
        <v>89</v>
      </c>
      <c r="D1117" s="159" t="s">
        <v>515</v>
      </c>
      <c r="E1117" s="159" t="s">
        <v>3036</v>
      </c>
    </row>
    <row r="1118" spans="1:5" ht="12" customHeight="1" x14ac:dyDescent="0.2">
      <c r="A1118" s="159" t="s">
        <v>2996</v>
      </c>
      <c r="B1118" s="159" t="s">
        <v>2592</v>
      </c>
      <c r="C1118" s="159" t="s">
        <v>89</v>
      </c>
      <c r="D1118" s="159" t="s">
        <v>515</v>
      </c>
      <c r="E1118" s="159" t="s">
        <v>3032</v>
      </c>
    </row>
    <row r="1119" spans="1:5" ht="12" customHeight="1" x14ac:dyDescent="0.2">
      <c r="A1119" s="159" t="s">
        <v>2996</v>
      </c>
      <c r="B1119" s="159" t="s">
        <v>2650</v>
      </c>
      <c r="C1119" s="159" t="s">
        <v>90</v>
      </c>
      <c r="D1119" s="159" t="s">
        <v>515</v>
      </c>
      <c r="E1119" s="159" t="s">
        <v>3029</v>
      </c>
    </row>
    <row r="1120" spans="1:5" ht="12" customHeight="1" x14ac:dyDescent="0.2">
      <c r="A1120" s="159" t="s">
        <v>2996</v>
      </c>
      <c r="B1120" s="159" t="s">
        <v>2650</v>
      </c>
      <c r="C1120" s="159" t="s">
        <v>90</v>
      </c>
      <c r="D1120" s="159" t="s">
        <v>515</v>
      </c>
      <c r="E1120" s="159" t="s">
        <v>2998</v>
      </c>
    </row>
    <row r="1121" spans="1:5" ht="12" customHeight="1" x14ac:dyDescent="0.2">
      <c r="A1121" s="159" t="s">
        <v>2996</v>
      </c>
      <c r="B1121" s="159" t="s">
        <v>2650</v>
      </c>
      <c r="C1121" s="159" t="s">
        <v>90</v>
      </c>
      <c r="D1121" s="159" t="s">
        <v>515</v>
      </c>
      <c r="E1121" s="159" t="s">
        <v>3034</v>
      </c>
    </row>
    <row r="1122" spans="1:5" ht="12" customHeight="1" x14ac:dyDescent="0.2">
      <c r="A1122" s="159" t="s">
        <v>2996</v>
      </c>
      <c r="B1122" s="159" t="s">
        <v>2650</v>
      </c>
      <c r="C1122" s="159" t="s">
        <v>90</v>
      </c>
      <c r="D1122" s="159" t="s">
        <v>515</v>
      </c>
      <c r="E1122" s="159" t="s">
        <v>3036</v>
      </c>
    </row>
    <row r="1123" spans="1:5" ht="12" customHeight="1" x14ac:dyDescent="0.2">
      <c r="A1123" s="159" t="s">
        <v>2996</v>
      </c>
      <c r="B1123" s="159" t="s">
        <v>2650</v>
      </c>
      <c r="C1123" s="159" t="s">
        <v>90</v>
      </c>
      <c r="D1123" s="159" t="s">
        <v>515</v>
      </c>
      <c r="E1123" s="159" t="s">
        <v>3032</v>
      </c>
    </row>
    <row r="1124" spans="1:5" ht="12" customHeight="1" x14ac:dyDescent="0.2">
      <c r="A1124" s="159" t="s">
        <v>2996</v>
      </c>
      <c r="B1124" s="159" t="s">
        <v>2626</v>
      </c>
      <c r="C1124" s="159" t="s">
        <v>91</v>
      </c>
      <c r="D1124" s="159" t="s">
        <v>515</v>
      </c>
      <c r="E1124" s="159" t="s">
        <v>3029</v>
      </c>
    </row>
    <row r="1125" spans="1:5" ht="12" customHeight="1" x14ac:dyDescent="0.2">
      <c r="A1125" s="159" t="s">
        <v>2996</v>
      </c>
      <c r="B1125" s="159" t="s">
        <v>2626</v>
      </c>
      <c r="C1125" s="159" t="s">
        <v>91</v>
      </c>
      <c r="D1125" s="159" t="s">
        <v>515</v>
      </c>
      <c r="E1125" s="159" t="s">
        <v>2998</v>
      </c>
    </row>
    <row r="1126" spans="1:5" ht="12" customHeight="1" x14ac:dyDescent="0.2">
      <c r="A1126" s="159" t="s">
        <v>2996</v>
      </c>
      <c r="B1126" s="159" t="s">
        <v>2626</v>
      </c>
      <c r="C1126" s="159" t="s">
        <v>91</v>
      </c>
      <c r="D1126" s="159" t="s">
        <v>515</v>
      </c>
      <c r="E1126" s="159" t="s">
        <v>3034</v>
      </c>
    </row>
    <row r="1127" spans="1:5" ht="12" customHeight="1" x14ac:dyDescent="0.2">
      <c r="A1127" s="159" t="s">
        <v>2996</v>
      </c>
      <c r="B1127" s="159" t="s">
        <v>2626</v>
      </c>
      <c r="C1127" s="159" t="s">
        <v>91</v>
      </c>
      <c r="D1127" s="159" t="s">
        <v>515</v>
      </c>
      <c r="E1127" s="159" t="s">
        <v>3033</v>
      </c>
    </row>
    <row r="1128" spans="1:5" ht="12" customHeight="1" x14ac:dyDescent="0.2">
      <c r="A1128" s="159" t="s">
        <v>2996</v>
      </c>
      <c r="B1128" s="159" t="s">
        <v>2626</v>
      </c>
      <c r="C1128" s="159" t="s">
        <v>91</v>
      </c>
      <c r="D1128" s="159" t="s">
        <v>515</v>
      </c>
      <c r="E1128" s="159" t="s">
        <v>3036</v>
      </c>
    </row>
    <row r="1129" spans="1:5" ht="12" customHeight="1" x14ac:dyDescent="0.2">
      <c r="A1129" s="159" t="s">
        <v>2996</v>
      </c>
      <c r="B1129" s="159" t="s">
        <v>2626</v>
      </c>
      <c r="C1129" s="159" t="s">
        <v>91</v>
      </c>
      <c r="D1129" s="159" t="s">
        <v>515</v>
      </c>
      <c r="E1129" s="159" t="s">
        <v>3032</v>
      </c>
    </row>
    <row r="1130" spans="1:5" ht="12" customHeight="1" x14ac:dyDescent="0.2">
      <c r="A1130" s="159" t="s">
        <v>2996</v>
      </c>
      <c r="B1130" s="159" t="s">
        <v>2630</v>
      </c>
      <c r="C1130" s="159" t="s">
        <v>92</v>
      </c>
      <c r="D1130" s="159" t="s">
        <v>515</v>
      </c>
      <c r="E1130" s="159" t="s">
        <v>3029</v>
      </c>
    </row>
    <row r="1131" spans="1:5" ht="12" customHeight="1" x14ac:dyDescent="0.2">
      <c r="A1131" s="159" t="s">
        <v>2996</v>
      </c>
      <c r="B1131" s="159" t="s">
        <v>2630</v>
      </c>
      <c r="C1131" s="159" t="s">
        <v>92</v>
      </c>
      <c r="D1131" s="159" t="s">
        <v>515</v>
      </c>
      <c r="E1131" s="159" t="s">
        <v>2998</v>
      </c>
    </row>
    <row r="1132" spans="1:5" ht="12" customHeight="1" x14ac:dyDescent="0.2">
      <c r="A1132" s="159" t="s">
        <v>2996</v>
      </c>
      <c r="B1132" s="159" t="s">
        <v>2630</v>
      </c>
      <c r="C1132" s="159" t="s">
        <v>92</v>
      </c>
      <c r="D1132" s="159" t="s">
        <v>515</v>
      </c>
      <c r="E1132" s="159" t="s">
        <v>3034</v>
      </c>
    </row>
    <row r="1133" spans="1:5" ht="12" customHeight="1" x14ac:dyDescent="0.2">
      <c r="A1133" s="159" t="s">
        <v>2996</v>
      </c>
      <c r="B1133" s="159" t="s">
        <v>2630</v>
      </c>
      <c r="C1133" s="159" t="s">
        <v>92</v>
      </c>
      <c r="D1133" s="159" t="s">
        <v>515</v>
      </c>
      <c r="E1133" s="159" t="s">
        <v>3036</v>
      </c>
    </row>
    <row r="1134" spans="1:5" ht="12" customHeight="1" x14ac:dyDescent="0.2">
      <c r="A1134" s="159" t="s">
        <v>2996</v>
      </c>
      <c r="B1134" s="159" t="s">
        <v>2630</v>
      </c>
      <c r="C1134" s="159" t="s">
        <v>92</v>
      </c>
      <c r="D1134" s="159" t="s">
        <v>515</v>
      </c>
      <c r="E1134" s="159" t="s">
        <v>3032</v>
      </c>
    </row>
    <row r="1135" spans="1:5" ht="12" customHeight="1" x14ac:dyDescent="0.2">
      <c r="A1135" s="159" t="s">
        <v>2996</v>
      </c>
      <c r="B1135" s="159" t="s">
        <v>2689</v>
      </c>
      <c r="C1135" s="159" t="s">
        <v>93</v>
      </c>
      <c r="D1135" s="159" t="s">
        <v>515</v>
      </c>
      <c r="E1135" s="159" t="s">
        <v>3029</v>
      </c>
    </row>
    <row r="1136" spans="1:5" ht="12" customHeight="1" x14ac:dyDescent="0.2">
      <c r="A1136" s="159" t="s">
        <v>2996</v>
      </c>
      <c r="B1136" s="159" t="s">
        <v>2689</v>
      </c>
      <c r="C1136" s="159" t="s">
        <v>93</v>
      </c>
      <c r="D1136" s="159" t="s">
        <v>515</v>
      </c>
      <c r="E1136" s="159" t="s">
        <v>2998</v>
      </c>
    </row>
    <row r="1137" spans="1:5" ht="12" customHeight="1" x14ac:dyDescent="0.2">
      <c r="A1137" s="159" t="s">
        <v>2996</v>
      </c>
      <c r="B1137" s="159" t="s">
        <v>2689</v>
      </c>
      <c r="C1137" s="159" t="s">
        <v>93</v>
      </c>
      <c r="D1137" s="159" t="s">
        <v>515</v>
      </c>
      <c r="E1137" s="159" t="s">
        <v>3034</v>
      </c>
    </row>
    <row r="1138" spans="1:5" ht="12" customHeight="1" x14ac:dyDescent="0.2">
      <c r="A1138" s="159" t="s">
        <v>2996</v>
      </c>
      <c r="B1138" s="159" t="s">
        <v>2689</v>
      </c>
      <c r="C1138" s="159" t="s">
        <v>93</v>
      </c>
      <c r="D1138" s="159" t="s">
        <v>515</v>
      </c>
      <c r="E1138" s="159" t="s">
        <v>3033</v>
      </c>
    </row>
    <row r="1139" spans="1:5" ht="12" customHeight="1" x14ac:dyDescent="0.2">
      <c r="A1139" s="159" t="s">
        <v>2996</v>
      </c>
      <c r="B1139" s="159" t="s">
        <v>2689</v>
      </c>
      <c r="C1139" s="159" t="s">
        <v>93</v>
      </c>
      <c r="D1139" s="159" t="s">
        <v>515</v>
      </c>
      <c r="E1139" s="159" t="s">
        <v>3036</v>
      </c>
    </row>
    <row r="1140" spans="1:5" ht="12" customHeight="1" x14ac:dyDescent="0.2">
      <c r="A1140" s="159" t="s">
        <v>2996</v>
      </c>
      <c r="B1140" s="159" t="s">
        <v>2689</v>
      </c>
      <c r="C1140" s="159" t="s">
        <v>93</v>
      </c>
      <c r="D1140" s="159" t="s">
        <v>515</v>
      </c>
      <c r="E1140" s="159" t="s">
        <v>3032</v>
      </c>
    </row>
    <row r="1141" spans="1:5" ht="12" customHeight="1" x14ac:dyDescent="0.2">
      <c r="A1141" s="159" t="s">
        <v>2996</v>
      </c>
      <c r="B1141" s="159" t="s">
        <v>2556</v>
      </c>
      <c r="C1141" s="159" t="s">
        <v>417</v>
      </c>
      <c r="D1141" s="159" t="s">
        <v>515</v>
      </c>
      <c r="E1141" s="159" t="s">
        <v>3029</v>
      </c>
    </row>
    <row r="1142" spans="1:5" ht="12" customHeight="1" x14ac:dyDescent="0.2">
      <c r="A1142" s="159" t="s">
        <v>2996</v>
      </c>
      <c r="B1142" s="159" t="s">
        <v>2556</v>
      </c>
      <c r="C1142" s="159" t="s">
        <v>417</v>
      </c>
      <c r="D1142" s="159" t="s">
        <v>515</v>
      </c>
      <c r="E1142" s="159" t="s">
        <v>2998</v>
      </c>
    </row>
    <row r="1143" spans="1:5" ht="12" customHeight="1" x14ac:dyDescent="0.2">
      <c r="A1143" s="159" t="s">
        <v>2996</v>
      </c>
      <c r="B1143" s="159" t="s">
        <v>2556</v>
      </c>
      <c r="C1143" s="159" t="s">
        <v>417</v>
      </c>
      <c r="D1143" s="159" t="s">
        <v>515</v>
      </c>
      <c r="E1143" s="159" t="s">
        <v>3033</v>
      </c>
    </row>
    <row r="1144" spans="1:5" ht="12" customHeight="1" x14ac:dyDescent="0.2">
      <c r="A1144" s="159" t="s">
        <v>2996</v>
      </c>
      <c r="B1144" s="159" t="s">
        <v>2556</v>
      </c>
      <c r="C1144" s="159" t="s">
        <v>417</v>
      </c>
      <c r="D1144" s="159" t="s">
        <v>515</v>
      </c>
      <c r="E1144" s="159" t="s">
        <v>3036</v>
      </c>
    </row>
    <row r="1145" spans="1:5" ht="12" customHeight="1" x14ac:dyDescent="0.2">
      <c r="A1145" s="159" t="s">
        <v>2996</v>
      </c>
      <c r="B1145" s="159" t="s">
        <v>2556</v>
      </c>
      <c r="C1145" s="159" t="s">
        <v>417</v>
      </c>
      <c r="D1145" s="159" t="s">
        <v>515</v>
      </c>
      <c r="E1145" s="159" t="s">
        <v>3030</v>
      </c>
    </row>
    <row r="1146" spans="1:5" ht="12" customHeight="1" x14ac:dyDescent="0.2">
      <c r="A1146" s="159" t="s">
        <v>2996</v>
      </c>
      <c r="B1146" s="159" t="s">
        <v>2556</v>
      </c>
      <c r="C1146" s="159" t="s">
        <v>417</v>
      </c>
      <c r="D1146" s="159" t="s">
        <v>515</v>
      </c>
      <c r="E1146" s="159" t="s">
        <v>3031</v>
      </c>
    </row>
    <row r="1147" spans="1:5" ht="12" customHeight="1" x14ac:dyDescent="0.2">
      <c r="A1147" s="159" t="s">
        <v>2996</v>
      </c>
      <c r="B1147" s="159" t="s">
        <v>2556</v>
      </c>
      <c r="C1147" s="159" t="s">
        <v>417</v>
      </c>
      <c r="D1147" s="159" t="s">
        <v>515</v>
      </c>
      <c r="E1147" s="159" t="s">
        <v>3032</v>
      </c>
    </row>
    <row r="1148" spans="1:5" ht="12" customHeight="1" x14ac:dyDescent="0.2">
      <c r="A1148" s="159" t="s">
        <v>2996</v>
      </c>
      <c r="B1148" s="159" t="s">
        <v>2753</v>
      </c>
      <c r="C1148" s="159" t="s">
        <v>94</v>
      </c>
      <c r="D1148" s="159" t="s">
        <v>515</v>
      </c>
      <c r="E1148" s="159" t="s">
        <v>3029</v>
      </c>
    </row>
    <row r="1149" spans="1:5" ht="12" customHeight="1" x14ac:dyDescent="0.2">
      <c r="A1149" s="159" t="s">
        <v>2996</v>
      </c>
      <c r="B1149" s="159" t="s">
        <v>2753</v>
      </c>
      <c r="C1149" s="159" t="s">
        <v>94</v>
      </c>
      <c r="D1149" s="159" t="s">
        <v>515</v>
      </c>
      <c r="E1149" s="159" t="s">
        <v>2998</v>
      </c>
    </row>
    <row r="1150" spans="1:5" ht="12" customHeight="1" x14ac:dyDescent="0.2">
      <c r="A1150" s="159" t="s">
        <v>2996</v>
      </c>
      <c r="B1150" s="159" t="s">
        <v>2753</v>
      </c>
      <c r="C1150" s="159" t="s">
        <v>94</v>
      </c>
      <c r="D1150" s="159" t="s">
        <v>515</v>
      </c>
      <c r="E1150" s="159" t="s">
        <v>3034</v>
      </c>
    </row>
    <row r="1151" spans="1:5" ht="12" customHeight="1" x14ac:dyDescent="0.2">
      <c r="A1151" s="159" t="s">
        <v>2996</v>
      </c>
      <c r="B1151" s="159" t="s">
        <v>2753</v>
      </c>
      <c r="C1151" s="159" t="s">
        <v>94</v>
      </c>
      <c r="D1151" s="159" t="s">
        <v>515</v>
      </c>
      <c r="E1151" s="159" t="s">
        <v>3033</v>
      </c>
    </row>
    <row r="1152" spans="1:5" ht="12" customHeight="1" x14ac:dyDescent="0.2">
      <c r="A1152" s="159" t="s">
        <v>2996</v>
      </c>
      <c r="B1152" s="159" t="s">
        <v>2753</v>
      </c>
      <c r="C1152" s="159" t="s">
        <v>94</v>
      </c>
      <c r="D1152" s="159" t="s">
        <v>515</v>
      </c>
      <c r="E1152" s="159" t="s">
        <v>3036</v>
      </c>
    </row>
    <row r="1153" spans="1:5" ht="12" customHeight="1" x14ac:dyDescent="0.2">
      <c r="A1153" s="159" t="s">
        <v>2996</v>
      </c>
      <c r="B1153" s="159" t="s">
        <v>2753</v>
      </c>
      <c r="C1153" s="159" t="s">
        <v>94</v>
      </c>
      <c r="D1153" s="159" t="s">
        <v>515</v>
      </c>
      <c r="E1153" s="159" t="s">
        <v>3032</v>
      </c>
    </row>
    <row r="1154" spans="1:5" ht="12" customHeight="1" x14ac:dyDescent="0.2">
      <c r="A1154" s="159" t="s">
        <v>2996</v>
      </c>
      <c r="B1154" s="159" t="s">
        <v>2591</v>
      </c>
      <c r="C1154" s="159" t="s">
        <v>95</v>
      </c>
      <c r="D1154" s="159" t="s">
        <v>515</v>
      </c>
      <c r="E1154" s="159" t="s">
        <v>2998</v>
      </c>
    </row>
    <row r="1155" spans="1:5" ht="12" customHeight="1" x14ac:dyDescent="0.2">
      <c r="A1155" s="159" t="s">
        <v>2996</v>
      </c>
      <c r="B1155" s="159" t="s">
        <v>2591</v>
      </c>
      <c r="C1155" s="159" t="s">
        <v>95</v>
      </c>
      <c r="D1155" s="159" t="s">
        <v>515</v>
      </c>
      <c r="E1155" s="159" t="s">
        <v>3034</v>
      </c>
    </row>
    <row r="1156" spans="1:5" ht="12" customHeight="1" x14ac:dyDescent="0.2">
      <c r="A1156" s="159" t="s">
        <v>2996</v>
      </c>
      <c r="B1156" s="159" t="s">
        <v>2591</v>
      </c>
      <c r="C1156" s="159" t="s">
        <v>95</v>
      </c>
      <c r="D1156" s="159" t="s">
        <v>515</v>
      </c>
      <c r="E1156" s="159" t="s">
        <v>3036</v>
      </c>
    </row>
    <row r="1157" spans="1:5" ht="12" customHeight="1" x14ac:dyDescent="0.2">
      <c r="A1157" s="159" t="s">
        <v>2996</v>
      </c>
      <c r="B1157" s="159" t="s">
        <v>2591</v>
      </c>
      <c r="C1157" s="159" t="s">
        <v>95</v>
      </c>
      <c r="D1157" s="159" t="s">
        <v>515</v>
      </c>
      <c r="E1157" s="159" t="s">
        <v>3030</v>
      </c>
    </row>
    <row r="1158" spans="1:5" ht="12" customHeight="1" x14ac:dyDescent="0.2">
      <c r="A1158" s="159" t="s">
        <v>2996</v>
      </c>
      <c r="B1158" s="159" t="s">
        <v>2591</v>
      </c>
      <c r="C1158" s="159" t="s">
        <v>95</v>
      </c>
      <c r="D1158" s="159" t="s">
        <v>515</v>
      </c>
      <c r="E1158" s="159" t="s">
        <v>3032</v>
      </c>
    </row>
    <row r="1159" spans="1:5" ht="12" customHeight="1" x14ac:dyDescent="0.2">
      <c r="A1159" s="159" t="s">
        <v>2996</v>
      </c>
      <c r="B1159" s="159" t="s">
        <v>2882</v>
      </c>
      <c r="C1159" s="159" t="s">
        <v>299</v>
      </c>
      <c r="D1159" s="159" t="s">
        <v>515</v>
      </c>
      <c r="E1159" s="159" t="s">
        <v>3029</v>
      </c>
    </row>
    <row r="1160" spans="1:5" ht="12" customHeight="1" x14ac:dyDescent="0.2">
      <c r="A1160" s="159" t="s">
        <v>2996</v>
      </c>
      <c r="B1160" s="159" t="s">
        <v>2882</v>
      </c>
      <c r="C1160" s="159" t="s">
        <v>299</v>
      </c>
      <c r="D1160" s="159" t="s">
        <v>515</v>
      </c>
      <c r="E1160" s="159" t="s">
        <v>2998</v>
      </c>
    </row>
    <row r="1161" spans="1:5" ht="12" customHeight="1" x14ac:dyDescent="0.2">
      <c r="A1161" s="159" t="s">
        <v>2996</v>
      </c>
      <c r="B1161" s="159" t="s">
        <v>2882</v>
      </c>
      <c r="C1161" s="159" t="s">
        <v>299</v>
      </c>
      <c r="D1161" s="159" t="s">
        <v>515</v>
      </c>
      <c r="E1161" s="159" t="s">
        <v>3036</v>
      </c>
    </row>
    <row r="1162" spans="1:5" ht="12" customHeight="1" x14ac:dyDescent="0.2">
      <c r="A1162" s="159" t="s">
        <v>2996</v>
      </c>
      <c r="B1162" s="159" t="s">
        <v>2882</v>
      </c>
      <c r="C1162" s="159" t="s">
        <v>299</v>
      </c>
      <c r="D1162" s="159" t="s">
        <v>515</v>
      </c>
      <c r="E1162" s="159" t="s">
        <v>3030</v>
      </c>
    </row>
    <row r="1163" spans="1:5" ht="12" customHeight="1" x14ac:dyDescent="0.2">
      <c r="A1163" s="159" t="s">
        <v>2996</v>
      </c>
      <c r="B1163" s="159" t="s">
        <v>2882</v>
      </c>
      <c r="C1163" s="159" t="s">
        <v>299</v>
      </c>
      <c r="D1163" s="159" t="s">
        <v>515</v>
      </c>
      <c r="E1163" s="159" t="s">
        <v>3032</v>
      </c>
    </row>
    <row r="1164" spans="1:5" ht="12" customHeight="1" x14ac:dyDescent="0.2">
      <c r="A1164" s="159" t="s">
        <v>2996</v>
      </c>
      <c r="B1164" s="159" t="s">
        <v>2237</v>
      </c>
      <c r="C1164" s="159" t="s">
        <v>308</v>
      </c>
      <c r="D1164" s="159" t="s">
        <v>1266</v>
      </c>
      <c r="E1164" s="159" t="s">
        <v>2998</v>
      </c>
    </row>
    <row r="1165" spans="1:5" ht="12" customHeight="1" x14ac:dyDescent="0.2">
      <c r="A1165" s="159" t="s">
        <v>2996</v>
      </c>
      <c r="B1165" s="159" t="s">
        <v>2237</v>
      </c>
      <c r="C1165" s="159" t="s">
        <v>308</v>
      </c>
      <c r="D1165" s="159" t="s">
        <v>1266</v>
      </c>
      <c r="E1165" s="159" t="s">
        <v>3033</v>
      </c>
    </row>
    <row r="1166" spans="1:5" ht="12" customHeight="1" x14ac:dyDescent="0.2">
      <c r="A1166" s="159" t="s">
        <v>2996</v>
      </c>
      <c r="B1166" s="159" t="s">
        <v>2237</v>
      </c>
      <c r="C1166" s="159" t="s">
        <v>308</v>
      </c>
      <c r="D1166" s="159" t="s">
        <v>1266</v>
      </c>
      <c r="E1166" s="159" t="s">
        <v>3030</v>
      </c>
    </row>
    <row r="1167" spans="1:5" ht="12" customHeight="1" x14ac:dyDescent="0.2">
      <c r="A1167" s="159" t="s">
        <v>2996</v>
      </c>
      <c r="B1167" s="159" t="s">
        <v>2237</v>
      </c>
      <c r="C1167" s="159" t="s">
        <v>308</v>
      </c>
      <c r="D1167" s="159" t="s">
        <v>1266</v>
      </c>
      <c r="E1167" s="159" t="s">
        <v>3032</v>
      </c>
    </row>
    <row r="1168" spans="1:5" ht="12" customHeight="1" x14ac:dyDescent="0.2">
      <c r="A1168" s="159" t="s">
        <v>2996</v>
      </c>
      <c r="B1168" s="159" t="s">
        <v>1263</v>
      </c>
      <c r="C1168" s="159" t="s">
        <v>1264</v>
      </c>
      <c r="D1168" s="159" t="s">
        <v>1266</v>
      </c>
      <c r="E1168" s="159" t="s">
        <v>2998</v>
      </c>
    </row>
    <row r="1169" spans="1:5" ht="12" customHeight="1" x14ac:dyDescent="0.2">
      <c r="A1169" s="159" t="s">
        <v>2996</v>
      </c>
      <c r="B1169" s="159" t="s">
        <v>1494</v>
      </c>
      <c r="C1169" s="159" t="s">
        <v>301</v>
      </c>
      <c r="D1169" s="159" t="s">
        <v>1266</v>
      </c>
      <c r="E1169" s="159" t="s">
        <v>2998</v>
      </c>
    </row>
    <row r="1170" spans="1:5" ht="12" customHeight="1" x14ac:dyDescent="0.2">
      <c r="A1170" s="159" t="s">
        <v>2996</v>
      </c>
      <c r="B1170" s="159" t="s">
        <v>1494</v>
      </c>
      <c r="C1170" s="159" t="s">
        <v>301</v>
      </c>
      <c r="D1170" s="159" t="s">
        <v>1266</v>
      </c>
      <c r="E1170" s="159" t="s">
        <v>3033</v>
      </c>
    </row>
    <row r="1171" spans="1:5" ht="12" customHeight="1" x14ac:dyDescent="0.2">
      <c r="A1171" s="159" t="s">
        <v>2996</v>
      </c>
      <c r="B1171" s="159" t="s">
        <v>1494</v>
      </c>
      <c r="C1171" s="159" t="s">
        <v>301</v>
      </c>
      <c r="D1171" s="159" t="s">
        <v>1266</v>
      </c>
      <c r="E1171" s="159" t="s">
        <v>3030</v>
      </c>
    </row>
    <row r="1172" spans="1:5" ht="12" customHeight="1" x14ac:dyDescent="0.2">
      <c r="A1172" s="159" t="s">
        <v>2996</v>
      </c>
      <c r="B1172" s="159" t="s">
        <v>1494</v>
      </c>
      <c r="C1172" s="159" t="s">
        <v>301</v>
      </c>
      <c r="D1172" s="159" t="s">
        <v>1266</v>
      </c>
      <c r="E1172" s="159" t="s">
        <v>3031</v>
      </c>
    </row>
    <row r="1173" spans="1:5" ht="12" customHeight="1" x14ac:dyDescent="0.2">
      <c r="A1173" s="159" t="s">
        <v>2996</v>
      </c>
      <c r="B1173" s="159" t="s">
        <v>1494</v>
      </c>
      <c r="C1173" s="159" t="s">
        <v>301</v>
      </c>
      <c r="D1173" s="159" t="s">
        <v>1266</v>
      </c>
      <c r="E1173" s="159" t="s">
        <v>3032</v>
      </c>
    </row>
    <row r="1174" spans="1:5" ht="12" customHeight="1" x14ac:dyDescent="0.2">
      <c r="A1174" s="159" t="s">
        <v>2996</v>
      </c>
      <c r="B1174" s="159" t="s">
        <v>1510</v>
      </c>
      <c r="C1174" s="159" t="s">
        <v>246</v>
      </c>
      <c r="D1174" s="159" t="s">
        <v>1266</v>
      </c>
      <c r="E1174" s="159" t="s">
        <v>2998</v>
      </c>
    </row>
    <row r="1175" spans="1:5" ht="12" customHeight="1" x14ac:dyDescent="0.2">
      <c r="A1175" s="159" t="s">
        <v>2996</v>
      </c>
      <c r="B1175" s="159" t="s">
        <v>1510</v>
      </c>
      <c r="C1175" s="159" t="s">
        <v>246</v>
      </c>
      <c r="D1175" s="159" t="s">
        <v>1266</v>
      </c>
      <c r="E1175" s="159" t="s">
        <v>3032</v>
      </c>
    </row>
    <row r="1176" spans="1:5" ht="12" customHeight="1" x14ac:dyDescent="0.2">
      <c r="A1176" s="159" t="s">
        <v>2996</v>
      </c>
      <c r="B1176" s="159" t="s">
        <v>2315</v>
      </c>
      <c r="C1176" s="159" t="s">
        <v>612</v>
      </c>
      <c r="D1176" s="159" t="s">
        <v>1266</v>
      </c>
      <c r="E1176" s="159" t="s">
        <v>2998</v>
      </c>
    </row>
    <row r="1177" spans="1:5" ht="12" customHeight="1" x14ac:dyDescent="0.2">
      <c r="A1177" s="159" t="s">
        <v>2996</v>
      </c>
      <c r="B1177" s="159" t="s">
        <v>2247</v>
      </c>
      <c r="C1177" s="159" t="s">
        <v>35</v>
      </c>
      <c r="D1177" s="159" t="s">
        <v>1266</v>
      </c>
      <c r="E1177" s="159" t="s">
        <v>2998</v>
      </c>
    </row>
    <row r="1178" spans="1:5" ht="12" customHeight="1" x14ac:dyDescent="0.2">
      <c r="A1178" s="159" t="s">
        <v>2996</v>
      </c>
      <c r="B1178" s="159" t="s">
        <v>2280</v>
      </c>
      <c r="C1178" s="159" t="s">
        <v>32</v>
      </c>
      <c r="D1178" s="159" t="s">
        <v>1266</v>
      </c>
      <c r="E1178" s="159" t="s">
        <v>2998</v>
      </c>
    </row>
    <row r="1179" spans="1:5" ht="12" customHeight="1" x14ac:dyDescent="0.2">
      <c r="A1179" s="159" t="s">
        <v>2996</v>
      </c>
      <c r="B1179" s="159" t="s">
        <v>2249</v>
      </c>
      <c r="C1179" s="159" t="s">
        <v>33</v>
      </c>
      <c r="D1179" s="159" t="s">
        <v>1266</v>
      </c>
      <c r="E1179" s="159" t="s">
        <v>2998</v>
      </c>
    </row>
    <row r="1180" spans="1:5" ht="12" customHeight="1" x14ac:dyDescent="0.2">
      <c r="A1180" s="159" t="s">
        <v>2996</v>
      </c>
      <c r="B1180" s="159" t="s">
        <v>2271</v>
      </c>
      <c r="C1180" s="159" t="s">
        <v>34</v>
      </c>
      <c r="D1180" s="159" t="s">
        <v>1266</v>
      </c>
      <c r="E1180" s="159" t="s">
        <v>2998</v>
      </c>
    </row>
    <row r="1181" spans="1:5" ht="12" customHeight="1" x14ac:dyDescent="0.2">
      <c r="A1181" s="159" t="s">
        <v>2996</v>
      </c>
      <c r="B1181" s="159" t="s">
        <v>2253</v>
      </c>
      <c r="C1181" s="159" t="s">
        <v>36</v>
      </c>
      <c r="D1181" s="159" t="s">
        <v>1266</v>
      </c>
      <c r="E1181" s="159" t="s">
        <v>2998</v>
      </c>
    </row>
    <row r="1182" spans="1:5" ht="12" customHeight="1" x14ac:dyDescent="0.2">
      <c r="A1182" s="159" t="s">
        <v>2996</v>
      </c>
      <c r="B1182" s="159" t="s">
        <v>2254</v>
      </c>
      <c r="C1182" s="159" t="s">
        <v>31</v>
      </c>
      <c r="D1182" s="159" t="s">
        <v>1266</v>
      </c>
      <c r="E1182" s="159" t="s">
        <v>2998</v>
      </c>
    </row>
    <row r="1183" spans="1:5" ht="12" customHeight="1" x14ac:dyDescent="0.2">
      <c r="A1183" s="159" t="s">
        <v>2996</v>
      </c>
      <c r="B1183" s="159" t="s">
        <v>2091</v>
      </c>
      <c r="C1183" s="159" t="s">
        <v>2076</v>
      </c>
      <c r="D1183" s="159" t="s">
        <v>1266</v>
      </c>
      <c r="E1183" s="159" t="s">
        <v>2998</v>
      </c>
    </row>
    <row r="1184" spans="1:5" ht="12" customHeight="1" x14ac:dyDescent="0.2">
      <c r="A1184" s="159" t="s">
        <v>2996</v>
      </c>
      <c r="B1184" s="159" t="s">
        <v>1495</v>
      </c>
      <c r="C1184" s="159" t="s">
        <v>302</v>
      </c>
      <c r="D1184" s="159" t="s">
        <v>1266</v>
      </c>
      <c r="E1184" s="159" t="s">
        <v>2998</v>
      </c>
    </row>
    <row r="1185" spans="1:5" ht="12" customHeight="1" x14ac:dyDescent="0.2">
      <c r="A1185" s="159" t="s">
        <v>2996</v>
      </c>
      <c r="B1185" s="159" t="s">
        <v>1495</v>
      </c>
      <c r="C1185" s="159" t="s">
        <v>302</v>
      </c>
      <c r="D1185" s="159" t="s">
        <v>1266</v>
      </c>
      <c r="E1185" s="159" t="s">
        <v>3033</v>
      </c>
    </row>
    <row r="1186" spans="1:5" ht="12" customHeight="1" x14ac:dyDescent="0.2">
      <c r="A1186" s="159" t="s">
        <v>2996</v>
      </c>
      <c r="B1186" s="159" t="s">
        <v>1495</v>
      </c>
      <c r="C1186" s="159" t="s">
        <v>302</v>
      </c>
      <c r="D1186" s="159" t="s">
        <v>1266</v>
      </c>
      <c r="E1186" s="159" t="s">
        <v>3030</v>
      </c>
    </row>
    <row r="1187" spans="1:5" ht="12" customHeight="1" x14ac:dyDescent="0.2">
      <c r="A1187" s="159" t="s">
        <v>2996</v>
      </c>
      <c r="B1187" s="159" t="s">
        <v>1495</v>
      </c>
      <c r="C1187" s="159" t="s">
        <v>302</v>
      </c>
      <c r="D1187" s="159" t="s">
        <v>1266</v>
      </c>
      <c r="E1187" s="159" t="s">
        <v>3031</v>
      </c>
    </row>
    <row r="1188" spans="1:5" ht="12" customHeight="1" x14ac:dyDescent="0.2">
      <c r="A1188" s="159" t="s">
        <v>2996</v>
      </c>
      <c r="B1188" s="159" t="s">
        <v>1495</v>
      </c>
      <c r="C1188" s="159" t="s">
        <v>302</v>
      </c>
      <c r="D1188" s="159" t="s">
        <v>1266</v>
      </c>
      <c r="E1188" s="159" t="s">
        <v>3032</v>
      </c>
    </row>
    <row r="1189" spans="1:5" ht="12" customHeight="1" x14ac:dyDescent="0.2">
      <c r="A1189" s="159" t="s">
        <v>2996</v>
      </c>
      <c r="B1189" s="159" t="s">
        <v>3056</v>
      </c>
      <c r="C1189" s="159" t="s">
        <v>1980</v>
      </c>
      <c r="D1189" s="159" t="s">
        <v>1266</v>
      </c>
      <c r="E1189" s="159" t="s">
        <v>2998</v>
      </c>
    </row>
    <row r="1190" spans="1:5" ht="12" customHeight="1" x14ac:dyDescent="0.2">
      <c r="A1190" s="159" t="s">
        <v>2996</v>
      </c>
      <c r="B1190" s="159" t="s">
        <v>3056</v>
      </c>
      <c r="C1190" s="159" t="s">
        <v>1980</v>
      </c>
      <c r="D1190" s="159" t="s">
        <v>1266</v>
      </c>
      <c r="E1190" s="159" t="s">
        <v>3033</v>
      </c>
    </row>
    <row r="1191" spans="1:5" ht="12" customHeight="1" x14ac:dyDescent="0.2">
      <c r="A1191" s="159" t="s">
        <v>2996</v>
      </c>
      <c r="B1191" s="159" t="s">
        <v>3056</v>
      </c>
      <c r="C1191" s="159" t="s">
        <v>1980</v>
      </c>
      <c r="D1191" s="159" t="s">
        <v>1266</v>
      </c>
      <c r="E1191" s="159" t="s">
        <v>3030</v>
      </c>
    </row>
    <row r="1192" spans="1:5" ht="12" customHeight="1" x14ac:dyDescent="0.2">
      <c r="A1192" s="159" t="s">
        <v>2996</v>
      </c>
      <c r="B1192" s="159" t="s">
        <v>3056</v>
      </c>
      <c r="C1192" s="159" t="s">
        <v>1980</v>
      </c>
      <c r="D1192" s="159" t="s">
        <v>1266</v>
      </c>
      <c r="E1192" s="159" t="s">
        <v>3031</v>
      </c>
    </row>
    <row r="1193" spans="1:5" ht="12" customHeight="1" x14ac:dyDescent="0.2">
      <c r="A1193" s="159" t="s">
        <v>2996</v>
      </c>
      <c r="B1193" s="159" t="s">
        <v>1521</v>
      </c>
      <c r="C1193" s="159" t="s">
        <v>309</v>
      </c>
      <c r="D1193" s="159" t="s">
        <v>1266</v>
      </c>
      <c r="E1193" s="159" t="s">
        <v>2998</v>
      </c>
    </row>
    <row r="1194" spans="1:5" ht="12" customHeight="1" x14ac:dyDescent="0.2">
      <c r="A1194" s="159" t="s">
        <v>2996</v>
      </c>
      <c r="B1194" s="159" t="s">
        <v>1521</v>
      </c>
      <c r="C1194" s="159" t="s">
        <v>309</v>
      </c>
      <c r="D1194" s="159" t="s">
        <v>1266</v>
      </c>
      <c r="E1194" s="159" t="s">
        <v>3033</v>
      </c>
    </row>
    <row r="1195" spans="1:5" ht="12" customHeight="1" x14ac:dyDescent="0.2">
      <c r="A1195" s="159" t="s">
        <v>2996</v>
      </c>
      <c r="B1195" s="159" t="s">
        <v>1521</v>
      </c>
      <c r="C1195" s="159" t="s">
        <v>309</v>
      </c>
      <c r="D1195" s="159" t="s">
        <v>1266</v>
      </c>
      <c r="E1195" s="159" t="s">
        <v>3032</v>
      </c>
    </row>
    <row r="1196" spans="1:5" ht="12" customHeight="1" x14ac:dyDescent="0.2">
      <c r="A1196" s="159" t="s">
        <v>2996</v>
      </c>
      <c r="B1196" s="159" t="s">
        <v>2172</v>
      </c>
      <c r="C1196" s="159" t="s">
        <v>2163</v>
      </c>
      <c r="D1196" s="159" t="s">
        <v>1266</v>
      </c>
      <c r="E1196" s="159" t="s">
        <v>2998</v>
      </c>
    </row>
    <row r="1197" spans="1:5" ht="12" customHeight="1" x14ac:dyDescent="0.2">
      <c r="A1197" s="159" t="s">
        <v>2996</v>
      </c>
      <c r="B1197" s="159" t="s">
        <v>1279</v>
      </c>
      <c r="C1197" s="159" t="s">
        <v>143</v>
      </c>
      <c r="D1197" s="159" t="s">
        <v>1266</v>
      </c>
      <c r="E1197" s="159" t="s">
        <v>2998</v>
      </c>
    </row>
    <row r="1198" spans="1:5" ht="12" customHeight="1" x14ac:dyDescent="0.2">
      <c r="A1198" s="159" t="s">
        <v>2996</v>
      </c>
      <c r="B1198" s="159" t="s">
        <v>1269</v>
      </c>
      <c r="C1198" s="159" t="s">
        <v>138</v>
      </c>
      <c r="D1198" s="159" t="s">
        <v>1266</v>
      </c>
      <c r="E1198" s="159" t="s">
        <v>2998</v>
      </c>
    </row>
    <row r="1199" spans="1:5" ht="12" customHeight="1" x14ac:dyDescent="0.2">
      <c r="A1199" s="159" t="s">
        <v>2996</v>
      </c>
      <c r="B1199" s="159" t="s">
        <v>1270</v>
      </c>
      <c r="C1199" s="159" t="s">
        <v>389</v>
      </c>
      <c r="D1199" s="159" t="s">
        <v>1266</v>
      </c>
      <c r="E1199" s="159" t="s">
        <v>2998</v>
      </c>
    </row>
    <row r="1200" spans="1:5" ht="12" customHeight="1" x14ac:dyDescent="0.2">
      <c r="A1200" s="159" t="s">
        <v>2996</v>
      </c>
      <c r="B1200" s="159" t="s">
        <v>1284</v>
      </c>
      <c r="C1200" s="159" t="s">
        <v>23</v>
      </c>
      <c r="D1200" s="159" t="s">
        <v>1266</v>
      </c>
      <c r="E1200" s="159" t="s">
        <v>2998</v>
      </c>
    </row>
    <row r="1201" spans="1:5" ht="12" customHeight="1" x14ac:dyDescent="0.2">
      <c r="A1201" s="159" t="s">
        <v>2996</v>
      </c>
      <c r="B1201" s="159" t="s">
        <v>1283</v>
      </c>
      <c r="C1201" s="159" t="s">
        <v>22</v>
      </c>
      <c r="D1201" s="159" t="s">
        <v>1266</v>
      </c>
      <c r="E1201" s="159" t="s">
        <v>2998</v>
      </c>
    </row>
    <row r="1202" spans="1:5" ht="12" customHeight="1" x14ac:dyDescent="0.2">
      <c r="A1202" s="159" t="s">
        <v>2996</v>
      </c>
      <c r="B1202" s="159" t="s">
        <v>1276</v>
      </c>
      <c r="C1202" s="159" t="s">
        <v>21</v>
      </c>
      <c r="D1202" s="159" t="s">
        <v>1266</v>
      </c>
      <c r="E1202" s="159" t="s">
        <v>2998</v>
      </c>
    </row>
    <row r="1203" spans="1:5" ht="12" customHeight="1" x14ac:dyDescent="0.2">
      <c r="A1203" s="159" t="s">
        <v>2996</v>
      </c>
      <c r="B1203" s="159" t="s">
        <v>1287</v>
      </c>
      <c r="C1203" s="159" t="s">
        <v>20</v>
      </c>
      <c r="D1203" s="159" t="s">
        <v>1266</v>
      </c>
      <c r="E1203" s="159" t="s">
        <v>2998</v>
      </c>
    </row>
    <row r="1204" spans="1:5" ht="12" customHeight="1" x14ac:dyDescent="0.2">
      <c r="A1204" s="159" t="s">
        <v>2996</v>
      </c>
      <c r="B1204" s="159" t="s">
        <v>1278</v>
      </c>
      <c r="C1204" s="159" t="s">
        <v>19</v>
      </c>
      <c r="D1204" s="159" t="s">
        <v>1266</v>
      </c>
      <c r="E1204" s="159" t="s">
        <v>2998</v>
      </c>
    </row>
    <row r="1205" spans="1:5" ht="12" customHeight="1" x14ac:dyDescent="0.2">
      <c r="A1205" s="159" t="s">
        <v>2996</v>
      </c>
      <c r="B1205" s="159" t="s">
        <v>1286</v>
      </c>
      <c r="C1205" s="159" t="s">
        <v>18</v>
      </c>
      <c r="D1205" s="159" t="s">
        <v>1266</v>
      </c>
      <c r="E1205" s="159" t="s">
        <v>2998</v>
      </c>
    </row>
    <row r="1206" spans="1:5" ht="12" customHeight="1" x14ac:dyDescent="0.2">
      <c r="A1206" s="159" t="s">
        <v>2996</v>
      </c>
      <c r="B1206" s="159" t="s">
        <v>1614</v>
      </c>
      <c r="C1206" s="159" t="s">
        <v>1608</v>
      </c>
      <c r="D1206" s="159" t="s">
        <v>1266</v>
      </c>
      <c r="E1206" s="159" t="s">
        <v>2998</v>
      </c>
    </row>
    <row r="1207" spans="1:5" ht="12" customHeight="1" x14ac:dyDescent="0.2">
      <c r="A1207" s="159" t="s">
        <v>2996</v>
      </c>
      <c r="B1207" s="159" t="s">
        <v>1614</v>
      </c>
      <c r="C1207" s="159" t="s">
        <v>1608</v>
      </c>
      <c r="D1207" s="159" t="s">
        <v>1266</v>
      </c>
      <c r="E1207" s="159" t="s">
        <v>3033</v>
      </c>
    </row>
    <row r="1208" spans="1:5" ht="12" customHeight="1" x14ac:dyDescent="0.2">
      <c r="A1208" s="159" t="s">
        <v>2996</v>
      </c>
      <c r="B1208" s="159" t="s">
        <v>1274</v>
      </c>
      <c r="C1208" s="159" t="s">
        <v>480</v>
      </c>
      <c r="D1208" s="159" t="s">
        <v>1266</v>
      </c>
      <c r="E1208" s="159" t="s">
        <v>2998</v>
      </c>
    </row>
    <row r="1209" spans="1:5" ht="12" customHeight="1" x14ac:dyDescent="0.2">
      <c r="A1209" s="159" t="s">
        <v>2996</v>
      </c>
      <c r="B1209" s="159" t="s">
        <v>1274</v>
      </c>
      <c r="C1209" s="159" t="s">
        <v>480</v>
      </c>
      <c r="D1209" s="159" t="s">
        <v>1266</v>
      </c>
      <c r="E1209" s="159" t="s">
        <v>3032</v>
      </c>
    </row>
    <row r="1210" spans="1:5" ht="12" customHeight="1" x14ac:dyDescent="0.2">
      <c r="A1210" s="159" t="s">
        <v>2996</v>
      </c>
      <c r="B1210" s="159" t="s">
        <v>1277</v>
      </c>
      <c r="C1210" s="159" t="s">
        <v>479</v>
      </c>
      <c r="D1210" s="159" t="s">
        <v>1266</v>
      </c>
      <c r="E1210" s="159" t="s">
        <v>2998</v>
      </c>
    </row>
    <row r="1211" spans="1:5" ht="12" customHeight="1" x14ac:dyDescent="0.2">
      <c r="A1211" s="159" t="s">
        <v>2996</v>
      </c>
      <c r="B1211" s="159" t="s">
        <v>1892</v>
      </c>
      <c r="C1211" s="159" t="s">
        <v>1893</v>
      </c>
      <c r="D1211" s="159" t="s">
        <v>1266</v>
      </c>
      <c r="E1211" s="159" t="s">
        <v>2998</v>
      </c>
    </row>
    <row r="1212" spans="1:5" ht="12" customHeight="1" x14ac:dyDescent="0.2">
      <c r="A1212" s="159" t="s">
        <v>2996</v>
      </c>
      <c r="B1212" s="159" t="s">
        <v>1281</v>
      </c>
      <c r="C1212" s="159" t="s">
        <v>239</v>
      </c>
      <c r="D1212" s="159" t="s">
        <v>1266</v>
      </c>
      <c r="E1212" s="159" t="s">
        <v>2998</v>
      </c>
    </row>
    <row r="1213" spans="1:5" ht="12" customHeight="1" x14ac:dyDescent="0.2">
      <c r="A1213" s="159" t="s">
        <v>2996</v>
      </c>
      <c r="B1213" s="159" t="s">
        <v>1285</v>
      </c>
      <c r="C1213" s="159" t="s">
        <v>26</v>
      </c>
      <c r="D1213" s="159" t="s">
        <v>1266</v>
      </c>
      <c r="E1213" s="159" t="s">
        <v>2998</v>
      </c>
    </row>
    <row r="1214" spans="1:5" ht="12" customHeight="1" x14ac:dyDescent="0.2">
      <c r="A1214" s="159" t="s">
        <v>2996</v>
      </c>
      <c r="B1214" s="159" t="s">
        <v>1282</v>
      </c>
      <c r="C1214" s="159" t="s">
        <v>25</v>
      </c>
      <c r="D1214" s="159" t="s">
        <v>1266</v>
      </c>
      <c r="E1214" s="159" t="s">
        <v>2998</v>
      </c>
    </row>
    <row r="1215" spans="1:5" ht="12" customHeight="1" x14ac:dyDescent="0.2">
      <c r="A1215" s="159" t="s">
        <v>2996</v>
      </c>
      <c r="B1215" s="159" t="s">
        <v>1282</v>
      </c>
      <c r="C1215" s="159" t="s">
        <v>25</v>
      </c>
      <c r="D1215" s="159" t="s">
        <v>1266</v>
      </c>
      <c r="E1215" s="159" t="s">
        <v>3033</v>
      </c>
    </row>
    <row r="1216" spans="1:5" ht="12" customHeight="1" x14ac:dyDescent="0.2">
      <c r="A1216" s="159" t="s">
        <v>2996</v>
      </c>
      <c r="B1216" s="159" t="s">
        <v>1282</v>
      </c>
      <c r="C1216" s="159" t="s">
        <v>25</v>
      </c>
      <c r="D1216" s="159" t="s">
        <v>1266</v>
      </c>
      <c r="E1216" s="159" t="s">
        <v>3031</v>
      </c>
    </row>
    <row r="1217" spans="1:5" ht="12" customHeight="1" x14ac:dyDescent="0.2">
      <c r="A1217" s="159" t="s">
        <v>2996</v>
      </c>
      <c r="B1217" s="159" t="s">
        <v>1282</v>
      </c>
      <c r="C1217" s="159" t="s">
        <v>25</v>
      </c>
      <c r="D1217" s="159" t="s">
        <v>1266</v>
      </c>
      <c r="E1217" s="159" t="s">
        <v>3032</v>
      </c>
    </row>
    <row r="1218" spans="1:5" ht="12" customHeight="1" x14ac:dyDescent="0.2">
      <c r="A1218" s="159" t="s">
        <v>2996</v>
      </c>
      <c r="B1218" s="159" t="s">
        <v>1268</v>
      </c>
      <c r="C1218" s="159" t="s">
        <v>220</v>
      </c>
      <c r="D1218" s="159" t="s">
        <v>1266</v>
      </c>
      <c r="E1218" s="159" t="s">
        <v>2998</v>
      </c>
    </row>
    <row r="1219" spans="1:5" ht="12" customHeight="1" x14ac:dyDescent="0.2">
      <c r="A1219" s="159" t="s">
        <v>2996</v>
      </c>
      <c r="B1219" s="159" t="s">
        <v>1268</v>
      </c>
      <c r="C1219" s="159" t="s">
        <v>220</v>
      </c>
      <c r="D1219" s="159" t="s">
        <v>1266</v>
      </c>
      <c r="E1219" s="159" t="s">
        <v>3032</v>
      </c>
    </row>
    <row r="1220" spans="1:5" ht="12" customHeight="1" x14ac:dyDescent="0.2">
      <c r="A1220" s="159" t="s">
        <v>2996</v>
      </c>
      <c r="B1220" s="159" t="s">
        <v>1275</v>
      </c>
      <c r="C1220" s="159" t="s">
        <v>28</v>
      </c>
      <c r="D1220" s="159" t="s">
        <v>1266</v>
      </c>
      <c r="E1220" s="159" t="s">
        <v>2998</v>
      </c>
    </row>
    <row r="1221" spans="1:5" ht="12" customHeight="1" x14ac:dyDescent="0.2">
      <c r="A1221" s="159" t="s">
        <v>2996</v>
      </c>
      <c r="B1221" s="159" t="s">
        <v>1272</v>
      </c>
      <c r="C1221" s="159" t="s">
        <v>27</v>
      </c>
      <c r="D1221" s="159" t="s">
        <v>1266</v>
      </c>
      <c r="E1221" s="159" t="s">
        <v>2998</v>
      </c>
    </row>
    <row r="1222" spans="1:5" ht="12" customHeight="1" x14ac:dyDescent="0.2">
      <c r="A1222" s="159" t="s">
        <v>2996</v>
      </c>
      <c r="B1222" s="159" t="s">
        <v>1280</v>
      </c>
      <c r="C1222" s="159" t="s">
        <v>240</v>
      </c>
      <c r="D1222" s="159" t="s">
        <v>1266</v>
      </c>
      <c r="E1222" s="159" t="s">
        <v>2998</v>
      </c>
    </row>
    <row r="1223" spans="1:5" ht="12" customHeight="1" x14ac:dyDescent="0.2">
      <c r="A1223" s="159" t="s">
        <v>2996</v>
      </c>
      <c r="B1223" s="159" t="s">
        <v>1280</v>
      </c>
      <c r="C1223" s="159" t="s">
        <v>240</v>
      </c>
      <c r="D1223" s="159" t="s">
        <v>1266</v>
      </c>
      <c r="E1223" s="159" t="s">
        <v>3032</v>
      </c>
    </row>
    <row r="1224" spans="1:5" ht="12" customHeight="1" x14ac:dyDescent="0.2">
      <c r="A1224" s="159" t="s">
        <v>2996</v>
      </c>
      <c r="B1224" s="159" t="s">
        <v>1273</v>
      </c>
      <c r="C1224" s="159" t="s">
        <v>30</v>
      </c>
      <c r="D1224" s="159" t="s">
        <v>1266</v>
      </c>
      <c r="E1224" s="159" t="s">
        <v>2998</v>
      </c>
    </row>
    <row r="1225" spans="1:5" ht="12" customHeight="1" x14ac:dyDescent="0.2">
      <c r="A1225" s="159" t="s">
        <v>2996</v>
      </c>
      <c r="B1225" s="159" t="s">
        <v>1273</v>
      </c>
      <c r="C1225" s="159" t="s">
        <v>30</v>
      </c>
      <c r="D1225" s="159" t="s">
        <v>1266</v>
      </c>
      <c r="E1225" s="159" t="s">
        <v>3032</v>
      </c>
    </row>
    <row r="1226" spans="1:5" ht="12" customHeight="1" x14ac:dyDescent="0.2">
      <c r="A1226" s="159" t="s">
        <v>2996</v>
      </c>
      <c r="B1226" s="159" t="s">
        <v>1271</v>
      </c>
      <c r="C1226" s="159" t="s">
        <v>29</v>
      </c>
      <c r="D1226" s="159" t="s">
        <v>1266</v>
      </c>
      <c r="E1226" s="159" t="s">
        <v>2998</v>
      </c>
    </row>
    <row r="1227" spans="1:5" ht="12" customHeight="1" x14ac:dyDescent="0.2">
      <c r="A1227" s="159" t="s">
        <v>2996</v>
      </c>
      <c r="B1227" s="159" t="s">
        <v>1271</v>
      </c>
      <c r="C1227" s="159" t="s">
        <v>29</v>
      </c>
      <c r="D1227" s="159" t="s">
        <v>1266</v>
      </c>
      <c r="E1227" s="159" t="s">
        <v>3032</v>
      </c>
    </row>
    <row r="1228" spans="1:5" ht="12" customHeight="1" x14ac:dyDescent="0.2">
      <c r="A1228" s="159" t="s">
        <v>2996</v>
      </c>
      <c r="B1228" s="159" t="s">
        <v>2064</v>
      </c>
      <c r="C1228" s="159" t="s">
        <v>2062</v>
      </c>
      <c r="D1228" s="159" t="s">
        <v>1266</v>
      </c>
      <c r="E1228" s="159" t="s">
        <v>2998</v>
      </c>
    </row>
    <row r="1229" spans="1:5" ht="12" customHeight="1" x14ac:dyDescent="0.2">
      <c r="A1229" s="159" t="s">
        <v>2996</v>
      </c>
      <c r="B1229" s="159" t="s">
        <v>1537</v>
      </c>
      <c r="C1229" s="159" t="s">
        <v>256</v>
      </c>
      <c r="D1229" s="159" t="s">
        <v>1266</v>
      </c>
      <c r="E1229" s="159" t="s">
        <v>2998</v>
      </c>
    </row>
    <row r="1230" spans="1:5" ht="12" customHeight="1" x14ac:dyDescent="0.2">
      <c r="A1230" s="159" t="s">
        <v>2996</v>
      </c>
      <c r="B1230" s="159" t="s">
        <v>1537</v>
      </c>
      <c r="C1230" s="159" t="s">
        <v>256</v>
      </c>
      <c r="D1230" s="159" t="s">
        <v>1266</v>
      </c>
      <c r="E1230" s="159" t="s">
        <v>3033</v>
      </c>
    </row>
    <row r="1231" spans="1:5" ht="12" customHeight="1" x14ac:dyDescent="0.2">
      <c r="A1231" s="159" t="s">
        <v>2996</v>
      </c>
      <c r="B1231" s="159" t="s">
        <v>1558</v>
      </c>
      <c r="C1231" s="159" t="s">
        <v>303</v>
      </c>
      <c r="D1231" s="159" t="s">
        <v>1266</v>
      </c>
      <c r="E1231" s="159" t="s">
        <v>2998</v>
      </c>
    </row>
    <row r="1232" spans="1:5" ht="12" customHeight="1" x14ac:dyDescent="0.2">
      <c r="A1232" s="159" t="s">
        <v>2996</v>
      </c>
      <c r="B1232" s="159" t="s">
        <v>1554</v>
      </c>
      <c r="C1232" s="159" t="s">
        <v>304</v>
      </c>
      <c r="D1232" s="159" t="s">
        <v>1266</v>
      </c>
      <c r="E1232" s="159" t="s">
        <v>2998</v>
      </c>
    </row>
    <row r="1233" spans="1:5" ht="12" customHeight="1" x14ac:dyDescent="0.2">
      <c r="A1233" s="159" t="s">
        <v>2996</v>
      </c>
      <c r="B1233" s="159" t="s">
        <v>1552</v>
      </c>
      <c r="C1233" s="159" t="s">
        <v>305</v>
      </c>
      <c r="D1233" s="159" t="s">
        <v>1266</v>
      </c>
      <c r="E1233" s="159" t="s">
        <v>2998</v>
      </c>
    </row>
    <row r="1234" spans="1:5" ht="12" customHeight="1" x14ac:dyDescent="0.2">
      <c r="A1234" s="159" t="s">
        <v>2996</v>
      </c>
      <c r="B1234" s="159" t="s">
        <v>2179</v>
      </c>
      <c r="C1234" s="159" t="s">
        <v>431</v>
      </c>
      <c r="D1234" s="159" t="s">
        <v>643</v>
      </c>
      <c r="E1234" s="159" t="s">
        <v>2998</v>
      </c>
    </row>
    <row r="1235" spans="1:5" ht="12" customHeight="1" x14ac:dyDescent="0.2">
      <c r="A1235" s="159" t="s">
        <v>2996</v>
      </c>
      <c r="B1235" s="159" t="s">
        <v>2179</v>
      </c>
      <c r="C1235" s="159" t="s">
        <v>431</v>
      </c>
      <c r="D1235" s="159" t="s">
        <v>643</v>
      </c>
      <c r="E1235" s="159" t="s">
        <v>3033</v>
      </c>
    </row>
    <row r="1236" spans="1:5" ht="12" customHeight="1" x14ac:dyDescent="0.2">
      <c r="A1236" s="159" t="s">
        <v>2996</v>
      </c>
      <c r="B1236" s="159" t="s">
        <v>2179</v>
      </c>
      <c r="C1236" s="159" t="s">
        <v>431</v>
      </c>
      <c r="D1236" s="159" t="s">
        <v>643</v>
      </c>
      <c r="E1236" s="159" t="s">
        <v>3030</v>
      </c>
    </row>
    <row r="1237" spans="1:5" ht="12" customHeight="1" x14ac:dyDescent="0.2">
      <c r="A1237" s="159" t="s">
        <v>2996</v>
      </c>
      <c r="B1237" s="159" t="s">
        <v>2179</v>
      </c>
      <c r="C1237" s="159" t="s">
        <v>431</v>
      </c>
      <c r="D1237" s="159" t="s">
        <v>643</v>
      </c>
      <c r="E1237" s="159" t="s">
        <v>3032</v>
      </c>
    </row>
    <row r="1238" spans="1:5" ht="12" customHeight="1" x14ac:dyDescent="0.2">
      <c r="A1238" s="159" t="s">
        <v>2996</v>
      </c>
      <c r="B1238" s="159" t="s">
        <v>2179</v>
      </c>
      <c r="C1238" s="159" t="s">
        <v>431</v>
      </c>
      <c r="D1238" s="159" t="s">
        <v>643</v>
      </c>
      <c r="E1238" s="159" t="s">
        <v>3039</v>
      </c>
    </row>
    <row r="1239" spans="1:5" ht="12" customHeight="1" x14ac:dyDescent="0.2">
      <c r="A1239" s="159" t="s">
        <v>2996</v>
      </c>
      <c r="B1239" s="159" t="s">
        <v>2180</v>
      </c>
      <c r="C1239" s="159" t="s">
        <v>432</v>
      </c>
      <c r="D1239" s="159" t="s">
        <v>643</v>
      </c>
      <c r="E1239" s="159" t="s">
        <v>2998</v>
      </c>
    </row>
    <row r="1240" spans="1:5" ht="12" customHeight="1" x14ac:dyDescent="0.2">
      <c r="A1240" s="159" t="s">
        <v>2996</v>
      </c>
      <c r="B1240" s="159" t="s">
        <v>2180</v>
      </c>
      <c r="C1240" s="159" t="s">
        <v>432</v>
      </c>
      <c r="D1240" s="159" t="s">
        <v>643</v>
      </c>
      <c r="E1240" s="159" t="s">
        <v>3033</v>
      </c>
    </row>
    <row r="1241" spans="1:5" ht="12" customHeight="1" x14ac:dyDescent="0.2">
      <c r="A1241" s="159" t="s">
        <v>2996</v>
      </c>
      <c r="B1241" s="159" t="s">
        <v>2180</v>
      </c>
      <c r="C1241" s="159" t="s">
        <v>432</v>
      </c>
      <c r="D1241" s="159" t="s">
        <v>643</v>
      </c>
      <c r="E1241" s="159" t="s">
        <v>3030</v>
      </c>
    </row>
    <row r="1242" spans="1:5" ht="12" customHeight="1" x14ac:dyDescent="0.2">
      <c r="A1242" s="159" t="s">
        <v>2996</v>
      </c>
      <c r="B1242" s="159" t="s">
        <v>2180</v>
      </c>
      <c r="C1242" s="159" t="s">
        <v>432</v>
      </c>
      <c r="D1242" s="159" t="s">
        <v>643</v>
      </c>
      <c r="E1242" s="159" t="s">
        <v>3032</v>
      </c>
    </row>
    <row r="1243" spans="1:5" ht="12" customHeight="1" x14ac:dyDescent="0.2">
      <c r="A1243" s="159" t="s">
        <v>2996</v>
      </c>
      <c r="B1243" s="159" t="s">
        <v>2180</v>
      </c>
      <c r="C1243" s="159" t="s">
        <v>432</v>
      </c>
      <c r="D1243" s="159" t="s">
        <v>643</v>
      </c>
      <c r="E1243" s="159" t="s">
        <v>3039</v>
      </c>
    </row>
    <row r="1244" spans="1:5" ht="12" customHeight="1" x14ac:dyDescent="0.2">
      <c r="A1244" s="159" t="s">
        <v>2996</v>
      </c>
      <c r="B1244" s="159" t="s">
        <v>1685</v>
      </c>
      <c r="C1244" s="159" t="s">
        <v>24</v>
      </c>
      <c r="D1244" s="159" t="s">
        <v>643</v>
      </c>
      <c r="E1244" s="159" t="s">
        <v>2998</v>
      </c>
    </row>
    <row r="1245" spans="1:5" ht="12" customHeight="1" x14ac:dyDescent="0.2">
      <c r="A1245" s="159" t="s">
        <v>2996</v>
      </c>
      <c r="B1245" s="159" t="s">
        <v>1685</v>
      </c>
      <c r="C1245" s="159" t="s">
        <v>24</v>
      </c>
      <c r="D1245" s="159" t="s">
        <v>643</v>
      </c>
      <c r="E1245" s="159" t="s">
        <v>3032</v>
      </c>
    </row>
    <row r="1246" spans="1:5" ht="12" customHeight="1" x14ac:dyDescent="0.2">
      <c r="A1246" s="159" t="s">
        <v>2996</v>
      </c>
      <c r="B1246" s="159" t="s">
        <v>2119</v>
      </c>
      <c r="C1246" s="159" t="s">
        <v>2110</v>
      </c>
      <c r="D1246" s="159" t="s">
        <v>643</v>
      </c>
      <c r="E1246" s="159" t="s">
        <v>3030</v>
      </c>
    </row>
    <row r="1247" spans="1:5" ht="12" customHeight="1" x14ac:dyDescent="0.2">
      <c r="A1247" s="159" t="s">
        <v>2996</v>
      </c>
      <c r="B1247" s="159" t="s">
        <v>2119</v>
      </c>
      <c r="C1247" s="159" t="s">
        <v>2110</v>
      </c>
      <c r="D1247" s="159" t="s">
        <v>643</v>
      </c>
      <c r="E1247" s="159" t="s">
        <v>3032</v>
      </c>
    </row>
    <row r="1248" spans="1:5" ht="12" customHeight="1" x14ac:dyDescent="0.2">
      <c r="A1248" s="159" t="s">
        <v>2996</v>
      </c>
      <c r="B1248" s="159" t="s">
        <v>2455</v>
      </c>
      <c r="C1248" s="159" t="s">
        <v>2463</v>
      </c>
      <c r="D1248" s="159" t="s">
        <v>643</v>
      </c>
      <c r="E1248" s="159" t="s">
        <v>3032</v>
      </c>
    </row>
    <row r="1249" spans="1:5" ht="12" customHeight="1" x14ac:dyDescent="0.2">
      <c r="A1249" s="159" t="s">
        <v>2996</v>
      </c>
      <c r="B1249" s="159" t="s">
        <v>1696</v>
      </c>
      <c r="C1249" s="159" t="s">
        <v>657</v>
      </c>
      <c r="D1249" s="159" t="s">
        <v>643</v>
      </c>
      <c r="E1249" s="159" t="s">
        <v>3030</v>
      </c>
    </row>
    <row r="1250" spans="1:5" ht="12" customHeight="1" x14ac:dyDescent="0.2">
      <c r="A1250" s="159" t="s">
        <v>2996</v>
      </c>
      <c r="B1250" s="159" t="s">
        <v>1696</v>
      </c>
      <c r="C1250" s="159" t="s">
        <v>657</v>
      </c>
      <c r="D1250" s="159" t="s">
        <v>643</v>
      </c>
      <c r="E1250" s="159" t="s">
        <v>3032</v>
      </c>
    </row>
    <row r="1251" spans="1:5" ht="12" customHeight="1" x14ac:dyDescent="0.2">
      <c r="A1251" s="159" t="s">
        <v>2996</v>
      </c>
      <c r="B1251" s="159" t="s">
        <v>1686</v>
      </c>
      <c r="C1251" s="159" t="s">
        <v>405</v>
      </c>
      <c r="D1251" s="159" t="s">
        <v>643</v>
      </c>
      <c r="E1251" s="159" t="s">
        <v>2998</v>
      </c>
    </row>
    <row r="1252" spans="1:5" ht="12" customHeight="1" x14ac:dyDescent="0.2">
      <c r="A1252" s="159" t="s">
        <v>2996</v>
      </c>
      <c r="B1252" s="159" t="s">
        <v>1686</v>
      </c>
      <c r="C1252" s="159" t="s">
        <v>405</v>
      </c>
      <c r="D1252" s="159" t="s">
        <v>643</v>
      </c>
      <c r="E1252" s="159" t="s">
        <v>3030</v>
      </c>
    </row>
    <row r="1253" spans="1:5" ht="12" customHeight="1" x14ac:dyDescent="0.2">
      <c r="A1253" s="159" t="s">
        <v>2996</v>
      </c>
      <c r="B1253" s="159" t="s">
        <v>1686</v>
      </c>
      <c r="C1253" s="159" t="s">
        <v>405</v>
      </c>
      <c r="D1253" s="159" t="s">
        <v>643</v>
      </c>
      <c r="E1253" s="159" t="s">
        <v>3032</v>
      </c>
    </row>
    <row r="1254" spans="1:5" ht="12" customHeight="1" x14ac:dyDescent="0.2">
      <c r="A1254" s="159" t="s">
        <v>2996</v>
      </c>
      <c r="B1254" s="159" t="s">
        <v>1616</v>
      </c>
      <c r="C1254" s="159" t="s">
        <v>1610</v>
      </c>
      <c r="D1254" s="159" t="s">
        <v>643</v>
      </c>
      <c r="E1254" s="159" t="s">
        <v>2998</v>
      </c>
    </row>
    <row r="1255" spans="1:5" ht="12" customHeight="1" x14ac:dyDescent="0.2">
      <c r="A1255" s="159" t="s">
        <v>2996</v>
      </c>
      <c r="B1255" s="159" t="s">
        <v>1616</v>
      </c>
      <c r="C1255" s="159" t="s">
        <v>1610</v>
      </c>
      <c r="D1255" s="159" t="s">
        <v>643</v>
      </c>
      <c r="E1255" s="159" t="s">
        <v>3030</v>
      </c>
    </row>
    <row r="1256" spans="1:5" ht="12" customHeight="1" x14ac:dyDescent="0.2">
      <c r="A1256" s="159" t="s">
        <v>2996</v>
      </c>
      <c r="B1256" s="159" t="s">
        <v>1616</v>
      </c>
      <c r="C1256" s="159" t="s">
        <v>1610</v>
      </c>
      <c r="D1256" s="159" t="s">
        <v>643</v>
      </c>
      <c r="E1256" s="159" t="s">
        <v>3032</v>
      </c>
    </row>
    <row r="1257" spans="1:5" ht="12" customHeight="1" x14ac:dyDescent="0.2">
      <c r="A1257" s="159" t="s">
        <v>2996</v>
      </c>
      <c r="B1257" s="159" t="s">
        <v>1615</v>
      </c>
      <c r="C1257" s="159" t="s">
        <v>1609</v>
      </c>
      <c r="D1257" s="159" t="s">
        <v>643</v>
      </c>
      <c r="E1257" s="159" t="s">
        <v>2998</v>
      </c>
    </row>
    <row r="1258" spans="1:5" ht="12" customHeight="1" x14ac:dyDescent="0.2">
      <c r="A1258" s="159" t="s">
        <v>2996</v>
      </c>
      <c r="B1258" s="159" t="s">
        <v>1615</v>
      </c>
      <c r="C1258" s="159" t="s">
        <v>1609</v>
      </c>
      <c r="D1258" s="159" t="s">
        <v>643</v>
      </c>
      <c r="E1258" s="159" t="s">
        <v>3032</v>
      </c>
    </row>
    <row r="1259" spans="1:5" ht="12" customHeight="1" x14ac:dyDescent="0.2">
      <c r="A1259" s="159" t="s">
        <v>2996</v>
      </c>
      <c r="B1259" s="159" t="s">
        <v>2354</v>
      </c>
      <c r="C1259" s="159" t="s">
        <v>2355</v>
      </c>
      <c r="D1259" s="159" t="s">
        <v>2362</v>
      </c>
      <c r="E1259" s="159" t="s">
        <v>3032</v>
      </c>
    </row>
    <row r="1260" spans="1:5" ht="12" customHeight="1" x14ac:dyDescent="0.2">
      <c r="A1260" s="159" t="s">
        <v>2996</v>
      </c>
      <c r="B1260" s="159" t="s">
        <v>2745</v>
      </c>
      <c r="C1260" s="159" t="s">
        <v>234</v>
      </c>
      <c r="D1260" s="159" t="s">
        <v>238</v>
      </c>
      <c r="E1260" s="159" t="s">
        <v>2998</v>
      </c>
    </row>
    <row r="1261" spans="1:5" ht="12" customHeight="1" x14ac:dyDescent="0.2">
      <c r="A1261" s="159" t="s">
        <v>2996</v>
      </c>
      <c r="B1261" s="159" t="s">
        <v>2745</v>
      </c>
      <c r="C1261" s="159" t="s">
        <v>234</v>
      </c>
      <c r="D1261" s="159" t="s">
        <v>238</v>
      </c>
      <c r="E1261" s="159" t="s">
        <v>3030</v>
      </c>
    </row>
    <row r="1262" spans="1:5" ht="12" customHeight="1" x14ac:dyDescent="0.2">
      <c r="A1262" s="159" t="s">
        <v>2996</v>
      </c>
      <c r="B1262" s="159" t="s">
        <v>2745</v>
      </c>
      <c r="C1262" s="159" t="s">
        <v>234</v>
      </c>
      <c r="D1262" s="159" t="s">
        <v>238</v>
      </c>
      <c r="E1262" s="159" t="s">
        <v>3031</v>
      </c>
    </row>
    <row r="1263" spans="1:5" ht="12" customHeight="1" x14ac:dyDescent="0.2">
      <c r="A1263" s="159" t="s">
        <v>2996</v>
      </c>
      <c r="B1263" s="159" t="s">
        <v>2745</v>
      </c>
      <c r="C1263" s="159" t="s">
        <v>234</v>
      </c>
      <c r="D1263" s="159" t="s">
        <v>238</v>
      </c>
      <c r="E1263" s="159" t="s">
        <v>3032</v>
      </c>
    </row>
    <row r="1264" spans="1:5" ht="12" customHeight="1" x14ac:dyDescent="0.2">
      <c r="A1264" s="159" t="s">
        <v>2996</v>
      </c>
      <c r="B1264" s="159" t="s">
        <v>2711</v>
      </c>
      <c r="C1264" s="159" t="s">
        <v>223</v>
      </c>
      <c r="D1264" s="159" t="s">
        <v>238</v>
      </c>
      <c r="E1264" s="159" t="s">
        <v>2998</v>
      </c>
    </row>
    <row r="1265" spans="1:5" ht="12" customHeight="1" x14ac:dyDescent="0.2">
      <c r="A1265" s="159" t="s">
        <v>2996</v>
      </c>
      <c r="B1265" s="159" t="s">
        <v>2711</v>
      </c>
      <c r="C1265" s="159" t="s">
        <v>223</v>
      </c>
      <c r="D1265" s="159" t="s">
        <v>238</v>
      </c>
      <c r="E1265" s="159" t="s">
        <v>3057</v>
      </c>
    </row>
    <row r="1266" spans="1:5" ht="12" customHeight="1" x14ac:dyDescent="0.2">
      <c r="A1266" s="159" t="s">
        <v>2996</v>
      </c>
      <c r="B1266" s="159" t="s">
        <v>2711</v>
      </c>
      <c r="C1266" s="159" t="s">
        <v>223</v>
      </c>
      <c r="D1266" s="159" t="s">
        <v>238</v>
      </c>
      <c r="E1266" s="159" t="s">
        <v>3030</v>
      </c>
    </row>
    <row r="1267" spans="1:5" ht="12" customHeight="1" x14ac:dyDescent="0.2">
      <c r="A1267" s="159" t="s">
        <v>2996</v>
      </c>
      <c r="B1267" s="159" t="s">
        <v>2711</v>
      </c>
      <c r="C1267" s="159" t="s">
        <v>223</v>
      </c>
      <c r="D1267" s="159" t="s">
        <v>238</v>
      </c>
      <c r="E1267" s="159" t="s">
        <v>3032</v>
      </c>
    </row>
    <row r="1268" spans="1:5" ht="12" customHeight="1" x14ac:dyDescent="0.2">
      <c r="A1268" s="159" t="s">
        <v>2996</v>
      </c>
      <c r="B1268" s="159" t="s">
        <v>1311</v>
      </c>
      <c r="C1268" s="159" t="s">
        <v>1312</v>
      </c>
      <c r="D1268" s="159" t="s">
        <v>238</v>
      </c>
      <c r="E1268" s="159" t="s">
        <v>2998</v>
      </c>
    </row>
    <row r="1269" spans="1:5" ht="12" customHeight="1" x14ac:dyDescent="0.2">
      <c r="A1269" s="159" t="s">
        <v>2996</v>
      </c>
      <c r="B1269" s="159" t="s">
        <v>1311</v>
      </c>
      <c r="C1269" s="159" t="s">
        <v>1312</v>
      </c>
      <c r="D1269" s="159" t="s">
        <v>238</v>
      </c>
      <c r="E1269" s="159" t="s">
        <v>3057</v>
      </c>
    </row>
    <row r="1270" spans="1:5" ht="12" customHeight="1" x14ac:dyDescent="0.2">
      <c r="A1270" s="159" t="s">
        <v>2996</v>
      </c>
      <c r="B1270" s="159" t="s">
        <v>1311</v>
      </c>
      <c r="C1270" s="159" t="s">
        <v>1312</v>
      </c>
      <c r="D1270" s="159" t="s">
        <v>238</v>
      </c>
      <c r="E1270" s="159" t="s">
        <v>3030</v>
      </c>
    </row>
    <row r="1271" spans="1:5" ht="12" customHeight="1" x14ac:dyDescent="0.2">
      <c r="A1271" s="159" t="s">
        <v>2996</v>
      </c>
      <c r="B1271" s="159" t="s">
        <v>2738</v>
      </c>
      <c r="C1271" s="159" t="s">
        <v>1309</v>
      </c>
      <c r="D1271" s="159" t="s">
        <v>238</v>
      </c>
      <c r="E1271" s="159" t="s">
        <v>2998</v>
      </c>
    </row>
    <row r="1272" spans="1:5" ht="12" customHeight="1" x14ac:dyDescent="0.2">
      <c r="A1272" s="159" t="s">
        <v>2996</v>
      </c>
      <c r="B1272" s="159" t="s">
        <v>2738</v>
      </c>
      <c r="C1272" s="159" t="s">
        <v>1309</v>
      </c>
      <c r="D1272" s="159" t="s">
        <v>238</v>
      </c>
      <c r="E1272" s="159" t="s">
        <v>3057</v>
      </c>
    </row>
    <row r="1273" spans="1:5" ht="12" customHeight="1" x14ac:dyDescent="0.2">
      <c r="A1273" s="159" t="s">
        <v>2996</v>
      </c>
      <c r="B1273" s="159" t="s">
        <v>2738</v>
      </c>
      <c r="C1273" s="159" t="s">
        <v>1309</v>
      </c>
      <c r="D1273" s="159" t="s">
        <v>238</v>
      </c>
      <c r="E1273" s="159" t="s">
        <v>3032</v>
      </c>
    </row>
    <row r="1274" spans="1:5" ht="12" customHeight="1" x14ac:dyDescent="0.2">
      <c r="A1274" s="159" t="s">
        <v>2996</v>
      </c>
      <c r="B1274" s="159" t="s">
        <v>2631</v>
      </c>
      <c r="C1274" s="159" t="s">
        <v>225</v>
      </c>
      <c r="D1274" s="159" t="s">
        <v>238</v>
      </c>
      <c r="E1274" s="159" t="s">
        <v>2998</v>
      </c>
    </row>
    <row r="1275" spans="1:5" ht="12" customHeight="1" x14ac:dyDescent="0.2">
      <c r="A1275" s="159" t="s">
        <v>2996</v>
      </c>
      <c r="B1275" s="159" t="s">
        <v>2631</v>
      </c>
      <c r="C1275" s="159" t="s">
        <v>225</v>
      </c>
      <c r="D1275" s="159" t="s">
        <v>238</v>
      </c>
      <c r="E1275" s="159" t="s">
        <v>3057</v>
      </c>
    </row>
    <row r="1276" spans="1:5" ht="12" customHeight="1" x14ac:dyDescent="0.2">
      <c r="A1276" s="159" t="s">
        <v>2996</v>
      </c>
      <c r="B1276" s="159" t="s">
        <v>2631</v>
      </c>
      <c r="C1276" s="159" t="s">
        <v>225</v>
      </c>
      <c r="D1276" s="159" t="s">
        <v>238</v>
      </c>
      <c r="E1276" s="159" t="s">
        <v>3032</v>
      </c>
    </row>
    <row r="1277" spans="1:5" ht="12" customHeight="1" x14ac:dyDescent="0.2">
      <c r="A1277" s="159" t="s">
        <v>2996</v>
      </c>
      <c r="B1277" s="159" t="s">
        <v>1313</v>
      </c>
      <c r="C1277" s="159" t="s">
        <v>1314</v>
      </c>
      <c r="D1277" s="159" t="s">
        <v>238</v>
      </c>
      <c r="E1277" s="159" t="s">
        <v>2998</v>
      </c>
    </row>
    <row r="1278" spans="1:5" ht="12" customHeight="1" x14ac:dyDescent="0.2">
      <c r="A1278" s="159" t="s">
        <v>2996</v>
      </c>
      <c r="B1278" s="159" t="s">
        <v>1313</v>
      </c>
      <c r="C1278" s="159" t="s">
        <v>1314</v>
      </c>
      <c r="D1278" s="159" t="s">
        <v>238</v>
      </c>
      <c r="E1278" s="159" t="s">
        <v>3057</v>
      </c>
    </row>
    <row r="1279" spans="1:5" ht="12" customHeight="1" x14ac:dyDescent="0.2">
      <c r="A1279" s="159" t="s">
        <v>2996</v>
      </c>
      <c r="B1279" s="159" t="s">
        <v>1313</v>
      </c>
      <c r="C1279" s="159" t="s">
        <v>1314</v>
      </c>
      <c r="D1279" s="159" t="s">
        <v>238</v>
      </c>
      <c r="E1279" s="159" t="s">
        <v>3032</v>
      </c>
    </row>
    <row r="1280" spans="1:5" ht="12" customHeight="1" x14ac:dyDescent="0.2">
      <c r="A1280" s="159" t="s">
        <v>2996</v>
      </c>
      <c r="B1280" s="159" t="s">
        <v>1315</v>
      </c>
      <c r="C1280" s="159" t="s">
        <v>1316</v>
      </c>
      <c r="D1280" s="159" t="s">
        <v>238</v>
      </c>
      <c r="E1280" s="159" t="s">
        <v>2998</v>
      </c>
    </row>
    <row r="1281" spans="1:5" ht="12" customHeight="1" x14ac:dyDescent="0.2">
      <c r="A1281" s="159" t="s">
        <v>2996</v>
      </c>
      <c r="B1281" s="159" t="s">
        <v>1315</v>
      </c>
      <c r="C1281" s="159" t="s">
        <v>1316</v>
      </c>
      <c r="D1281" s="159" t="s">
        <v>238</v>
      </c>
      <c r="E1281" s="159" t="s">
        <v>3057</v>
      </c>
    </row>
    <row r="1282" spans="1:5" ht="12" customHeight="1" x14ac:dyDescent="0.2">
      <c r="A1282" s="159" t="s">
        <v>2996</v>
      </c>
      <c r="B1282" s="159" t="s">
        <v>1315</v>
      </c>
      <c r="C1282" s="159" t="s">
        <v>1316</v>
      </c>
      <c r="D1282" s="159" t="s">
        <v>238</v>
      </c>
      <c r="E1282" s="159" t="s">
        <v>3032</v>
      </c>
    </row>
    <row r="1283" spans="1:5" ht="12" customHeight="1" x14ac:dyDescent="0.2">
      <c r="A1283" s="159" t="s">
        <v>2996</v>
      </c>
      <c r="B1283" s="159" t="s">
        <v>2735</v>
      </c>
      <c r="C1283" s="159" t="s">
        <v>233</v>
      </c>
      <c r="D1283" s="159" t="s">
        <v>238</v>
      </c>
      <c r="E1283" s="159" t="s">
        <v>2998</v>
      </c>
    </row>
    <row r="1284" spans="1:5" ht="12" customHeight="1" x14ac:dyDescent="0.2">
      <c r="A1284" s="159" t="s">
        <v>2996</v>
      </c>
      <c r="B1284" s="159" t="s">
        <v>2735</v>
      </c>
      <c r="C1284" s="159" t="s">
        <v>233</v>
      </c>
      <c r="D1284" s="159" t="s">
        <v>238</v>
      </c>
      <c r="E1284" s="159" t="s">
        <v>3032</v>
      </c>
    </row>
    <row r="1285" spans="1:5" ht="12" customHeight="1" x14ac:dyDescent="0.2">
      <c r="A1285" s="159" t="s">
        <v>2996</v>
      </c>
      <c r="B1285" s="159" t="s">
        <v>1687</v>
      </c>
      <c r="C1285" s="159" t="s">
        <v>1310</v>
      </c>
      <c r="D1285" s="159" t="s">
        <v>238</v>
      </c>
      <c r="E1285" s="159" t="s">
        <v>2998</v>
      </c>
    </row>
    <row r="1286" spans="1:5" ht="12" customHeight="1" x14ac:dyDescent="0.2">
      <c r="A1286" s="159" t="s">
        <v>2996</v>
      </c>
      <c r="B1286" s="159" t="s">
        <v>1687</v>
      </c>
      <c r="C1286" s="159" t="s">
        <v>1310</v>
      </c>
      <c r="D1286" s="159" t="s">
        <v>238</v>
      </c>
      <c r="E1286" s="159" t="s">
        <v>3057</v>
      </c>
    </row>
    <row r="1287" spans="1:5" ht="12" customHeight="1" x14ac:dyDescent="0.2">
      <c r="A1287" s="159" t="s">
        <v>2996</v>
      </c>
      <c r="B1287" s="159" t="s">
        <v>1687</v>
      </c>
      <c r="C1287" s="159" t="s">
        <v>1310</v>
      </c>
      <c r="D1287" s="159" t="s">
        <v>238</v>
      </c>
      <c r="E1287" s="159" t="s">
        <v>3032</v>
      </c>
    </row>
    <row r="1288" spans="1:5" ht="12" customHeight="1" x14ac:dyDescent="0.2">
      <c r="A1288" s="159" t="s">
        <v>2996</v>
      </c>
      <c r="B1288" s="159" t="s">
        <v>1317</v>
      </c>
      <c r="C1288" s="159" t="s">
        <v>1318</v>
      </c>
      <c r="D1288" s="159" t="s">
        <v>238</v>
      </c>
      <c r="E1288" s="159" t="s">
        <v>2998</v>
      </c>
    </row>
    <row r="1289" spans="1:5" ht="12" customHeight="1" x14ac:dyDescent="0.2">
      <c r="A1289" s="159" t="s">
        <v>2996</v>
      </c>
      <c r="B1289" s="159" t="s">
        <v>1317</v>
      </c>
      <c r="C1289" s="159" t="s">
        <v>1318</v>
      </c>
      <c r="D1289" s="159" t="s">
        <v>238</v>
      </c>
      <c r="E1289" s="159" t="s">
        <v>3057</v>
      </c>
    </row>
    <row r="1290" spans="1:5" ht="12" customHeight="1" x14ac:dyDescent="0.2">
      <c r="A1290" s="159" t="s">
        <v>2996</v>
      </c>
      <c r="B1290" s="159" t="s">
        <v>1317</v>
      </c>
      <c r="C1290" s="159" t="s">
        <v>1318</v>
      </c>
      <c r="D1290" s="159" t="s">
        <v>238</v>
      </c>
      <c r="E1290" s="159" t="s">
        <v>3032</v>
      </c>
    </row>
    <row r="1291" spans="1:5" ht="12" customHeight="1" x14ac:dyDescent="0.2">
      <c r="A1291" s="159" t="s">
        <v>2996</v>
      </c>
      <c r="B1291" s="159" t="s">
        <v>2769</v>
      </c>
      <c r="C1291" s="159" t="s">
        <v>228</v>
      </c>
      <c r="D1291" s="159" t="s">
        <v>238</v>
      </c>
      <c r="E1291" s="159" t="s">
        <v>2998</v>
      </c>
    </row>
    <row r="1292" spans="1:5" ht="12" customHeight="1" x14ac:dyDescent="0.2">
      <c r="A1292" s="159" t="s">
        <v>2996</v>
      </c>
      <c r="B1292" s="159" t="s">
        <v>2769</v>
      </c>
      <c r="C1292" s="159" t="s">
        <v>228</v>
      </c>
      <c r="D1292" s="159" t="s">
        <v>238</v>
      </c>
      <c r="E1292" s="159" t="s">
        <v>3057</v>
      </c>
    </row>
    <row r="1293" spans="1:5" ht="12" customHeight="1" x14ac:dyDescent="0.2">
      <c r="A1293" s="159" t="s">
        <v>2996</v>
      </c>
      <c r="B1293" s="159" t="s">
        <v>2769</v>
      </c>
      <c r="C1293" s="159" t="s">
        <v>228</v>
      </c>
      <c r="D1293" s="159" t="s">
        <v>238</v>
      </c>
      <c r="E1293" s="159" t="s">
        <v>3031</v>
      </c>
    </row>
    <row r="1294" spans="1:5" ht="12" customHeight="1" x14ac:dyDescent="0.2">
      <c r="A1294" s="159" t="s">
        <v>2996</v>
      </c>
      <c r="B1294" s="159" t="s">
        <v>1319</v>
      </c>
      <c r="C1294" s="159" t="s">
        <v>1320</v>
      </c>
      <c r="D1294" s="159" t="s">
        <v>238</v>
      </c>
      <c r="E1294" s="159" t="s">
        <v>2998</v>
      </c>
    </row>
    <row r="1295" spans="1:5" ht="12" customHeight="1" x14ac:dyDescent="0.2">
      <c r="A1295" s="159" t="s">
        <v>2996</v>
      </c>
      <c r="B1295" s="159" t="s">
        <v>1319</v>
      </c>
      <c r="C1295" s="159" t="s">
        <v>1320</v>
      </c>
      <c r="D1295" s="159" t="s">
        <v>238</v>
      </c>
      <c r="E1295" s="159" t="s">
        <v>3057</v>
      </c>
    </row>
    <row r="1296" spans="1:5" ht="12" customHeight="1" x14ac:dyDescent="0.2">
      <c r="A1296" s="159" t="s">
        <v>2996</v>
      </c>
      <c r="B1296" s="159" t="s">
        <v>1319</v>
      </c>
      <c r="C1296" s="159" t="s">
        <v>1320</v>
      </c>
      <c r="D1296" s="159" t="s">
        <v>238</v>
      </c>
      <c r="E1296" s="159" t="s">
        <v>3032</v>
      </c>
    </row>
    <row r="1297" spans="1:5" ht="12" customHeight="1" x14ac:dyDescent="0.2">
      <c r="A1297" s="159" t="s">
        <v>2996</v>
      </c>
      <c r="B1297" s="159" t="s">
        <v>2720</v>
      </c>
      <c r="C1297" s="159" t="s">
        <v>227</v>
      </c>
      <c r="D1297" s="159" t="s">
        <v>238</v>
      </c>
      <c r="E1297" s="159" t="s">
        <v>2998</v>
      </c>
    </row>
    <row r="1298" spans="1:5" ht="12" customHeight="1" x14ac:dyDescent="0.2">
      <c r="A1298" s="159" t="s">
        <v>2996</v>
      </c>
      <c r="B1298" s="159" t="s">
        <v>2720</v>
      </c>
      <c r="C1298" s="159" t="s">
        <v>227</v>
      </c>
      <c r="D1298" s="159" t="s">
        <v>238</v>
      </c>
      <c r="E1298" s="159" t="s">
        <v>3032</v>
      </c>
    </row>
    <row r="1299" spans="1:5" ht="12" customHeight="1" x14ac:dyDescent="0.2">
      <c r="A1299" s="159" t="s">
        <v>2996</v>
      </c>
      <c r="B1299" s="159" t="s">
        <v>1321</v>
      </c>
      <c r="C1299" s="159" t="s">
        <v>1322</v>
      </c>
      <c r="D1299" s="159" t="s">
        <v>238</v>
      </c>
      <c r="E1299" s="159" t="s">
        <v>2998</v>
      </c>
    </row>
    <row r="1300" spans="1:5" ht="12" customHeight="1" x14ac:dyDescent="0.2">
      <c r="A1300" s="159" t="s">
        <v>2996</v>
      </c>
      <c r="B1300" s="159" t="s">
        <v>1321</v>
      </c>
      <c r="C1300" s="159" t="s">
        <v>1322</v>
      </c>
      <c r="D1300" s="159" t="s">
        <v>238</v>
      </c>
      <c r="E1300" s="159" t="s">
        <v>3057</v>
      </c>
    </row>
    <row r="1301" spans="1:5" ht="12" customHeight="1" x14ac:dyDescent="0.2">
      <c r="A1301" s="159" t="s">
        <v>2996</v>
      </c>
      <c r="B1301" s="159" t="s">
        <v>1321</v>
      </c>
      <c r="C1301" s="159" t="s">
        <v>1322</v>
      </c>
      <c r="D1301" s="159" t="s">
        <v>238</v>
      </c>
      <c r="E1301" s="159" t="s">
        <v>3032</v>
      </c>
    </row>
    <row r="1302" spans="1:5" ht="12" customHeight="1" x14ac:dyDescent="0.2">
      <c r="A1302" s="159" t="s">
        <v>2996</v>
      </c>
      <c r="B1302" s="159" t="s">
        <v>1323</v>
      </c>
      <c r="C1302" s="159" t="s">
        <v>1324</v>
      </c>
      <c r="D1302" s="159" t="s">
        <v>238</v>
      </c>
      <c r="E1302" s="159" t="s">
        <v>2998</v>
      </c>
    </row>
    <row r="1303" spans="1:5" ht="12" customHeight="1" x14ac:dyDescent="0.2">
      <c r="A1303" s="159" t="s">
        <v>2996</v>
      </c>
      <c r="B1303" s="159" t="s">
        <v>1323</v>
      </c>
      <c r="C1303" s="159" t="s">
        <v>1324</v>
      </c>
      <c r="D1303" s="159" t="s">
        <v>238</v>
      </c>
      <c r="E1303" s="159" t="s">
        <v>3057</v>
      </c>
    </row>
    <row r="1304" spans="1:5" ht="12" customHeight="1" x14ac:dyDescent="0.2">
      <c r="A1304" s="159" t="s">
        <v>2996</v>
      </c>
      <c r="B1304" s="159" t="s">
        <v>1323</v>
      </c>
      <c r="C1304" s="159" t="s">
        <v>1324</v>
      </c>
      <c r="D1304" s="159" t="s">
        <v>238</v>
      </c>
      <c r="E1304" s="159" t="s">
        <v>3032</v>
      </c>
    </row>
    <row r="1305" spans="1:5" ht="12" customHeight="1" x14ac:dyDescent="0.2">
      <c r="A1305" s="159" t="s">
        <v>2996</v>
      </c>
      <c r="B1305" s="159" t="s">
        <v>1325</v>
      </c>
      <c r="C1305" s="159" t="s">
        <v>1326</v>
      </c>
      <c r="D1305" s="159" t="s">
        <v>238</v>
      </c>
      <c r="E1305" s="159" t="s">
        <v>2998</v>
      </c>
    </row>
    <row r="1306" spans="1:5" ht="12" customHeight="1" x14ac:dyDescent="0.2">
      <c r="A1306" s="159" t="s">
        <v>2996</v>
      </c>
      <c r="B1306" s="159" t="s">
        <v>1325</v>
      </c>
      <c r="C1306" s="159" t="s">
        <v>1326</v>
      </c>
      <c r="D1306" s="159" t="s">
        <v>238</v>
      </c>
      <c r="E1306" s="159" t="s">
        <v>3057</v>
      </c>
    </row>
    <row r="1307" spans="1:5" ht="12" customHeight="1" x14ac:dyDescent="0.2">
      <c r="A1307" s="159" t="s">
        <v>2996</v>
      </c>
      <c r="B1307" s="159" t="s">
        <v>1325</v>
      </c>
      <c r="C1307" s="159" t="s">
        <v>1326</v>
      </c>
      <c r="D1307" s="159" t="s">
        <v>238</v>
      </c>
      <c r="E1307" s="159" t="s">
        <v>3032</v>
      </c>
    </row>
    <row r="1308" spans="1:5" ht="12" customHeight="1" x14ac:dyDescent="0.2">
      <c r="A1308" s="159" t="s">
        <v>2996</v>
      </c>
      <c r="B1308" s="159" t="s">
        <v>2719</v>
      </c>
      <c r="C1308" s="159" t="s">
        <v>231</v>
      </c>
      <c r="D1308" s="159" t="s">
        <v>238</v>
      </c>
      <c r="E1308" s="159" t="s">
        <v>2998</v>
      </c>
    </row>
    <row r="1309" spans="1:5" ht="12" customHeight="1" x14ac:dyDescent="0.2">
      <c r="A1309" s="159" t="s">
        <v>2996</v>
      </c>
      <c r="B1309" s="159" t="s">
        <v>2719</v>
      </c>
      <c r="C1309" s="159" t="s">
        <v>231</v>
      </c>
      <c r="D1309" s="159" t="s">
        <v>238</v>
      </c>
      <c r="E1309" s="159" t="s">
        <v>3057</v>
      </c>
    </row>
    <row r="1310" spans="1:5" ht="12" customHeight="1" x14ac:dyDescent="0.2">
      <c r="A1310" s="159" t="s">
        <v>2996</v>
      </c>
      <c r="B1310" s="159" t="s">
        <v>2719</v>
      </c>
      <c r="C1310" s="159" t="s">
        <v>231</v>
      </c>
      <c r="D1310" s="159" t="s">
        <v>238</v>
      </c>
      <c r="E1310" s="159" t="s">
        <v>3032</v>
      </c>
    </row>
    <row r="1311" spans="1:5" ht="12" customHeight="1" x14ac:dyDescent="0.2">
      <c r="A1311" s="159" t="s">
        <v>2996</v>
      </c>
      <c r="B1311" s="159" t="s">
        <v>1327</v>
      </c>
      <c r="C1311" s="159" t="s">
        <v>1328</v>
      </c>
      <c r="D1311" s="159" t="s">
        <v>238</v>
      </c>
      <c r="E1311" s="159" t="s">
        <v>2998</v>
      </c>
    </row>
    <row r="1312" spans="1:5" ht="12" customHeight="1" x14ac:dyDescent="0.2">
      <c r="A1312" s="159" t="s">
        <v>2996</v>
      </c>
      <c r="B1312" s="159" t="s">
        <v>1327</v>
      </c>
      <c r="C1312" s="159" t="s">
        <v>1328</v>
      </c>
      <c r="D1312" s="159" t="s">
        <v>238</v>
      </c>
      <c r="E1312" s="159" t="s">
        <v>3057</v>
      </c>
    </row>
    <row r="1313" spans="1:5" ht="12" customHeight="1" x14ac:dyDescent="0.2">
      <c r="A1313" s="159" t="s">
        <v>2996</v>
      </c>
      <c r="B1313" s="159" t="s">
        <v>1327</v>
      </c>
      <c r="C1313" s="159" t="s">
        <v>1328</v>
      </c>
      <c r="D1313" s="159" t="s">
        <v>238</v>
      </c>
      <c r="E1313" s="159" t="s">
        <v>3032</v>
      </c>
    </row>
    <row r="1314" spans="1:5" ht="12" customHeight="1" x14ac:dyDescent="0.2">
      <c r="A1314" s="159" t="s">
        <v>2996</v>
      </c>
      <c r="B1314" s="159" t="s">
        <v>1329</v>
      </c>
      <c r="C1314" s="159" t="s">
        <v>1330</v>
      </c>
      <c r="D1314" s="159" t="s">
        <v>238</v>
      </c>
      <c r="E1314" s="159" t="s">
        <v>2998</v>
      </c>
    </row>
    <row r="1315" spans="1:5" ht="12" customHeight="1" x14ac:dyDescent="0.2">
      <c r="A1315" s="159" t="s">
        <v>2996</v>
      </c>
      <c r="B1315" s="159" t="s">
        <v>1329</v>
      </c>
      <c r="C1315" s="159" t="s">
        <v>1330</v>
      </c>
      <c r="D1315" s="159" t="s">
        <v>238</v>
      </c>
      <c r="E1315" s="159" t="s">
        <v>3057</v>
      </c>
    </row>
    <row r="1316" spans="1:5" ht="12" customHeight="1" x14ac:dyDescent="0.2">
      <c r="A1316" s="159" t="s">
        <v>2996</v>
      </c>
      <c r="B1316" s="159" t="s">
        <v>1329</v>
      </c>
      <c r="C1316" s="159" t="s">
        <v>1330</v>
      </c>
      <c r="D1316" s="159" t="s">
        <v>238</v>
      </c>
      <c r="E1316" s="159" t="s">
        <v>3032</v>
      </c>
    </row>
    <row r="1317" spans="1:5" ht="12" customHeight="1" x14ac:dyDescent="0.2">
      <c r="A1317" s="159" t="s">
        <v>2996</v>
      </c>
      <c r="B1317" s="159" t="s">
        <v>1331</v>
      </c>
      <c r="C1317" s="159" t="s">
        <v>1332</v>
      </c>
      <c r="D1317" s="159" t="s">
        <v>238</v>
      </c>
      <c r="E1317" s="159" t="s">
        <v>2998</v>
      </c>
    </row>
    <row r="1318" spans="1:5" ht="12" customHeight="1" x14ac:dyDescent="0.2">
      <c r="A1318" s="159" t="s">
        <v>2996</v>
      </c>
      <c r="B1318" s="159" t="s">
        <v>1331</v>
      </c>
      <c r="C1318" s="159" t="s">
        <v>1332</v>
      </c>
      <c r="D1318" s="159" t="s">
        <v>238</v>
      </c>
      <c r="E1318" s="159" t="s">
        <v>3057</v>
      </c>
    </row>
    <row r="1319" spans="1:5" ht="12" customHeight="1" x14ac:dyDescent="0.2">
      <c r="A1319" s="159" t="s">
        <v>2996</v>
      </c>
      <c r="B1319" s="159" t="s">
        <v>1331</v>
      </c>
      <c r="C1319" s="159" t="s">
        <v>1332</v>
      </c>
      <c r="D1319" s="159" t="s">
        <v>238</v>
      </c>
      <c r="E1319" s="159" t="s">
        <v>3032</v>
      </c>
    </row>
    <row r="1320" spans="1:5" ht="12" customHeight="1" x14ac:dyDescent="0.2">
      <c r="A1320" s="159" t="s">
        <v>2996</v>
      </c>
      <c r="B1320" s="159" t="s">
        <v>1333</v>
      </c>
      <c r="C1320" s="159" t="s">
        <v>1334</v>
      </c>
      <c r="D1320" s="159" t="s">
        <v>238</v>
      </c>
      <c r="E1320" s="159" t="s">
        <v>2998</v>
      </c>
    </row>
    <row r="1321" spans="1:5" ht="12" customHeight="1" x14ac:dyDescent="0.2">
      <c r="A1321" s="159" t="s">
        <v>2996</v>
      </c>
      <c r="B1321" s="159" t="s">
        <v>1333</v>
      </c>
      <c r="C1321" s="159" t="s">
        <v>1334</v>
      </c>
      <c r="D1321" s="159" t="s">
        <v>238</v>
      </c>
      <c r="E1321" s="159" t="s">
        <v>3057</v>
      </c>
    </row>
    <row r="1322" spans="1:5" ht="12" customHeight="1" x14ac:dyDescent="0.2">
      <c r="A1322" s="159" t="s">
        <v>2996</v>
      </c>
      <c r="B1322" s="159" t="s">
        <v>1333</v>
      </c>
      <c r="C1322" s="159" t="s">
        <v>1334</v>
      </c>
      <c r="D1322" s="159" t="s">
        <v>238</v>
      </c>
      <c r="E1322" s="159" t="s">
        <v>3032</v>
      </c>
    </row>
    <row r="1323" spans="1:5" ht="12" customHeight="1" x14ac:dyDescent="0.2">
      <c r="A1323" s="159" t="s">
        <v>2996</v>
      </c>
      <c r="B1323" s="159" t="s">
        <v>2712</v>
      </c>
      <c r="C1323" s="159" t="s">
        <v>235</v>
      </c>
      <c r="D1323" s="159" t="s">
        <v>238</v>
      </c>
      <c r="E1323" s="159" t="s">
        <v>2998</v>
      </c>
    </row>
    <row r="1324" spans="1:5" ht="12" customHeight="1" x14ac:dyDescent="0.2">
      <c r="A1324" s="159" t="s">
        <v>2996</v>
      </c>
      <c r="B1324" s="159" t="s">
        <v>2712</v>
      </c>
      <c r="C1324" s="159" t="s">
        <v>235</v>
      </c>
      <c r="D1324" s="159" t="s">
        <v>238</v>
      </c>
      <c r="E1324" s="159" t="s">
        <v>3057</v>
      </c>
    </row>
    <row r="1325" spans="1:5" ht="12" customHeight="1" x14ac:dyDescent="0.2">
      <c r="A1325" s="159" t="s">
        <v>2996</v>
      </c>
      <c r="B1325" s="159" t="s">
        <v>2712</v>
      </c>
      <c r="C1325" s="159" t="s">
        <v>235</v>
      </c>
      <c r="D1325" s="159" t="s">
        <v>238</v>
      </c>
      <c r="E1325" s="159" t="s">
        <v>3032</v>
      </c>
    </row>
    <row r="1326" spans="1:5" ht="12" customHeight="1" x14ac:dyDescent="0.2">
      <c r="A1326" s="159" t="s">
        <v>2996</v>
      </c>
      <c r="B1326" s="159" t="s">
        <v>1335</v>
      </c>
      <c r="C1326" s="159" t="s">
        <v>1336</v>
      </c>
      <c r="D1326" s="159" t="s">
        <v>238</v>
      </c>
      <c r="E1326" s="159" t="s">
        <v>2998</v>
      </c>
    </row>
    <row r="1327" spans="1:5" ht="12" customHeight="1" x14ac:dyDescent="0.2">
      <c r="A1327" s="159" t="s">
        <v>2996</v>
      </c>
      <c r="B1327" s="159" t="s">
        <v>1335</v>
      </c>
      <c r="C1327" s="159" t="s">
        <v>1336</v>
      </c>
      <c r="D1327" s="159" t="s">
        <v>238</v>
      </c>
      <c r="E1327" s="159" t="s">
        <v>3057</v>
      </c>
    </row>
    <row r="1328" spans="1:5" ht="12" customHeight="1" x14ac:dyDescent="0.2">
      <c r="A1328" s="159" t="s">
        <v>2996</v>
      </c>
      <c r="B1328" s="159" t="s">
        <v>1335</v>
      </c>
      <c r="C1328" s="159" t="s">
        <v>1336</v>
      </c>
      <c r="D1328" s="159" t="s">
        <v>238</v>
      </c>
      <c r="E1328" s="159" t="s">
        <v>3031</v>
      </c>
    </row>
    <row r="1329" spans="1:5" ht="12" customHeight="1" x14ac:dyDescent="0.2">
      <c r="A1329" s="159" t="s">
        <v>2996</v>
      </c>
      <c r="B1329" s="159" t="s">
        <v>1335</v>
      </c>
      <c r="C1329" s="159" t="s">
        <v>1336</v>
      </c>
      <c r="D1329" s="159" t="s">
        <v>238</v>
      </c>
      <c r="E1329" s="159" t="s">
        <v>3032</v>
      </c>
    </row>
    <row r="1330" spans="1:5" ht="12" customHeight="1" x14ac:dyDescent="0.2">
      <c r="A1330" s="159" t="s">
        <v>2996</v>
      </c>
      <c r="B1330" s="159" t="s">
        <v>2590</v>
      </c>
      <c r="C1330" s="159" t="s">
        <v>226</v>
      </c>
      <c r="D1330" s="159" t="s">
        <v>238</v>
      </c>
      <c r="E1330" s="159" t="s">
        <v>2998</v>
      </c>
    </row>
    <row r="1331" spans="1:5" ht="12" customHeight="1" x14ac:dyDescent="0.2">
      <c r="A1331" s="159" t="s">
        <v>2996</v>
      </c>
      <c r="B1331" s="159" t="s">
        <v>2590</v>
      </c>
      <c r="C1331" s="159" t="s">
        <v>226</v>
      </c>
      <c r="D1331" s="159" t="s">
        <v>238</v>
      </c>
      <c r="E1331" s="159" t="s">
        <v>3031</v>
      </c>
    </row>
    <row r="1332" spans="1:5" ht="12" customHeight="1" x14ac:dyDescent="0.2">
      <c r="A1332" s="159" t="s">
        <v>2996</v>
      </c>
      <c r="B1332" s="159" t="s">
        <v>2590</v>
      </c>
      <c r="C1332" s="159" t="s">
        <v>226</v>
      </c>
      <c r="D1332" s="159" t="s">
        <v>238</v>
      </c>
      <c r="E1332" s="159" t="s">
        <v>3032</v>
      </c>
    </row>
    <row r="1333" spans="1:5" ht="12" customHeight="1" x14ac:dyDescent="0.2">
      <c r="A1333" s="159" t="s">
        <v>2996</v>
      </c>
      <c r="B1333" s="159" t="s">
        <v>2949</v>
      </c>
      <c r="C1333" s="159" t="s">
        <v>2965</v>
      </c>
      <c r="D1333" s="159" t="s">
        <v>2974</v>
      </c>
      <c r="E1333" s="159" t="s">
        <v>2998</v>
      </c>
    </row>
    <row r="1334" spans="1:5" ht="12" customHeight="1" x14ac:dyDescent="0.2">
      <c r="A1334" s="159" t="s">
        <v>2996</v>
      </c>
      <c r="B1334" s="159" t="s">
        <v>3058</v>
      </c>
      <c r="C1334" s="159" t="s">
        <v>2830</v>
      </c>
      <c r="D1334" s="159" t="s">
        <v>644</v>
      </c>
      <c r="E1334" s="159" t="s">
        <v>2998</v>
      </c>
    </row>
    <row r="1335" spans="1:5" ht="12" customHeight="1" x14ac:dyDescent="0.2">
      <c r="A1335" s="159" t="s">
        <v>2996</v>
      </c>
      <c r="B1335" s="159" t="s">
        <v>3058</v>
      </c>
      <c r="C1335" s="159" t="s">
        <v>2830</v>
      </c>
      <c r="D1335" s="159" t="s">
        <v>644</v>
      </c>
      <c r="E1335" s="159" t="s">
        <v>3030</v>
      </c>
    </row>
    <row r="1336" spans="1:5" ht="12" customHeight="1" x14ac:dyDescent="0.2">
      <c r="A1336" s="159" t="s">
        <v>2996</v>
      </c>
      <c r="B1336" s="159" t="s">
        <v>3058</v>
      </c>
      <c r="C1336" s="159" t="s">
        <v>2830</v>
      </c>
      <c r="D1336" s="159" t="s">
        <v>644</v>
      </c>
      <c r="E1336" s="159" t="s">
        <v>3032</v>
      </c>
    </row>
    <row r="1337" spans="1:5" ht="12" customHeight="1" x14ac:dyDescent="0.2">
      <c r="A1337" s="159" t="s">
        <v>2996</v>
      </c>
      <c r="B1337" s="159" t="s">
        <v>3059</v>
      </c>
      <c r="C1337" s="159" t="s">
        <v>2523</v>
      </c>
      <c r="D1337" s="159" t="s">
        <v>644</v>
      </c>
      <c r="E1337" s="159" t="s">
        <v>3030</v>
      </c>
    </row>
    <row r="1338" spans="1:5" ht="12" customHeight="1" x14ac:dyDescent="0.2">
      <c r="A1338" s="159" t="s">
        <v>2996</v>
      </c>
      <c r="B1338" s="159" t="s">
        <v>3059</v>
      </c>
      <c r="C1338" s="159" t="s">
        <v>2523</v>
      </c>
      <c r="D1338" s="159" t="s">
        <v>644</v>
      </c>
      <c r="E1338" s="159" t="s">
        <v>3032</v>
      </c>
    </row>
    <row r="1339" spans="1:5" ht="12" customHeight="1" x14ac:dyDescent="0.2">
      <c r="A1339" s="159" t="s">
        <v>2996</v>
      </c>
      <c r="B1339" s="159" t="s">
        <v>3060</v>
      </c>
      <c r="C1339" s="159" t="s">
        <v>2384</v>
      </c>
      <c r="D1339" s="159" t="s">
        <v>644</v>
      </c>
      <c r="E1339" s="159" t="s">
        <v>2998</v>
      </c>
    </row>
    <row r="1340" spans="1:5" ht="12" customHeight="1" x14ac:dyDescent="0.2">
      <c r="A1340" s="159" t="s">
        <v>2996</v>
      </c>
      <c r="B1340" s="159" t="s">
        <v>3060</v>
      </c>
      <c r="C1340" s="159" t="s">
        <v>2384</v>
      </c>
      <c r="D1340" s="159" t="s">
        <v>644</v>
      </c>
      <c r="E1340" s="159" t="s">
        <v>3030</v>
      </c>
    </row>
    <row r="1341" spans="1:5" ht="12" customHeight="1" x14ac:dyDescent="0.2">
      <c r="A1341" s="159" t="s">
        <v>2996</v>
      </c>
      <c r="B1341" s="159" t="s">
        <v>3060</v>
      </c>
      <c r="C1341" s="159" t="s">
        <v>2384</v>
      </c>
      <c r="D1341" s="159" t="s">
        <v>644</v>
      </c>
      <c r="E1341" s="159" t="s">
        <v>3032</v>
      </c>
    </row>
    <row r="1342" spans="1:5" ht="12" customHeight="1" x14ac:dyDescent="0.2">
      <c r="A1342" s="159" t="s">
        <v>2996</v>
      </c>
      <c r="B1342" s="159" t="s">
        <v>3061</v>
      </c>
      <c r="C1342" s="159" t="s">
        <v>2431</v>
      </c>
      <c r="D1342" s="159" t="s">
        <v>644</v>
      </c>
      <c r="E1342" s="159" t="s">
        <v>2998</v>
      </c>
    </row>
    <row r="1343" spans="1:5" ht="12" customHeight="1" x14ac:dyDescent="0.2">
      <c r="A1343" s="159" t="s">
        <v>2996</v>
      </c>
      <c r="B1343" s="159" t="s">
        <v>3061</v>
      </c>
      <c r="C1343" s="159" t="s">
        <v>2431</v>
      </c>
      <c r="D1343" s="159" t="s">
        <v>644</v>
      </c>
      <c r="E1343" s="159" t="s">
        <v>3038</v>
      </c>
    </row>
    <row r="1344" spans="1:5" ht="12" customHeight="1" x14ac:dyDescent="0.2">
      <c r="A1344" s="159" t="s">
        <v>2996</v>
      </c>
      <c r="B1344" s="159" t="s">
        <v>3061</v>
      </c>
      <c r="C1344" s="159" t="s">
        <v>2431</v>
      </c>
      <c r="D1344" s="159" t="s">
        <v>644</v>
      </c>
      <c r="E1344" s="159" t="s">
        <v>3030</v>
      </c>
    </row>
    <row r="1345" spans="1:5" ht="12" customHeight="1" x14ac:dyDescent="0.2">
      <c r="A1345" s="159" t="s">
        <v>2996</v>
      </c>
      <c r="B1345" s="159" t="s">
        <v>3061</v>
      </c>
      <c r="C1345" s="159" t="s">
        <v>2431</v>
      </c>
      <c r="D1345" s="159" t="s">
        <v>644</v>
      </c>
      <c r="E1345" s="159" t="s">
        <v>3032</v>
      </c>
    </row>
    <row r="1346" spans="1:5" ht="12" customHeight="1" x14ac:dyDescent="0.2">
      <c r="A1346" s="159" t="s">
        <v>2996</v>
      </c>
      <c r="B1346" s="159" t="s">
        <v>1446</v>
      </c>
      <c r="C1346" s="159" t="s">
        <v>462</v>
      </c>
      <c r="D1346" s="159" t="s">
        <v>644</v>
      </c>
      <c r="E1346" s="159" t="s">
        <v>3029</v>
      </c>
    </row>
    <row r="1347" spans="1:5" ht="12" customHeight="1" x14ac:dyDescent="0.2">
      <c r="A1347" s="159" t="s">
        <v>2996</v>
      </c>
      <c r="B1347" s="159" t="s">
        <v>1446</v>
      </c>
      <c r="C1347" s="159" t="s">
        <v>462</v>
      </c>
      <c r="D1347" s="159" t="s">
        <v>644</v>
      </c>
      <c r="E1347" s="159" t="s">
        <v>2998</v>
      </c>
    </row>
    <row r="1348" spans="1:5" ht="12" customHeight="1" x14ac:dyDescent="0.2">
      <c r="A1348" s="159" t="s">
        <v>2996</v>
      </c>
      <c r="B1348" s="159" t="s">
        <v>1446</v>
      </c>
      <c r="C1348" s="159" t="s">
        <v>462</v>
      </c>
      <c r="D1348" s="159" t="s">
        <v>644</v>
      </c>
      <c r="E1348" s="159" t="s">
        <v>3032</v>
      </c>
    </row>
    <row r="1349" spans="1:5" ht="12" customHeight="1" x14ac:dyDescent="0.2">
      <c r="A1349" s="159" t="s">
        <v>2996</v>
      </c>
      <c r="B1349" s="159" t="s">
        <v>3062</v>
      </c>
      <c r="C1349" s="159" t="s">
        <v>2527</v>
      </c>
      <c r="D1349" s="159" t="s">
        <v>644</v>
      </c>
      <c r="E1349" s="159" t="s">
        <v>2998</v>
      </c>
    </row>
    <row r="1350" spans="1:5" ht="12" customHeight="1" x14ac:dyDescent="0.2">
      <c r="A1350" s="159" t="s">
        <v>2996</v>
      </c>
      <c r="B1350" s="159" t="s">
        <v>3062</v>
      </c>
      <c r="C1350" s="159" t="s">
        <v>2527</v>
      </c>
      <c r="D1350" s="159" t="s">
        <v>644</v>
      </c>
      <c r="E1350" s="159" t="s">
        <v>3030</v>
      </c>
    </row>
    <row r="1351" spans="1:5" ht="12" customHeight="1" x14ac:dyDescent="0.2">
      <c r="A1351" s="159" t="s">
        <v>2996</v>
      </c>
      <c r="B1351" s="159" t="s">
        <v>3062</v>
      </c>
      <c r="C1351" s="159" t="s">
        <v>2527</v>
      </c>
      <c r="D1351" s="159" t="s">
        <v>644</v>
      </c>
      <c r="E1351" s="159" t="s">
        <v>3032</v>
      </c>
    </row>
    <row r="1352" spans="1:5" ht="12" customHeight="1" x14ac:dyDescent="0.2">
      <c r="A1352" s="159" t="s">
        <v>2996</v>
      </c>
      <c r="B1352" s="159" t="s">
        <v>3063</v>
      </c>
      <c r="C1352" s="159" t="s">
        <v>2832</v>
      </c>
      <c r="D1352" s="159" t="s">
        <v>644</v>
      </c>
      <c r="E1352" s="159" t="s">
        <v>2998</v>
      </c>
    </row>
    <row r="1353" spans="1:5" ht="12" customHeight="1" x14ac:dyDescent="0.2">
      <c r="A1353" s="159" t="s">
        <v>2996</v>
      </c>
      <c r="B1353" s="159" t="s">
        <v>3063</v>
      </c>
      <c r="C1353" s="159" t="s">
        <v>2832</v>
      </c>
      <c r="D1353" s="159" t="s">
        <v>644</v>
      </c>
      <c r="E1353" s="159" t="s">
        <v>3030</v>
      </c>
    </row>
    <row r="1354" spans="1:5" ht="12" customHeight="1" x14ac:dyDescent="0.2">
      <c r="A1354" s="159" t="s">
        <v>2996</v>
      </c>
      <c r="B1354" s="159" t="s">
        <v>3063</v>
      </c>
      <c r="C1354" s="159" t="s">
        <v>2832</v>
      </c>
      <c r="D1354" s="159" t="s">
        <v>644</v>
      </c>
      <c r="E1354" s="159" t="s">
        <v>3032</v>
      </c>
    </row>
    <row r="1355" spans="1:5" ht="12" customHeight="1" x14ac:dyDescent="0.2">
      <c r="A1355" s="159" t="s">
        <v>2996</v>
      </c>
      <c r="B1355" s="159" t="s">
        <v>3064</v>
      </c>
      <c r="C1355" s="159" t="s">
        <v>2530</v>
      </c>
      <c r="D1355" s="159" t="s">
        <v>644</v>
      </c>
      <c r="E1355" s="159" t="s">
        <v>2998</v>
      </c>
    </row>
    <row r="1356" spans="1:5" ht="12" customHeight="1" x14ac:dyDescent="0.2">
      <c r="A1356" s="159" t="s">
        <v>2996</v>
      </c>
      <c r="B1356" s="159" t="s">
        <v>3064</v>
      </c>
      <c r="C1356" s="159" t="s">
        <v>2530</v>
      </c>
      <c r="D1356" s="159" t="s">
        <v>644</v>
      </c>
      <c r="E1356" s="159" t="s">
        <v>3030</v>
      </c>
    </row>
    <row r="1357" spans="1:5" ht="12" customHeight="1" x14ac:dyDescent="0.2">
      <c r="A1357" s="159" t="s">
        <v>2996</v>
      </c>
      <c r="B1357" s="159" t="s">
        <v>3064</v>
      </c>
      <c r="C1357" s="159" t="s">
        <v>2530</v>
      </c>
      <c r="D1357" s="159" t="s">
        <v>644</v>
      </c>
      <c r="E1357" s="159" t="s">
        <v>3032</v>
      </c>
    </row>
    <row r="1358" spans="1:5" ht="12" customHeight="1" x14ac:dyDescent="0.2">
      <c r="A1358" s="159" t="s">
        <v>2996</v>
      </c>
      <c r="B1358" s="159" t="s">
        <v>3065</v>
      </c>
      <c r="C1358" s="159" t="s">
        <v>2427</v>
      </c>
      <c r="D1358" s="159" t="s">
        <v>644</v>
      </c>
      <c r="E1358" s="159" t="s">
        <v>2998</v>
      </c>
    </row>
    <row r="1359" spans="1:5" ht="12" customHeight="1" x14ac:dyDescent="0.2">
      <c r="A1359" s="159" t="s">
        <v>2996</v>
      </c>
      <c r="B1359" s="159" t="s">
        <v>3065</v>
      </c>
      <c r="C1359" s="159" t="s">
        <v>2427</v>
      </c>
      <c r="D1359" s="159" t="s">
        <v>644</v>
      </c>
      <c r="E1359" s="159" t="s">
        <v>3038</v>
      </c>
    </row>
    <row r="1360" spans="1:5" ht="12" customHeight="1" x14ac:dyDescent="0.2">
      <c r="A1360" s="159" t="s">
        <v>2996</v>
      </c>
      <c r="B1360" s="159" t="s">
        <v>3065</v>
      </c>
      <c r="C1360" s="159" t="s">
        <v>2427</v>
      </c>
      <c r="D1360" s="159" t="s">
        <v>644</v>
      </c>
      <c r="E1360" s="159" t="s">
        <v>3032</v>
      </c>
    </row>
    <row r="1361" spans="1:5" ht="12" customHeight="1" x14ac:dyDescent="0.2">
      <c r="A1361" s="159" t="s">
        <v>2996</v>
      </c>
      <c r="B1361" s="159" t="s">
        <v>3066</v>
      </c>
      <c r="C1361" s="159" t="s">
        <v>2376</v>
      </c>
      <c r="D1361" s="159" t="s">
        <v>644</v>
      </c>
      <c r="E1361" s="159" t="s">
        <v>3067</v>
      </c>
    </row>
    <row r="1362" spans="1:5" ht="12" customHeight="1" x14ac:dyDescent="0.2">
      <c r="A1362" s="159" t="s">
        <v>2996</v>
      </c>
      <c r="B1362" s="159" t="s">
        <v>3066</v>
      </c>
      <c r="C1362" s="159" t="s">
        <v>2376</v>
      </c>
      <c r="D1362" s="159" t="s">
        <v>644</v>
      </c>
      <c r="E1362" s="159" t="s">
        <v>2998</v>
      </c>
    </row>
    <row r="1363" spans="1:5" ht="12" customHeight="1" x14ac:dyDescent="0.2">
      <c r="A1363" s="159" t="s">
        <v>2996</v>
      </c>
      <c r="B1363" s="159" t="s">
        <v>3066</v>
      </c>
      <c r="C1363" s="159" t="s">
        <v>2376</v>
      </c>
      <c r="D1363" s="159" t="s">
        <v>644</v>
      </c>
      <c r="E1363" s="159" t="s">
        <v>3038</v>
      </c>
    </row>
    <row r="1364" spans="1:5" ht="12" customHeight="1" x14ac:dyDescent="0.2">
      <c r="A1364" s="159" t="s">
        <v>2996</v>
      </c>
      <c r="B1364" s="159" t="s">
        <v>3066</v>
      </c>
      <c r="C1364" s="159" t="s">
        <v>2376</v>
      </c>
      <c r="D1364" s="159" t="s">
        <v>644</v>
      </c>
      <c r="E1364" s="159" t="s">
        <v>3032</v>
      </c>
    </row>
    <row r="1365" spans="1:5" ht="12" customHeight="1" x14ac:dyDescent="0.2">
      <c r="A1365" s="159" t="s">
        <v>2996</v>
      </c>
      <c r="B1365" s="159" t="s">
        <v>1688</v>
      </c>
      <c r="C1365" s="159" t="s">
        <v>463</v>
      </c>
      <c r="D1365" s="159" t="s">
        <v>644</v>
      </c>
      <c r="E1365" s="159" t="s">
        <v>3029</v>
      </c>
    </row>
    <row r="1366" spans="1:5" ht="12" customHeight="1" x14ac:dyDescent="0.2">
      <c r="A1366" s="159" t="s">
        <v>2996</v>
      </c>
      <c r="B1366" s="159" t="s">
        <v>1688</v>
      </c>
      <c r="C1366" s="159" t="s">
        <v>463</v>
      </c>
      <c r="D1366" s="159" t="s">
        <v>644</v>
      </c>
      <c r="E1366" s="159" t="s">
        <v>3067</v>
      </c>
    </row>
    <row r="1367" spans="1:5" ht="12" customHeight="1" x14ac:dyDescent="0.2">
      <c r="A1367" s="159" t="s">
        <v>2996</v>
      </c>
      <c r="B1367" s="159" t="s">
        <v>1688</v>
      </c>
      <c r="C1367" s="159" t="s">
        <v>463</v>
      </c>
      <c r="D1367" s="159" t="s">
        <v>644</v>
      </c>
      <c r="E1367" s="159" t="s">
        <v>2998</v>
      </c>
    </row>
    <row r="1368" spans="1:5" ht="12" customHeight="1" x14ac:dyDescent="0.2">
      <c r="A1368" s="159" t="s">
        <v>2996</v>
      </c>
      <c r="B1368" s="159" t="s">
        <v>1688</v>
      </c>
      <c r="C1368" s="159" t="s">
        <v>463</v>
      </c>
      <c r="D1368" s="159" t="s">
        <v>644</v>
      </c>
      <c r="E1368" s="159" t="s">
        <v>3033</v>
      </c>
    </row>
    <row r="1369" spans="1:5" ht="12" customHeight="1" x14ac:dyDescent="0.2">
      <c r="A1369" s="159" t="s">
        <v>2996</v>
      </c>
      <c r="B1369" s="159" t="s">
        <v>1688</v>
      </c>
      <c r="C1369" s="159" t="s">
        <v>463</v>
      </c>
      <c r="D1369" s="159" t="s">
        <v>644</v>
      </c>
      <c r="E1369" s="159" t="s">
        <v>3030</v>
      </c>
    </row>
    <row r="1370" spans="1:5" ht="12" customHeight="1" x14ac:dyDescent="0.2">
      <c r="A1370" s="159" t="s">
        <v>2996</v>
      </c>
      <c r="B1370" s="159" t="s">
        <v>1688</v>
      </c>
      <c r="C1370" s="159" t="s">
        <v>463</v>
      </c>
      <c r="D1370" s="159" t="s">
        <v>644</v>
      </c>
      <c r="E1370" s="159" t="s">
        <v>3031</v>
      </c>
    </row>
    <row r="1371" spans="1:5" ht="12" customHeight="1" x14ac:dyDescent="0.2">
      <c r="A1371" s="159" t="s">
        <v>2996</v>
      </c>
      <c r="B1371" s="159" t="s">
        <v>1688</v>
      </c>
      <c r="C1371" s="159" t="s">
        <v>463</v>
      </c>
      <c r="D1371" s="159" t="s">
        <v>644</v>
      </c>
      <c r="E1371" s="159" t="s">
        <v>3032</v>
      </c>
    </row>
    <row r="1372" spans="1:5" ht="12" customHeight="1" x14ac:dyDescent="0.2">
      <c r="A1372" s="159" t="s">
        <v>2996</v>
      </c>
      <c r="B1372" s="159" t="s">
        <v>1688</v>
      </c>
      <c r="C1372" s="159" t="s">
        <v>463</v>
      </c>
      <c r="D1372" s="159" t="s">
        <v>644</v>
      </c>
      <c r="E1372" s="159" t="s">
        <v>3035</v>
      </c>
    </row>
    <row r="1373" spans="1:5" ht="12" customHeight="1" x14ac:dyDescent="0.2">
      <c r="A1373" s="159" t="s">
        <v>2996</v>
      </c>
      <c r="B1373" s="159" t="s">
        <v>1688</v>
      </c>
      <c r="C1373" s="159" t="s">
        <v>463</v>
      </c>
      <c r="D1373" s="159" t="s">
        <v>644</v>
      </c>
      <c r="E1373" s="159" t="s">
        <v>3050</v>
      </c>
    </row>
    <row r="1374" spans="1:5" ht="12" customHeight="1" x14ac:dyDescent="0.2">
      <c r="A1374" s="159" t="s">
        <v>2996</v>
      </c>
      <c r="B1374" s="159" t="s">
        <v>1688</v>
      </c>
      <c r="C1374" s="159" t="s">
        <v>463</v>
      </c>
      <c r="D1374" s="159" t="s">
        <v>644</v>
      </c>
      <c r="E1374" s="159" t="s">
        <v>3039</v>
      </c>
    </row>
    <row r="1375" spans="1:5" ht="12" customHeight="1" x14ac:dyDescent="0.2">
      <c r="A1375" s="159" t="s">
        <v>2996</v>
      </c>
      <c r="B1375" s="159" t="s">
        <v>3068</v>
      </c>
      <c r="C1375" s="159" t="s">
        <v>1809</v>
      </c>
      <c r="D1375" s="159" t="s">
        <v>644</v>
      </c>
      <c r="E1375" s="159" t="s">
        <v>2998</v>
      </c>
    </row>
    <row r="1376" spans="1:5" ht="12" customHeight="1" x14ac:dyDescent="0.2">
      <c r="A1376" s="159" t="s">
        <v>2996</v>
      </c>
      <c r="B1376" s="159" t="s">
        <v>3068</v>
      </c>
      <c r="C1376" s="159" t="s">
        <v>1809</v>
      </c>
      <c r="D1376" s="159" t="s">
        <v>644</v>
      </c>
      <c r="E1376" s="159" t="s">
        <v>3038</v>
      </c>
    </row>
    <row r="1377" spans="1:5" ht="12" customHeight="1" x14ac:dyDescent="0.2">
      <c r="A1377" s="159" t="s">
        <v>2996</v>
      </c>
      <c r="B1377" s="159" t="s">
        <v>3068</v>
      </c>
      <c r="C1377" s="159" t="s">
        <v>1809</v>
      </c>
      <c r="D1377" s="159" t="s">
        <v>644</v>
      </c>
      <c r="E1377" s="159" t="s">
        <v>3030</v>
      </c>
    </row>
    <row r="1378" spans="1:5" ht="12" customHeight="1" x14ac:dyDescent="0.2">
      <c r="A1378" s="159" t="s">
        <v>2996</v>
      </c>
      <c r="B1378" s="159" t="s">
        <v>3068</v>
      </c>
      <c r="C1378" s="159" t="s">
        <v>1809</v>
      </c>
      <c r="D1378" s="159" t="s">
        <v>644</v>
      </c>
      <c r="E1378" s="159" t="s">
        <v>3032</v>
      </c>
    </row>
    <row r="1379" spans="1:5" ht="12" customHeight="1" x14ac:dyDescent="0.2">
      <c r="A1379" s="159" t="s">
        <v>2996</v>
      </c>
      <c r="B1379" s="159" t="s">
        <v>3069</v>
      </c>
      <c r="C1379" s="159" t="s">
        <v>2412</v>
      </c>
      <c r="D1379" s="159" t="s">
        <v>644</v>
      </c>
      <c r="E1379" s="159" t="s">
        <v>2998</v>
      </c>
    </row>
    <row r="1380" spans="1:5" ht="12" customHeight="1" x14ac:dyDescent="0.2">
      <c r="A1380" s="159" t="s">
        <v>2996</v>
      </c>
      <c r="B1380" s="159" t="s">
        <v>3069</v>
      </c>
      <c r="C1380" s="159" t="s">
        <v>2412</v>
      </c>
      <c r="D1380" s="159" t="s">
        <v>644</v>
      </c>
      <c r="E1380" s="159" t="s">
        <v>3030</v>
      </c>
    </row>
    <row r="1381" spans="1:5" ht="12" customHeight="1" x14ac:dyDescent="0.2">
      <c r="A1381" s="159" t="s">
        <v>2996</v>
      </c>
      <c r="B1381" s="159" t="s">
        <v>3069</v>
      </c>
      <c r="C1381" s="159" t="s">
        <v>2412</v>
      </c>
      <c r="D1381" s="159" t="s">
        <v>644</v>
      </c>
      <c r="E1381" s="159" t="s">
        <v>3032</v>
      </c>
    </row>
    <row r="1382" spans="1:5" ht="12" customHeight="1" x14ac:dyDescent="0.2">
      <c r="A1382" s="159" t="s">
        <v>2996</v>
      </c>
      <c r="B1382" s="159" t="s">
        <v>3070</v>
      </c>
      <c r="C1382" s="159" t="s">
        <v>144</v>
      </c>
      <c r="D1382" s="159" t="s">
        <v>644</v>
      </c>
      <c r="E1382" s="159" t="s">
        <v>2998</v>
      </c>
    </row>
    <row r="1383" spans="1:5" ht="12" customHeight="1" x14ac:dyDescent="0.2">
      <c r="A1383" s="159" t="s">
        <v>2996</v>
      </c>
      <c r="B1383" s="159" t="s">
        <v>3070</v>
      </c>
      <c r="C1383" s="159" t="s">
        <v>144</v>
      </c>
      <c r="D1383" s="159" t="s">
        <v>644</v>
      </c>
      <c r="E1383" s="159" t="s">
        <v>3033</v>
      </c>
    </row>
    <row r="1384" spans="1:5" ht="12" customHeight="1" x14ac:dyDescent="0.2">
      <c r="A1384" s="159" t="s">
        <v>2996</v>
      </c>
      <c r="B1384" s="159" t="s">
        <v>3070</v>
      </c>
      <c r="C1384" s="159" t="s">
        <v>144</v>
      </c>
      <c r="D1384" s="159" t="s">
        <v>644</v>
      </c>
      <c r="E1384" s="159" t="s">
        <v>3030</v>
      </c>
    </row>
    <row r="1385" spans="1:5" ht="12" customHeight="1" x14ac:dyDescent="0.2">
      <c r="A1385" s="159" t="s">
        <v>2996</v>
      </c>
      <c r="B1385" s="159" t="s">
        <v>3070</v>
      </c>
      <c r="C1385" s="159" t="s">
        <v>144</v>
      </c>
      <c r="D1385" s="159" t="s">
        <v>644</v>
      </c>
      <c r="E1385" s="159" t="s">
        <v>3031</v>
      </c>
    </row>
    <row r="1386" spans="1:5" ht="12" customHeight="1" x14ac:dyDescent="0.2">
      <c r="A1386" s="159" t="s">
        <v>2996</v>
      </c>
      <c r="B1386" s="159" t="s">
        <v>3070</v>
      </c>
      <c r="C1386" s="159" t="s">
        <v>144</v>
      </c>
      <c r="D1386" s="159" t="s">
        <v>644</v>
      </c>
      <c r="E1386" s="159" t="s">
        <v>3032</v>
      </c>
    </row>
    <row r="1387" spans="1:5" ht="12" customHeight="1" x14ac:dyDescent="0.2">
      <c r="A1387" s="159" t="s">
        <v>2996</v>
      </c>
      <c r="B1387" s="159" t="s">
        <v>3070</v>
      </c>
      <c r="C1387" s="159" t="s">
        <v>144</v>
      </c>
      <c r="D1387" s="159" t="s">
        <v>644</v>
      </c>
      <c r="E1387" s="159" t="s">
        <v>3050</v>
      </c>
    </row>
    <row r="1388" spans="1:5" ht="12" customHeight="1" x14ac:dyDescent="0.2">
      <c r="A1388" s="159" t="s">
        <v>2996</v>
      </c>
      <c r="B1388" s="159" t="s">
        <v>3071</v>
      </c>
      <c r="C1388" s="159" t="s">
        <v>2870</v>
      </c>
      <c r="D1388" s="159" t="s">
        <v>644</v>
      </c>
      <c r="E1388" s="159" t="s">
        <v>2998</v>
      </c>
    </row>
    <row r="1389" spans="1:5" ht="12" customHeight="1" x14ac:dyDescent="0.2">
      <c r="A1389" s="159" t="s">
        <v>2996</v>
      </c>
      <c r="B1389" s="159" t="s">
        <v>3071</v>
      </c>
      <c r="C1389" s="159" t="s">
        <v>2870</v>
      </c>
      <c r="D1389" s="159" t="s">
        <v>644</v>
      </c>
      <c r="E1389" s="159" t="s">
        <v>3030</v>
      </c>
    </row>
    <row r="1390" spans="1:5" ht="12" customHeight="1" x14ac:dyDescent="0.2">
      <c r="A1390" s="159" t="s">
        <v>2996</v>
      </c>
      <c r="B1390" s="159" t="s">
        <v>3071</v>
      </c>
      <c r="C1390" s="159" t="s">
        <v>2870</v>
      </c>
      <c r="D1390" s="159" t="s">
        <v>644</v>
      </c>
      <c r="E1390" s="159" t="s">
        <v>3032</v>
      </c>
    </row>
    <row r="1391" spans="1:5" ht="12" customHeight="1" x14ac:dyDescent="0.2">
      <c r="A1391" s="159" t="s">
        <v>2996</v>
      </c>
      <c r="B1391" s="159" t="s">
        <v>3072</v>
      </c>
      <c r="C1391" s="159" t="s">
        <v>1619</v>
      </c>
      <c r="D1391" s="159" t="s">
        <v>644</v>
      </c>
      <c r="E1391" s="159" t="s">
        <v>2998</v>
      </c>
    </row>
    <row r="1392" spans="1:5" ht="12" customHeight="1" x14ac:dyDescent="0.2">
      <c r="A1392" s="159" t="s">
        <v>2996</v>
      </c>
      <c r="B1392" s="159" t="s">
        <v>3072</v>
      </c>
      <c r="C1392" s="159" t="s">
        <v>1619</v>
      </c>
      <c r="D1392" s="159" t="s">
        <v>644</v>
      </c>
      <c r="E1392" s="159" t="s">
        <v>3038</v>
      </c>
    </row>
    <row r="1393" spans="1:5" ht="12" customHeight="1" x14ac:dyDescent="0.2">
      <c r="A1393" s="159" t="s">
        <v>2996</v>
      </c>
      <c r="B1393" s="159" t="s">
        <v>3072</v>
      </c>
      <c r="C1393" s="159" t="s">
        <v>1619</v>
      </c>
      <c r="D1393" s="159" t="s">
        <v>644</v>
      </c>
      <c r="E1393" s="159" t="s">
        <v>3030</v>
      </c>
    </row>
    <row r="1394" spans="1:5" ht="12" customHeight="1" x14ac:dyDescent="0.2">
      <c r="A1394" s="159" t="s">
        <v>2996</v>
      </c>
      <c r="B1394" s="159" t="s">
        <v>3072</v>
      </c>
      <c r="C1394" s="159" t="s">
        <v>1619</v>
      </c>
      <c r="D1394" s="159" t="s">
        <v>644</v>
      </c>
      <c r="E1394" s="159" t="s">
        <v>3032</v>
      </c>
    </row>
    <row r="1395" spans="1:5" ht="12" customHeight="1" x14ac:dyDescent="0.2">
      <c r="A1395" s="159" t="s">
        <v>2996</v>
      </c>
      <c r="B1395" s="159" t="s">
        <v>3073</v>
      </c>
      <c r="C1395" s="159" t="s">
        <v>2417</v>
      </c>
      <c r="D1395" s="159" t="s">
        <v>644</v>
      </c>
      <c r="E1395" s="159" t="s">
        <v>2998</v>
      </c>
    </row>
    <row r="1396" spans="1:5" ht="12" customHeight="1" x14ac:dyDescent="0.2">
      <c r="A1396" s="159" t="s">
        <v>2996</v>
      </c>
      <c r="B1396" s="159" t="s">
        <v>3073</v>
      </c>
      <c r="C1396" s="159" t="s">
        <v>2417</v>
      </c>
      <c r="D1396" s="159" t="s">
        <v>644</v>
      </c>
      <c r="E1396" s="159" t="s">
        <v>3032</v>
      </c>
    </row>
    <row r="1397" spans="1:5" ht="12" customHeight="1" x14ac:dyDescent="0.2">
      <c r="A1397" s="159" t="s">
        <v>2996</v>
      </c>
      <c r="B1397" s="159" t="s">
        <v>3074</v>
      </c>
      <c r="C1397" s="159" t="s">
        <v>150</v>
      </c>
      <c r="D1397" s="159" t="s">
        <v>644</v>
      </c>
      <c r="E1397" s="159" t="s">
        <v>2998</v>
      </c>
    </row>
    <row r="1398" spans="1:5" ht="12" customHeight="1" x14ac:dyDescent="0.2">
      <c r="A1398" s="159" t="s">
        <v>2996</v>
      </c>
      <c r="B1398" s="159" t="s">
        <v>3074</v>
      </c>
      <c r="C1398" s="159" t="s">
        <v>150</v>
      </c>
      <c r="D1398" s="159" t="s">
        <v>644</v>
      </c>
      <c r="E1398" s="159" t="s">
        <v>3032</v>
      </c>
    </row>
    <row r="1399" spans="1:5" ht="12" customHeight="1" x14ac:dyDescent="0.2">
      <c r="A1399" s="159" t="s">
        <v>2996</v>
      </c>
      <c r="B1399" s="159" t="s">
        <v>3075</v>
      </c>
      <c r="C1399" s="159" t="s">
        <v>1698</v>
      </c>
      <c r="D1399" s="159" t="s">
        <v>644</v>
      </c>
      <c r="E1399" s="159" t="s">
        <v>2998</v>
      </c>
    </row>
    <row r="1400" spans="1:5" ht="12" customHeight="1" x14ac:dyDescent="0.2">
      <c r="A1400" s="159" t="s">
        <v>2996</v>
      </c>
      <c r="B1400" s="159" t="s">
        <v>3075</v>
      </c>
      <c r="C1400" s="159" t="s">
        <v>1698</v>
      </c>
      <c r="D1400" s="159" t="s">
        <v>644</v>
      </c>
      <c r="E1400" s="159" t="s">
        <v>3030</v>
      </c>
    </row>
    <row r="1401" spans="1:5" ht="12" customHeight="1" x14ac:dyDescent="0.2">
      <c r="A1401" s="159" t="s">
        <v>2996</v>
      </c>
      <c r="B1401" s="159" t="s">
        <v>3075</v>
      </c>
      <c r="C1401" s="159" t="s">
        <v>1698</v>
      </c>
      <c r="D1401" s="159" t="s">
        <v>644</v>
      </c>
      <c r="E1401" s="159" t="s">
        <v>3031</v>
      </c>
    </row>
    <row r="1402" spans="1:5" ht="12" customHeight="1" x14ac:dyDescent="0.2">
      <c r="A1402" s="159" t="s">
        <v>2996</v>
      </c>
      <c r="B1402" s="159" t="s">
        <v>3075</v>
      </c>
      <c r="C1402" s="159" t="s">
        <v>1698</v>
      </c>
      <c r="D1402" s="159" t="s">
        <v>644</v>
      </c>
      <c r="E1402" s="159" t="s">
        <v>3032</v>
      </c>
    </row>
    <row r="1403" spans="1:5" ht="12" customHeight="1" x14ac:dyDescent="0.2">
      <c r="A1403" s="159" t="s">
        <v>2996</v>
      </c>
      <c r="B1403" s="159" t="s">
        <v>3076</v>
      </c>
      <c r="C1403" s="159" t="s">
        <v>651</v>
      </c>
      <c r="D1403" s="159" t="s">
        <v>644</v>
      </c>
      <c r="E1403" s="159" t="s">
        <v>2998</v>
      </c>
    </row>
    <row r="1404" spans="1:5" ht="12" customHeight="1" x14ac:dyDescent="0.2">
      <c r="A1404" s="159" t="s">
        <v>2996</v>
      </c>
      <c r="B1404" s="159" t="s">
        <v>3076</v>
      </c>
      <c r="C1404" s="159" t="s">
        <v>651</v>
      </c>
      <c r="D1404" s="159" t="s">
        <v>644</v>
      </c>
      <c r="E1404" s="159" t="s">
        <v>3030</v>
      </c>
    </row>
    <row r="1405" spans="1:5" ht="12" customHeight="1" x14ac:dyDescent="0.2">
      <c r="A1405" s="159" t="s">
        <v>2996</v>
      </c>
      <c r="B1405" s="159" t="s">
        <v>3076</v>
      </c>
      <c r="C1405" s="159" t="s">
        <v>651</v>
      </c>
      <c r="D1405" s="159" t="s">
        <v>644</v>
      </c>
      <c r="E1405" s="159" t="s">
        <v>3031</v>
      </c>
    </row>
    <row r="1406" spans="1:5" ht="12" customHeight="1" x14ac:dyDescent="0.2">
      <c r="A1406" s="159" t="s">
        <v>2996</v>
      </c>
      <c r="B1406" s="159" t="s">
        <v>3076</v>
      </c>
      <c r="C1406" s="159" t="s">
        <v>651</v>
      </c>
      <c r="D1406" s="159" t="s">
        <v>644</v>
      </c>
      <c r="E1406" s="159" t="s">
        <v>3032</v>
      </c>
    </row>
    <row r="1407" spans="1:5" ht="12" customHeight="1" x14ac:dyDescent="0.2">
      <c r="A1407" s="159" t="s">
        <v>2996</v>
      </c>
      <c r="B1407" s="159" t="s">
        <v>3077</v>
      </c>
      <c r="C1407" s="159" t="s">
        <v>2420</v>
      </c>
      <c r="D1407" s="159" t="s">
        <v>644</v>
      </c>
      <c r="E1407" s="159" t="s">
        <v>2998</v>
      </c>
    </row>
    <row r="1408" spans="1:5" ht="12" customHeight="1" x14ac:dyDescent="0.2">
      <c r="A1408" s="159" t="s">
        <v>2996</v>
      </c>
      <c r="B1408" s="159" t="s">
        <v>3077</v>
      </c>
      <c r="C1408" s="159" t="s">
        <v>2420</v>
      </c>
      <c r="D1408" s="159" t="s">
        <v>644</v>
      </c>
      <c r="E1408" s="159" t="s">
        <v>3030</v>
      </c>
    </row>
    <row r="1409" spans="1:5" ht="12" customHeight="1" x14ac:dyDescent="0.2">
      <c r="A1409" s="159" t="s">
        <v>2996</v>
      </c>
      <c r="B1409" s="159" t="s">
        <v>3077</v>
      </c>
      <c r="C1409" s="159" t="s">
        <v>2420</v>
      </c>
      <c r="D1409" s="159" t="s">
        <v>644</v>
      </c>
      <c r="E1409" s="159" t="s">
        <v>3032</v>
      </c>
    </row>
    <row r="1410" spans="1:5" ht="12" customHeight="1" x14ac:dyDescent="0.2">
      <c r="A1410" s="159" t="s">
        <v>2996</v>
      </c>
      <c r="B1410" s="159" t="s">
        <v>3078</v>
      </c>
      <c r="C1410" s="159" t="s">
        <v>2826</v>
      </c>
      <c r="D1410" s="159" t="s">
        <v>644</v>
      </c>
      <c r="E1410" s="159" t="s">
        <v>2998</v>
      </c>
    </row>
    <row r="1411" spans="1:5" ht="12" customHeight="1" x14ac:dyDescent="0.2">
      <c r="A1411" s="159" t="s">
        <v>2996</v>
      </c>
      <c r="B1411" s="159" t="s">
        <v>3078</v>
      </c>
      <c r="C1411" s="159" t="s">
        <v>2826</v>
      </c>
      <c r="D1411" s="159" t="s">
        <v>644</v>
      </c>
      <c r="E1411" s="159" t="s">
        <v>3030</v>
      </c>
    </row>
    <row r="1412" spans="1:5" ht="12" customHeight="1" x14ac:dyDescent="0.2">
      <c r="A1412" s="159" t="s">
        <v>2996</v>
      </c>
      <c r="B1412" s="159" t="s">
        <v>3078</v>
      </c>
      <c r="C1412" s="159" t="s">
        <v>2826</v>
      </c>
      <c r="D1412" s="159" t="s">
        <v>644</v>
      </c>
      <c r="E1412" s="159" t="s">
        <v>3032</v>
      </c>
    </row>
    <row r="1413" spans="1:5" ht="12" customHeight="1" x14ac:dyDescent="0.2">
      <c r="A1413" s="159" t="s">
        <v>2996</v>
      </c>
      <c r="B1413" s="159" t="s">
        <v>1499</v>
      </c>
      <c r="C1413" s="159" t="s">
        <v>464</v>
      </c>
      <c r="D1413" s="159" t="s">
        <v>644</v>
      </c>
      <c r="E1413" s="159" t="s">
        <v>3029</v>
      </c>
    </row>
    <row r="1414" spans="1:5" ht="12" customHeight="1" x14ac:dyDescent="0.2">
      <c r="A1414" s="159" t="s">
        <v>2996</v>
      </c>
      <c r="B1414" s="159" t="s">
        <v>1499</v>
      </c>
      <c r="C1414" s="159" t="s">
        <v>464</v>
      </c>
      <c r="D1414" s="159" t="s">
        <v>644</v>
      </c>
      <c r="E1414" s="159" t="s">
        <v>3067</v>
      </c>
    </row>
    <row r="1415" spans="1:5" ht="12" customHeight="1" x14ac:dyDescent="0.2">
      <c r="A1415" s="159" t="s">
        <v>2996</v>
      </c>
      <c r="B1415" s="159" t="s">
        <v>1499</v>
      </c>
      <c r="C1415" s="159" t="s">
        <v>464</v>
      </c>
      <c r="D1415" s="159" t="s">
        <v>644</v>
      </c>
      <c r="E1415" s="159" t="s">
        <v>2998</v>
      </c>
    </row>
    <row r="1416" spans="1:5" ht="12" customHeight="1" x14ac:dyDescent="0.2">
      <c r="A1416" s="159" t="s">
        <v>2996</v>
      </c>
      <c r="B1416" s="159" t="s">
        <v>1499</v>
      </c>
      <c r="C1416" s="159" t="s">
        <v>464</v>
      </c>
      <c r="D1416" s="159" t="s">
        <v>644</v>
      </c>
      <c r="E1416" s="159" t="s">
        <v>3033</v>
      </c>
    </row>
    <row r="1417" spans="1:5" ht="12" customHeight="1" x14ac:dyDescent="0.2">
      <c r="A1417" s="159" t="s">
        <v>2996</v>
      </c>
      <c r="B1417" s="159" t="s">
        <v>1499</v>
      </c>
      <c r="C1417" s="159" t="s">
        <v>464</v>
      </c>
      <c r="D1417" s="159" t="s">
        <v>644</v>
      </c>
      <c r="E1417" s="159" t="s">
        <v>3032</v>
      </c>
    </row>
    <row r="1418" spans="1:5" ht="12" customHeight="1" x14ac:dyDescent="0.2">
      <c r="A1418" s="159" t="s">
        <v>2996</v>
      </c>
      <c r="B1418" s="159" t="s">
        <v>1499</v>
      </c>
      <c r="C1418" s="159" t="s">
        <v>464</v>
      </c>
      <c r="D1418" s="159" t="s">
        <v>644</v>
      </c>
      <c r="E1418" s="159" t="s">
        <v>3050</v>
      </c>
    </row>
    <row r="1419" spans="1:5" ht="12" customHeight="1" x14ac:dyDescent="0.2">
      <c r="A1419" s="159" t="s">
        <v>2996</v>
      </c>
      <c r="B1419" s="159" t="s">
        <v>1638</v>
      </c>
      <c r="C1419" s="159" t="s">
        <v>666</v>
      </c>
      <c r="D1419" s="159" t="s">
        <v>644</v>
      </c>
      <c r="E1419" s="159" t="s">
        <v>3029</v>
      </c>
    </row>
    <row r="1420" spans="1:5" ht="12" customHeight="1" x14ac:dyDescent="0.2">
      <c r="A1420" s="159" t="s">
        <v>2996</v>
      </c>
      <c r="B1420" s="159" t="s">
        <v>1638</v>
      </c>
      <c r="C1420" s="159" t="s">
        <v>666</v>
      </c>
      <c r="D1420" s="159" t="s">
        <v>644</v>
      </c>
      <c r="E1420" s="159" t="s">
        <v>3030</v>
      </c>
    </row>
    <row r="1421" spans="1:5" ht="12" customHeight="1" x14ac:dyDescent="0.2">
      <c r="A1421" s="159" t="s">
        <v>2996</v>
      </c>
      <c r="B1421" s="159" t="s">
        <v>1638</v>
      </c>
      <c r="C1421" s="159" t="s">
        <v>666</v>
      </c>
      <c r="D1421" s="159" t="s">
        <v>644</v>
      </c>
      <c r="E1421" s="159" t="s">
        <v>3032</v>
      </c>
    </row>
    <row r="1422" spans="1:5" ht="12" customHeight="1" x14ac:dyDescent="0.2">
      <c r="A1422" s="159" t="s">
        <v>2996</v>
      </c>
      <c r="B1422" s="159" t="s">
        <v>1638</v>
      </c>
      <c r="C1422" s="159" t="s">
        <v>666</v>
      </c>
      <c r="D1422" s="159" t="s">
        <v>644</v>
      </c>
      <c r="E1422" s="159" t="s">
        <v>3050</v>
      </c>
    </row>
    <row r="1423" spans="1:5" ht="12" customHeight="1" x14ac:dyDescent="0.2">
      <c r="A1423" s="159" t="s">
        <v>2996</v>
      </c>
      <c r="B1423" s="159" t="s">
        <v>1447</v>
      </c>
      <c r="C1423" s="159" t="s">
        <v>465</v>
      </c>
      <c r="D1423" s="159" t="s">
        <v>644</v>
      </c>
      <c r="E1423" s="159" t="s">
        <v>3029</v>
      </c>
    </row>
    <row r="1424" spans="1:5" ht="12" customHeight="1" x14ac:dyDescent="0.2">
      <c r="A1424" s="159" t="s">
        <v>2996</v>
      </c>
      <c r="B1424" s="159" t="s">
        <v>1447</v>
      </c>
      <c r="C1424" s="159" t="s">
        <v>465</v>
      </c>
      <c r="D1424" s="159" t="s">
        <v>644</v>
      </c>
      <c r="E1424" s="159" t="s">
        <v>3067</v>
      </c>
    </row>
    <row r="1425" spans="1:5" ht="12" customHeight="1" x14ac:dyDescent="0.2">
      <c r="A1425" s="159" t="s">
        <v>2996</v>
      </c>
      <c r="B1425" s="159" t="s">
        <v>1447</v>
      </c>
      <c r="C1425" s="159" t="s">
        <v>465</v>
      </c>
      <c r="D1425" s="159" t="s">
        <v>644</v>
      </c>
      <c r="E1425" s="159" t="s">
        <v>2998</v>
      </c>
    </row>
    <row r="1426" spans="1:5" ht="12" customHeight="1" x14ac:dyDescent="0.2">
      <c r="A1426" s="159" t="s">
        <v>2996</v>
      </c>
      <c r="B1426" s="159" t="s">
        <v>1447</v>
      </c>
      <c r="C1426" s="159" t="s">
        <v>465</v>
      </c>
      <c r="D1426" s="159" t="s">
        <v>644</v>
      </c>
      <c r="E1426" s="159" t="s">
        <v>3030</v>
      </c>
    </row>
    <row r="1427" spans="1:5" ht="12" customHeight="1" x14ac:dyDescent="0.2">
      <c r="A1427" s="159" t="s">
        <v>2996</v>
      </c>
      <c r="B1427" s="159" t="s">
        <v>1447</v>
      </c>
      <c r="C1427" s="159" t="s">
        <v>465</v>
      </c>
      <c r="D1427" s="159" t="s">
        <v>644</v>
      </c>
      <c r="E1427" s="159" t="s">
        <v>3032</v>
      </c>
    </row>
    <row r="1428" spans="1:5" ht="12" customHeight="1" x14ac:dyDescent="0.2">
      <c r="A1428" s="159" t="s">
        <v>2996</v>
      </c>
      <c r="B1428" s="159" t="s">
        <v>1448</v>
      </c>
      <c r="C1428" s="159" t="s">
        <v>466</v>
      </c>
      <c r="D1428" s="159" t="s">
        <v>644</v>
      </c>
      <c r="E1428" s="159" t="s">
        <v>3029</v>
      </c>
    </row>
    <row r="1429" spans="1:5" ht="12" customHeight="1" x14ac:dyDescent="0.2">
      <c r="A1429" s="159" t="s">
        <v>2996</v>
      </c>
      <c r="B1429" s="159" t="s">
        <v>1448</v>
      </c>
      <c r="C1429" s="159" t="s">
        <v>466</v>
      </c>
      <c r="D1429" s="159" t="s">
        <v>644</v>
      </c>
      <c r="E1429" s="159" t="s">
        <v>3067</v>
      </c>
    </row>
    <row r="1430" spans="1:5" ht="12" customHeight="1" x14ac:dyDescent="0.2">
      <c r="A1430" s="159" t="s">
        <v>2996</v>
      </c>
      <c r="B1430" s="159" t="s">
        <v>1448</v>
      </c>
      <c r="C1430" s="159" t="s">
        <v>466</v>
      </c>
      <c r="D1430" s="159" t="s">
        <v>644</v>
      </c>
      <c r="E1430" s="159" t="s">
        <v>2998</v>
      </c>
    </row>
    <row r="1431" spans="1:5" ht="12" customHeight="1" x14ac:dyDescent="0.2">
      <c r="A1431" s="159" t="s">
        <v>2996</v>
      </c>
      <c r="B1431" s="159" t="s">
        <v>1448</v>
      </c>
      <c r="C1431" s="159" t="s">
        <v>466</v>
      </c>
      <c r="D1431" s="159" t="s">
        <v>644</v>
      </c>
      <c r="E1431" s="159" t="s">
        <v>3038</v>
      </c>
    </row>
    <row r="1432" spans="1:5" ht="12" customHeight="1" x14ac:dyDescent="0.2">
      <c r="A1432" s="159" t="s">
        <v>2996</v>
      </c>
      <c r="B1432" s="159" t="s">
        <v>1448</v>
      </c>
      <c r="C1432" s="159" t="s">
        <v>466</v>
      </c>
      <c r="D1432" s="159" t="s">
        <v>644</v>
      </c>
      <c r="E1432" s="159" t="s">
        <v>3032</v>
      </c>
    </row>
    <row r="1433" spans="1:5" ht="12" customHeight="1" x14ac:dyDescent="0.2">
      <c r="A1433" s="159" t="s">
        <v>2996</v>
      </c>
      <c r="B1433" s="159" t="s">
        <v>1449</v>
      </c>
      <c r="C1433" s="159" t="s">
        <v>472</v>
      </c>
      <c r="D1433" s="159" t="s">
        <v>644</v>
      </c>
      <c r="E1433" s="159" t="s">
        <v>3029</v>
      </c>
    </row>
    <row r="1434" spans="1:5" ht="12" customHeight="1" x14ac:dyDescent="0.2">
      <c r="A1434" s="159" t="s">
        <v>2996</v>
      </c>
      <c r="B1434" s="159" t="s">
        <v>1449</v>
      </c>
      <c r="C1434" s="159" t="s">
        <v>472</v>
      </c>
      <c r="D1434" s="159" t="s">
        <v>644</v>
      </c>
      <c r="E1434" s="159" t="s">
        <v>3067</v>
      </c>
    </row>
    <row r="1435" spans="1:5" ht="12" customHeight="1" x14ac:dyDescent="0.2">
      <c r="A1435" s="159" t="s">
        <v>2996</v>
      </c>
      <c r="B1435" s="159" t="s">
        <v>1449</v>
      </c>
      <c r="C1435" s="159" t="s">
        <v>472</v>
      </c>
      <c r="D1435" s="159" t="s">
        <v>644</v>
      </c>
      <c r="E1435" s="159" t="s">
        <v>2998</v>
      </c>
    </row>
    <row r="1436" spans="1:5" ht="12" customHeight="1" x14ac:dyDescent="0.2">
      <c r="A1436" s="159" t="s">
        <v>2996</v>
      </c>
      <c r="B1436" s="159" t="s">
        <v>1449</v>
      </c>
      <c r="C1436" s="159" t="s">
        <v>472</v>
      </c>
      <c r="D1436" s="159" t="s">
        <v>644</v>
      </c>
      <c r="E1436" s="159" t="s">
        <v>3032</v>
      </c>
    </row>
    <row r="1437" spans="1:5" ht="12" customHeight="1" x14ac:dyDescent="0.2">
      <c r="A1437" s="159" t="s">
        <v>2996</v>
      </c>
      <c r="B1437" s="159" t="s">
        <v>3079</v>
      </c>
      <c r="C1437" s="159" t="s">
        <v>2430</v>
      </c>
      <c r="D1437" s="159" t="s">
        <v>644</v>
      </c>
      <c r="E1437" s="159" t="s">
        <v>2998</v>
      </c>
    </row>
    <row r="1438" spans="1:5" ht="12" customHeight="1" x14ac:dyDescent="0.2">
      <c r="A1438" s="159" t="s">
        <v>2996</v>
      </c>
      <c r="B1438" s="159" t="s">
        <v>3079</v>
      </c>
      <c r="C1438" s="159" t="s">
        <v>2430</v>
      </c>
      <c r="D1438" s="159" t="s">
        <v>644</v>
      </c>
      <c r="E1438" s="159" t="s">
        <v>3030</v>
      </c>
    </row>
    <row r="1439" spans="1:5" ht="12" customHeight="1" x14ac:dyDescent="0.2">
      <c r="A1439" s="159" t="s">
        <v>2996</v>
      </c>
      <c r="B1439" s="159" t="s">
        <v>3079</v>
      </c>
      <c r="C1439" s="159" t="s">
        <v>2430</v>
      </c>
      <c r="D1439" s="159" t="s">
        <v>644</v>
      </c>
      <c r="E1439" s="159" t="s">
        <v>3032</v>
      </c>
    </row>
    <row r="1440" spans="1:5" ht="12" customHeight="1" x14ac:dyDescent="0.2">
      <c r="A1440" s="159" t="s">
        <v>2996</v>
      </c>
      <c r="B1440" s="159" t="s">
        <v>1450</v>
      </c>
      <c r="C1440" s="159" t="s">
        <v>474</v>
      </c>
      <c r="D1440" s="159" t="s">
        <v>644</v>
      </c>
      <c r="E1440" s="159" t="s">
        <v>3029</v>
      </c>
    </row>
    <row r="1441" spans="1:5" ht="12" customHeight="1" x14ac:dyDescent="0.2">
      <c r="A1441" s="159" t="s">
        <v>2996</v>
      </c>
      <c r="B1441" s="159" t="s">
        <v>1450</v>
      </c>
      <c r="C1441" s="159" t="s">
        <v>474</v>
      </c>
      <c r="D1441" s="159" t="s">
        <v>644</v>
      </c>
      <c r="E1441" s="159" t="s">
        <v>3067</v>
      </c>
    </row>
    <row r="1442" spans="1:5" ht="12" customHeight="1" x14ac:dyDescent="0.2">
      <c r="A1442" s="159" t="s">
        <v>2996</v>
      </c>
      <c r="B1442" s="159" t="s">
        <v>1450</v>
      </c>
      <c r="C1442" s="159" t="s">
        <v>474</v>
      </c>
      <c r="D1442" s="159" t="s">
        <v>644</v>
      </c>
      <c r="E1442" s="159" t="s">
        <v>2998</v>
      </c>
    </row>
    <row r="1443" spans="1:5" ht="12" customHeight="1" x14ac:dyDescent="0.2">
      <c r="A1443" s="159" t="s">
        <v>2996</v>
      </c>
      <c r="B1443" s="159" t="s">
        <v>1450</v>
      </c>
      <c r="C1443" s="159" t="s">
        <v>474</v>
      </c>
      <c r="D1443" s="159" t="s">
        <v>644</v>
      </c>
      <c r="E1443" s="159" t="s">
        <v>3032</v>
      </c>
    </row>
    <row r="1444" spans="1:5" ht="12" customHeight="1" x14ac:dyDescent="0.2">
      <c r="A1444" s="159" t="s">
        <v>2996</v>
      </c>
      <c r="B1444" s="159" t="s">
        <v>1451</v>
      </c>
      <c r="C1444" s="159" t="s">
        <v>475</v>
      </c>
      <c r="D1444" s="159" t="s">
        <v>644</v>
      </c>
      <c r="E1444" s="159" t="s">
        <v>3029</v>
      </c>
    </row>
    <row r="1445" spans="1:5" ht="12" customHeight="1" x14ac:dyDescent="0.2">
      <c r="A1445" s="159" t="s">
        <v>2996</v>
      </c>
      <c r="B1445" s="159" t="s">
        <v>1451</v>
      </c>
      <c r="C1445" s="159" t="s">
        <v>475</v>
      </c>
      <c r="D1445" s="159" t="s">
        <v>644</v>
      </c>
      <c r="E1445" s="159" t="s">
        <v>3067</v>
      </c>
    </row>
    <row r="1446" spans="1:5" ht="12" customHeight="1" x14ac:dyDescent="0.2">
      <c r="A1446" s="159" t="s">
        <v>2996</v>
      </c>
      <c r="B1446" s="159" t="s">
        <v>1451</v>
      </c>
      <c r="C1446" s="159" t="s">
        <v>475</v>
      </c>
      <c r="D1446" s="159" t="s">
        <v>644</v>
      </c>
      <c r="E1446" s="159" t="s">
        <v>2998</v>
      </c>
    </row>
    <row r="1447" spans="1:5" ht="12" customHeight="1" x14ac:dyDescent="0.2">
      <c r="A1447" s="159" t="s">
        <v>2996</v>
      </c>
      <c r="B1447" s="159" t="s">
        <v>1451</v>
      </c>
      <c r="C1447" s="159" t="s">
        <v>475</v>
      </c>
      <c r="D1447" s="159" t="s">
        <v>644</v>
      </c>
      <c r="E1447" s="159" t="s">
        <v>3032</v>
      </c>
    </row>
    <row r="1448" spans="1:5" ht="12" customHeight="1" x14ac:dyDescent="0.2">
      <c r="A1448" s="159" t="s">
        <v>2996</v>
      </c>
      <c r="B1448" s="159" t="s">
        <v>3080</v>
      </c>
      <c r="C1448" s="159" t="s">
        <v>145</v>
      </c>
      <c r="D1448" s="159" t="s">
        <v>644</v>
      </c>
      <c r="E1448" s="159" t="s">
        <v>2998</v>
      </c>
    </row>
    <row r="1449" spans="1:5" ht="12" customHeight="1" x14ac:dyDescent="0.2">
      <c r="A1449" s="159" t="s">
        <v>2996</v>
      </c>
      <c r="B1449" s="159" t="s">
        <v>3080</v>
      </c>
      <c r="C1449" s="159" t="s">
        <v>145</v>
      </c>
      <c r="D1449" s="159" t="s">
        <v>644</v>
      </c>
      <c r="E1449" s="159" t="s">
        <v>3030</v>
      </c>
    </row>
    <row r="1450" spans="1:5" ht="12" customHeight="1" x14ac:dyDescent="0.2">
      <c r="A1450" s="159" t="s">
        <v>2996</v>
      </c>
      <c r="B1450" s="159" t="s">
        <v>3080</v>
      </c>
      <c r="C1450" s="159" t="s">
        <v>145</v>
      </c>
      <c r="D1450" s="159" t="s">
        <v>644</v>
      </c>
      <c r="E1450" s="159" t="s">
        <v>3032</v>
      </c>
    </row>
    <row r="1451" spans="1:5" ht="12" customHeight="1" x14ac:dyDescent="0.2">
      <c r="A1451" s="159" t="s">
        <v>2996</v>
      </c>
      <c r="B1451" s="159" t="s">
        <v>1452</v>
      </c>
      <c r="C1451" s="159" t="s">
        <v>665</v>
      </c>
      <c r="D1451" s="159" t="s">
        <v>644</v>
      </c>
      <c r="E1451" s="159" t="s">
        <v>3029</v>
      </c>
    </row>
    <row r="1452" spans="1:5" ht="12" customHeight="1" x14ac:dyDescent="0.2">
      <c r="A1452" s="159" t="s">
        <v>2996</v>
      </c>
      <c r="B1452" s="159" t="s">
        <v>1452</v>
      </c>
      <c r="C1452" s="159" t="s">
        <v>665</v>
      </c>
      <c r="D1452" s="159" t="s">
        <v>644</v>
      </c>
      <c r="E1452" s="159" t="s">
        <v>3067</v>
      </c>
    </row>
    <row r="1453" spans="1:5" ht="12" customHeight="1" x14ac:dyDescent="0.2">
      <c r="A1453" s="159" t="s">
        <v>2996</v>
      </c>
      <c r="B1453" s="159" t="s">
        <v>1452</v>
      </c>
      <c r="C1453" s="159" t="s">
        <v>665</v>
      </c>
      <c r="D1453" s="159" t="s">
        <v>644</v>
      </c>
      <c r="E1453" s="159" t="s">
        <v>2998</v>
      </c>
    </row>
    <row r="1454" spans="1:5" ht="12" customHeight="1" x14ac:dyDescent="0.2">
      <c r="A1454" s="159" t="s">
        <v>2996</v>
      </c>
      <c r="B1454" s="159" t="s">
        <v>1452</v>
      </c>
      <c r="C1454" s="159" t="s">
        <v>665</v>
      </c>
      <c r="D1454" s="159" t="s">
        <v>644</v>
      </c>
      <c r="E1454" s="159" t="s">
        <v>3030</v>
      </c>
    </row>
    <row r="1455" spans="1:5" ht="12" customHeight="1" x14ac:dyDescent="0.2">
      <c r="A1455" s="159" t="s">
        <v>2996</v>
      </c>
      <c r="B1455" s="159" t="s">
        <v>1452</v>
      </c>
      <c r="C1455" s="159" t="s">
        <v>665</v>
      </c>
      <c r="D1455" s="159" t="s">
        <v>644</v>
      </c>
      <c r="E1455" s="159" t="s">
        <v>3032</v>
      </c>
    </row>
    <row r="1456" spans="1:5" ht="12" customHeight="1" x14ac:dyDescent="0.2">
      <c r="A1456" s="159" t="s">
        <v>2996</v>
      </c>
      <c r="B1456" s="159" t="s">
        <v>1502</v>
      </c>
      <c r="C1456" s="159" t="s">
        <v>668</v>
      </c>
      <c r="D1456" s="159" t="s">
        <v>644</v>
      </c>
      <c r="E1456" s="159" t="s">
        <v>3029</v>
      </c>
    </row>
    <row r="1457" spans="1:5" ht="12" customHeight="1" x14ac:dyDescent="0.2">
      <c r="A1457" s="159" t="s">
        <v>2996</v>
      </c>
      <c r="B1457" s="159" t="s">
        <v>1502</v>
      </c>
      <c r="C1457" s="159" t="s">
        <v>668</v>
      </c>
      <c r="D1457" s="159" t="s">
        <v>644</v>
      </c>
      <c r="E1457" s="159" t="s">
        <v>2998</v>
      </c>
    </row>
    <row r="1458" spans="1:5" ht="12" customHeight="1" x14ac:dyDescent="0.2">
      <c r="A1458" s="159" t="s">
        <v>2996</v>
      </c>
      <c r="B1458" s="159" t="s">
        <v>1502</v>
      </c>
      <c r="C1458" s="159" t="s">
        <v>668</v>
      </c>
      <c r="D1458" s="159" t="s">
        <v>644</v>
      </c>
      <c r="E1458" s="159" t="s">
        <v>3030</v>
      </c>
    </row>
    <row r="1459" spans="1:5" ht="12" customHeight="1" x14ac:dyDescent="0.2">
      <c r="A1459" s="159" t="s">
        <v>2996</v>
      </c>
      <c r="B1459" s="159" t="s">
        <v>1502</v>
      </c>
      <c r="C1459" s="159" t="s">
        <v>668</v>
      </c>
      <c r="D1459" s="159" t="s">
        <v>644</v>
      </c>
      <c r="E1459" s="159" t="s">
        <v>3032</v>
      </c>
    </row>
    <row r="1460" spans="1:5" ht="12" customHeight="1" x14ac:dyDescent="0.2">
      <c r="A1460" s="159" t="s">
        <v>2996</v>
      </c>
      <c r="B1460" s="159" t="s">
        <v>1513</v>
      </c>
      <c r="C1460" s="159" t="s">
        <v>669</v>
      </c>
      <c r="D1460" s="159" t="s">
        <v>644</v>
      </c>
      <c r="E1460" s="159" t="s">
        <v>3029</v>
      </c>
    </row>
    <row r="1461" spans="1:5" ht="12" customHeight="1" x14ac:dyDescent="0.2">
      <c r="A1461" s="159" t="s">
        <v>2996</v>
      </c>
      <c r="B1461" s="159" t="s">
        <v>1513</v>
      </c>
      <c r="C1461" s="159" t="s">
        <v>669</v>
      </c>
      <c r="D1461" s="159" t="s">
        <v>644</v>
      </c>
      <c r="E1461" s="159" t="s">
        <v>2998</v>
      </c>
    </row>
    <row r="1462" spans="1:5" ht="12" customHeight="1" x14ac:dyDescent="0.2">
      <c r="A1462" s="159" t="s">
        <v>2996</v>
      </c>
      <c r="B1462" s="159" t="s">
        <v>1513</v>
      </c>
      <c r="C1462" s="159" t="s">
        <v>669</v>
      </c>
      <c r="D1462" s="159" t="s">
        <v>644</v>
      </c>
      <c r="E1462" s="159" t="s">
        <v>3030</v>
      </c>
    </row>
    <row r="1463" spans="1:5" ht="12" customHeight="1" x14ac:dyDescent="0.2">
      <c r="A1463" s="159" t="s">
        <v>2996</v>
      </c>
      <c r="B1463" s="159" t="s">
        <v>1513</v>
      </c>
      <c r="C1463" s="159" t="s">
        <v>669</v>
      </c>
      <c r="D1463" s="159" t="s">
        <v>644</v>
      </c>
      <c r="E1463" s="159" t="s">
        <v>3032</v>
      </c>
    </row>
    <row r="1464" spans="1:5" ht="12" customHeight="1" x14ac:dyDescent="0.2">
      <c r="A1464" s="159" t="s">
        <v>2996</v>
      </c>
      <c r="B1464" s="159" t="s">
        <v>1497</v>
      </c>
      <c r="C1464" s="159" t="s">
        <v>670</v>
      </c>
      <c r="D1464" s="159" t="s">
        <v>644</v>
      </c>
      <c r="E1464" s="159" t="s">
        <v>3029</v>
      </c>
    </row>
    <row r="1465" spans="1:5" ht="12" customHeight="1" x14ac:dyDescent="0.2">
      <c r="A1465" s="159" t="s">
        <v>2996</v>
      </c>
      <c r="B1465" s="159" t="s">
        <v>1497</v>
      </c>
      <c r="C1465" s="159" t="s">
        <v>670</v>
      </c>
      <c r="D1465" s="159" t="s">
        <v>644</v>
      </c>
      <c r="E1465" s="159" t="s">
        <v>2998</v>
      </c>
    </row>
    <row r="1466" spans="1:5" ht="12" customHeight="1" x14ac:dyDescent="0.2">
      <c r="A1466" s="159" t="s">
        <v>2996</v>
      </c>
      <c r="B1466" s="159" t="s">
        <v>1497</v>
      </c>
      <c r="C1466" s="159" t="s">
        <v>670</v>
      </c>
      <c r="D1466" s="159" t="s">
        <v>644</v>
      </c>
      <c r="E1466" s="159" t="s">
        <v>3030</v>
      </c>
    </row>
    <row r="1467" spans="1:5" ht="12" customHeight="1" x14ac:dyDescent="0.2">
      <c r="A1467" s="159" t="s">
        <v>2996</v>
      </c>
      <c r="B1467" s="159" t="s">
        <v>1497</v>
      </c>
      <c r="C1467" s="159" t="s">
        <v>670</v>
      </c>
      <c r="D1467" s="159" t="s">
        <v>644</v>
      </c>
      <c r="E1467" s="159" t="s">
        <v>3032</v>
      </c>
    </row>
    <row r="1468" spans="1:5" ht="12" customHeight="1" x14ac:dyDescent="0.2">
      <c r="A1468" s="159" t="s">
        <v>2996</v>
      </c>
      <c r="B1468" s="159" t="s">
        <v>1505</v>
      </c>
      <c r="C1468" s="159" t="s">
        <v>671</v>
      </c>
      <c r="D1468" s="159" t="s">
        <v>644</v>
      </c>
      <c r="E1468" s="159" t="s">
        <v>3029</v>
      </c>
    </row>
    <row r="1469" spans="1:5" ht="12" customHeight="1" x14ac:dyDescent="0.2">
      <c r="A1469" s="159" t="s">
        <v>2996</v>
      </c>
      <c r="B1469" s="159" t="s">
        <v>1505</v>
      </c>
      <c r="C1469" s="159" t="s">
        <v>671</v>
      </c>
      <c r="D1469" s="159" t="s">
        <v>644</v>
      </c>
      <c r="E1469" s="159" t="s">
        <v>2998</v>
      </c>
    </row>
    <row r="1470" spans="1:5" ht="12" customHeight="1" x14ac:dyDescent="0.2">
      <c r="A1470" s="159" t="s">
        <v>2996</v>
      </c>
      <c r="B1470" s="159" t="s">
        <v>1505</v>
      </c>
      <c r="C1470" s="159" t="s">
        <v>671</v>
      </c>
      <c r="D1470" s="159" t="s">
        <v>644</v>
      </c>
      <c r="E1470" s="159" t="s">
        <v>3030</v>
      </c>
    </row>
    <row r="1471" spans="1:5" ht="12" customHeight="1" x14ac:dyDescent="0.2">
      <c r="A1471" s="159" t="s">
        <v>2996</v>
      </c>
      <c r="B1471" s="159" t="s">
        <v>1505</v>
      </c>
      <c r="C1471" s="159" t="s">
        <v>671</v>
      </c>
      <c r="D1471" s="159" t="s">
        <v>644</v>
      </c>
      <c r="E1471" s="159" t="s">
        <v>3032</v>
      </c>
    </row>
    <row r="1472" spans="1:5" ht="12" customHeight="1" x14ac:dyDescent="0.2">
      <c r="A1472" s="159" t="s">
        <v>2996</v>
      </c>
      <c r="B1472" s="159" t="s">
        <v>1500</v>
      </c>
      <c r="C1472" s="159" t="s">
        <v>667</v>
      </c>
      <c r="D1472" s="159" t="s">
        <v>644</v>
      </c>
      <c r="E1472" s="159" t="s">
        <v>3029</v>
      </c>
    </row>
    <row r="1473" spans="1:5" ht="12" customHeight="1" x14ac:dyDescent="0.2">
      <c r="A1473" s="159" t="s">
        <v>2996</v>
      </c>
      <c r="B1473" s="159" t="s">
        <v>1500</v>
      </c>
      <c r="C1473" s="159" t="s">
        <v>667</v>
      </c>
      <c r="D1473" s="159" t="s">
        <v>644</v>
      </c>
      <c r="E1473" s="159" t="s">
        <v>2998</v>
      </c>
    </row>
    <row r="1474" spans="1:5" ht="12" customHeight="1" x14ac:dyDescent="0.2">
      <c r="A1474" s="159" t="s">
        <v>2996</v>
      </c>
      <c r="B1474" s="159" t="s">
        <v>1500</v>
      </c>
      <c r="C1474" s="159" t="s">
        <v>667</v>
      </c>
      <c r="D1474" s="159" t="s">
        <v>644</v>
      </c>
      <c r="E1474" s="159" t="s">
        <v>3030</v>
      </c>
    </row>
    <row r="1475" spans="1:5" ht="12" customHeight="1" x14ac:dyDescent="0.2">
      <c r="A1475" s="159" t="s">
        <v>2996</v>
      </c>
      <c r="B1475" s="159" t="s">
        <v>1500</v>
      </c>
      <c r="C1475" s="159" t="s">
        <v>667</v>
      </c>
      <c r="D1475" s="159" t="s">
        <v>644</v>
      </c>
      <c r="E1475" s="159" t="s">
        <v>3032</v>
      </c>
    </row>
    <row r="1476" spans="1:5" ht="12" customHeight="1" x14ac:dyDescent="0.2">
      <c r="A1476" s="159" t="s">
        <v>2996</v>
      </c>
      <c r="B1476" s="159" t="s">
        <v>2584</v>
      </c>
      <c r="C1476" s="159" t="s">
        <v>219</v>
      </c>
      <c r="D1476" s="159" t="s">
        <v>644</v>
      </c>
      <c r="E1476" s="159" t="s">
        <v>3029</v>
      </c>
    </row>
    <row r="1477" spans="1:5" ht="12" customHeight="1" x14ac:dyDescent="0.2">
      <c r="A1477" s="159" t="s">
        <v>2996</v>
      </c>
      <c r="B1477" s="159" t="s">
        <v>2584</v>
      </c>
      <c r="C1477" s="159" t="s">
        <v>219</v>
      </c>
      <c r="D1477" s="159" t="s">
        <v>644</v>
      </c>
      <c r="E1477" s="159" t="s">
        <v>2998</v>
      </c>
    </row>
    <row r="1478" spans="1:5" ht="12" customHeight="1" x14ac:dyDescent="0.2">
      <c r="A1478" s="159" t="s">
        <v>2996</v>
      </c>
      <c r="B1478" s="159" t="s">
        <v>2584</v>
      </c>
      <c r="C1478" s="159" t="s">
        <v>219</v>
      </c>
      <c r="D1478" s="159" t="s">
        <v>644</v>
      </c>
      <c r="E1478" s="159" t="s">
        <v>3032</v>
      </c>
    </row>
    <row r="1479" spans="1:5" ht="12" customHeight="1" x14ac:dyDescent="0.2">
      <c r="A1479" s="159" t="s">
        <v>2996</v>
      </c>
      <c r="B1479" s="159" t="s">
        <v>3081</v>
      </c>
      <c r="C1479" s="159" t="s">
        <v>2514</v>
      </c>
      <c r="D1479" s="159" t="s">
        <v>644</v>
      </c>
      <c r="E1479" s="159" t="s">
        <v>2998</v>
      </c>
    </row>
    <row r="1480" spans="1:5" ht="12" customHeight="1" x14ac:dyDescent="0.2">
      <c r="A1480" s="159" t="s">
        <v>2996</v>
      </c>
      <c r="B1480" s="159" t="s">
        <v>3081</v>
      </c>
      <c r="C1480" s="159" t="s">
        <v>2514</v>
      </c>
      <c r="D1480" s="159" t="s">
        <v>644</v>
      </c>
      <c r="E1480" s="159" t="s">
        <v>3038</v>
      </c>
    </row>
    <row r="1481" spans="1:5" ht="12" customHeight="1" x14ac:dyDescent="0.2">
      <c r="A1481" s="159" t="s">
        <v>2996</v>
      </c>
      <c r="B1481" s="159" t="s">
        <v>3081</v>
      </c>
      <c r="C1481" s="159" t="s">
        <v>2514</v>
      </c>
      <c r="D1481" s="159" t="s">
        <v>644</v>
      </c>
      <c r="E1481" s="159" t="s">
        <v>3030</v>
      </c>
    </row>
    <row r="1482" spans="1:5" ht="12" customHeight="1" x14ac:dyDescent="0.2">
      <c r="A1482" s="159" t="s">
        <v>2996</v>
      </c>
      <c r="B1482" s="159" t="s">
        <v>3081</v>
      </c>
      <c r="C1482" s="159" t="s">
        <v>2514</v>
      </c>
      <c r="D1482" s="159" t="s">
        <v>644</v>
      </c>
      <c r="E1482" s="159" t="s">
        <v>3032</v>
      </c>
    </row>
    <row r="1483" spans="1:5" ht="12" customHeight="1" x14ac:dyDescent="0.2">
      <c r="A1483" s="159" t="s">
        <v>2996</v>
      </c>
      <c r="B1483" s="159" t="s">
        <v>3082</v>
      </c>
      <c r="C1483" s="159" t="s">
        <v>2509</v>
      </c>
      <c r="D1483" s="159" t="s">
        <v>644</v>
      </c>
      <c r="E1483" s="159" t="s">
        <v>2998</v>
      </c>
    </row>
    <row r="1484" spans="1:5" ht="12" customHeight="1" x14ac:dyDescent="0.2">
      <c r="A1484" s="159" t="s">
        <v>2996</v>
      </c>
      <c r="B1484" s="159" t="s">
        <v>3082</v>
      </c>
      <c r="C1484" s="159" t="s">
        <v>2509</v>
      </c>
      <c r="D1484" s="159" t="s">
        <v>644</v>
      </c>
      <c r="E1484" s="159" t="s">
        <v>3030</v>
      </c>
    </row>
    <row r="1485" spans="1:5" ht="12" customHeight="1" x14ac:dyDescent="0.2">
      <c r="A1485" s="159" t="s">
        <v>2996</v>
      </c>
      <c r="B1485" s="159" t="s">
        <v>3082</v>
      </c>
      <c r="C1485" s="159" t="s">
        <v>2509</v>
      </c>
      <c r="D1485" s="159" t="s">
        <v>644</v>
      </c>
      <c r="E1485" s="159" t="s">
        <v>3032</v>
      </c>
    </row>
    <row r="1486" spans="1:5" ht="12" customHeight="1" x14ac:dyDescent="0.2">
      <c r="A1486" s="159" t="s">
        <v>2996</v>
      </c>
      <c r="B1486" s="159" t="s">
        <v>3083</v>
      </c>
      <c r="C1486" s="159" t="s">
        <v>2097</v>
      </c>
      <c r="D1486" s="159" t="s">
        <v>644</v>
      </c>
      <c r="E1486" s="159" t="s">
        <v>2998</v>
      </c>
    </row>
    <row r="1487" spans="1:5" ht="12" customHeight="1" x14ac:dyDescent="0.2">
      <c r="A1487" s="159" t="s">
        <v>2996</v>
      </c>
      <c r="B1487" s="159" t="s">
        <v>3083</v>
      </c>
      <c r="C1487" s="159" t="s">
        <v>2097</v>
      </c>
      <c r="D1487" s="159" t="s">
        <v>644</v>
      </c>
      <c r="E1487" s="159" t="s">
        <v>3032</v>
      </c>
    </row>
    <row r="1488" spans="1:5" ht="12" customHeight="1" x14ac:dyDescent="0.2">
      <c r="A1488" s="159" t="s">
        <v>2996</v>
      </c>
      <c r="B1488" s="159" t="s">
        <v>3084</v>
      </c>
      <c r="C1488" s="159" t="s">
        <v>2065</v>
      </c>
      <c r="D1488" s="159" t="s">
        <v>644</v>
      </c>
      <c r="E1488" s="159" t="s">
        <v>2998</v>
      </c>
    </row>
    <row r="1489" spans="1:5" ht="12" customHeight="1" x14ac:dyDescent="0.2">
      <c r="A1489" s="159" t="s">
        <v>2996</v>
      </c>
      <c r="B1489" s="159" t="s">
        <v>3084</v>
      </c>
      <c r="C1489" s="159" t="s">
        <v>2065</v>
      </c>
      <c r="D1489" s="159" t="s">
        <v>644</v>
      </c>
      <c r="E1489" s="159" t="s">
        <v>3030</v>
      </c>
    </row>
    <row r="1490" spans="1:5" ht="12" customHeight="1" x14ac:dyDescent="0.2">
      <c r="A1490" s="159" t="s">
        <v>2996</v>
      </c>
      <c r="B1490" s="159" t="s">
        <v>3084</v>
      </c>
      <c r="C1490" s="159" t="s">
        <v>2065</v>
      </c>
      <c r="D1490" s="159" t="s">
        <v>644</v>
      </c>
      <c r="E1490" s="159" t="s">
        <v>3032</v>
      </c>
    </row>
    <row r="1491" spans="1:5" ht="12" customHeight="1" x14ac:dyDescent="0.2">
      <c r="A1491" s="159" t="s">
        <v>2996</v>
      </c>
      <c r="B1491" s="159" t="s">
        <v>3085</v>
      </c>
      <c r="C1491" s="159" t="s">
        <v>2105</v>
      </c>
      <c r="D1491" s="159" t="s">
        <v>644</v>
      </c>
      <c r="E1491" s="159" t="s">
        <v>2998</v>
      </c>
    </row>
    <row r="1492" spans="1:5" ht="12" customHeight="1" x14ac:dyDescent="0.2">
      <c r="A1492" s="159" t="s">
        <v>2996</v>
      </c>
      <c r="B1492" s="159" t="s">
        <v>3085</v>
      </c>
      <c r="C1492" s="159" t="s">
        <v>2105</v>
      </c>
      <c r="D1492" s="159" t="s">
        <v>644</v>
      </c>
      <c r="E1492" s="159" t="s">
        <v>3032</v>
      </c>
    </row>
    <row r="1493" spans="1:5" ht="12" customHeight="1" x14ac:dyDescent="0.2">
      <c r="A1493" s="159" t="s">
        <v>2996</v>
      </c>
      <c r="B1493" s="159" t="s">
        <v>3086</v>
      </c>
      <c r="C1493" s="159" t="s">
        <v>2104</v>
      </c>
      <c r="D1493" s="159" t="s">
        <v>644</v>
      </c>
      <c r="E1493" s="159" t="s">
        <v>2998</v>
      </c>
    </row>
    <row r="1494" spans="1:5" ht="12" customHeight="1" x14ac:dyDescent="0.2">
      <c r="A1494" s="159" t="s">
        <v>2996</v>
      </c>
      <c r="B1494" s="159" t="s">
        <v>3086</v>
      </c>
      <c r="C1494" s="159" t="s">
        <v>2104</v>
      </c>
      <c r="D1494" s="159" t="s">
        <v>644</v>
      </c>
      <c r="E1494" s="159" t="s">
        <v>3032</v>
      </c>
    </row>
    <row r="1495" spans="1:5" ht="12" customHeight="1" x14ac:dyDescent="0.2">
      <c r="A1495" s="159" t="s">
        <v>2996</v>
      </c>
      <c r="B1495" s="159" t="s">
        <v>3087</v>
      </c>
      <c r="C1495" s="159" t="s">
        <v>2102</v>
      </c>
      <c r="D1495" s="159" t="s">
        <v>644</v>
      </c>
      <c r="E1495" s="159" t="s">
        <v>2998</v>
      </c>
    </row>
    <row r="1496" spans="1:5" ht="12" customHeight="1" x14ac:dyDescent="0.2">
      <c r="A1496" s="159" t="s">
        <v>2996</v>
      </c>
      <c r="B1496" s="159" t="s">
        <v>3087</v>
      </c>
      <c r="C1496" s="159" t="s">
        <v>2102</v>
      </c>
      <c r="D1496" s="159" t="s">
        <v>644</v>
      </c>
      <c r="E1496" s="159" t="s">
        <v>3032</v>
      </c>
    </row>
    <row r="1497" spans="1:5" ht="12" customHeight="1" x14ac:dyDescent="0.2">
      <c r="A1497" s="159" t="s">
        <v>2996</v>
      </c>
      <c r="B1497" s="159" t="s">
        <v>2929</v>
      </c>
      <c r="C1497" s="159" t="s">
        <v>2909</v>
      </c>
      <c r="D1497" s="159" t="s">
        <v>644</v>
      </c>
      <c r="E1497" s="159" t="s">
        <v>2998</v>
      </c>
    </row>
    <row r="1498" spans="1:5" ht="12" customHeight="1" x14ac:dyDescent="0.2">
      <c r="A1498" s="159" t="s">
        <v>2996</v>
      </c>
      <c r="B1498" s="159" t="s">
        <v>2929</v>
      </c>
      <c r="C1498" s="159" t="s">
        <v>2909</v>
      </c>
      <c r="D1498" s="159" t="s">
        <v>644</v>
      </c>
      <c r="E1498" s="159" t="s">
        <v>3030</v>
      </c>
    </row>
    <row r="1499" spans="1:5" ht="12" customHeight="1" x14ac:dyDescent="0.2">
      <c r="A1499" s="159" t="s">
        <v>2996</v>
      </c>
      <c r="B1499" s="159" t="s">
        <v>2929</v>
      </c>
      <c r="C1499" s="159" t="s">
        <v>2909</v>
      </c>
      <c r="D1499" s="159" t="s">
        <v>644</v>
      </c>
      <c r="E1499" s="159" t="s">
        <v>3032</v>
      </c>
    </row>
    <row r="1500" spans="1:5" ht="12" customHeight="1" x14ac:dyDescent="0.2">
      <c r="A1500" s="159" t="s">
        <v>2996</v>
      </c>
      <c r="B1500" s="159" t="s">
        <v>3088</v>
      </c>
      <c r="C1500" s="159" t="s">
        <v>2077</v>
      </c>
      <c r="D1500" s="159" t="s">
        <v>644</v>
      </c>
      <c r="E1500" s="159" t="s">
        <v>2998</v>
      </c>
    </row>
    <row r="1501" spans="1:5" ht="12" customHeight="1" x14ac:dyDescent="0.2">
      <c r="A1501" s="159" t="s">
        <v>2996</v>
      </c>
      <c r="B1501" s="159" t="s">
        <v>3088</v>
      </c>
      <c r="C1501" s="159" t="s">
        <v>2077</v>
      </c>
      <c r="D1501" s="159" t="s">
        <v>644</v>
      </c>
      <c r="E1501" s="159" t="s">
        <v>3030</v>
      </c>
    </row>
    <row r="1502" spans="1:5" ht="12" customHeight="1" x14ac:dyDescent="0.2">
      <c r="A1502" s="159" t="s">
        <v>2996</v>
      </c>
      <c r="B1502" s="159" t="s">
        <v>3088</v>
      </c>
      <c r="C1502" s="159" t="s">
        <v>2077</v>
      </c>
      <c r="D1502" s="159" t="s">
        <v>644</v>
      </c>
      <c r="E1502" s="159" t="s">
        <v>3032</v>
      </c>
    </row>
    <row r="1503" spans="1:5" ht="12" customHeight="1" x14ac:dyDescent="0.2">
      <c r="A1503" s="159" t="s">
        <v>2996</v>
      </c>
      <c r="B1503" s="159" t="s">
        <v>2915</v>
      </c>
      <c r="C1503" s="159" t="s">
        <v>2911</v>
      </c>
      <c r="D1503" s="159" t="s">
        <v>644</v>
      </c>
      <c r="E1503" s="159" t="s">
        <v>2998</v>
      </c>
    </row>
    <row r="1504" spans="1:5" ht="12" customHeight="1" x14ac:dyDescent="0.2">
      <c r="A1504" s="159" t="s">
        <v>2996</v>
      </c>
      <c r="B1504" s="159" t="s">
        <v>2915</v>
      </c>
      <c r="C1504" s="159" t="s">
        <v>2911</v>
      </c>
      <c r="D1504" s="159" t="s">
        <v>644</v>
      </c>
      <c r="E1504" s="159" t="s">
        <v>3030</v>
      </c>
    </row>
    <row r="1505" spans="1:5" ht="12" customHeight="1" x14ac:dyDescent="0.2">
      <c r="A1505" s="159" t="s">
        <v>2996</v>
      </c>
      <c r="B1505" s="159" t="s">
        <v>2915</v>
      </c>
      <c r="C1505" s="159" t="s">
        <v>2911</v>
      </c>
      <c r="D1505" s="159" t="s">
        <v>644</v>
      </c>
      <c r="E1505" s="159" t="s">
        <v>3032</v>
      </c>
    </row>
    <row r="1506" spans="1:5" ht="12" customHeight="1" x14ac:dyDescent="0.2">
      <c r="A1506" s="159" t="s">
        <v>2996</v>
      </c>
      <c r="B1506" s="159" t="s">
        <v>2913</v>
      </c>
      <c r="C1506" s="159" t="s">
        <v>2908</v>
      </c>
      <c r="D1506" s="159" t="s">
        <v>644</v>
      </c>
      <c r="E1506" s="159" t="s">
        <v>2998</v>
      </c>
    </row>
    <row r="1507" spans="1:5" ht="12" customHeight="1" x14ac:dyDescent="0.2">
      <c r="A1507" s="159" t="s">
        <v>2996</v>
      </c>
      <c r="B1507" s="159" t="s">
        <v>2913</v>
      </c>
      <c r="C1507" s="159" t="s">
        <v>2908</v>
      </c>
      <c r="D1507" s="159" t="s">
        <v>644</v>
      </c>
      <c r="E1507" s="159" t="s">
        <v>3030</v>
      </c>
    </row>
    <row r="1508" spans="1:5" ht="12" customHeight="1" x14ac:dyDescent="0.2">
      <c r="A1508" s="159" t="s">
        <v>2996</v>
      </c>
      <c r="B1508" s="159" t="s">
        <v>2913</v>
      </c>
      <c r="C1508" s="159" t="s">
        <v>2908</v>
      </c>
      <c r="D1508" s="159" t="s">
        <v>644</v>
      </c>
      <c r="E1508" s="159" t="s">
        <v>3032</v>
      </c>
    </row>
    <row r="1509" spans="1:5" ht="12" customHeight="1" x14ac:dyDescent="0.2">
      <c r="A1509" s="159" t="s">
        <v>2996</v>
      </c>
      <c r="B1509" s="159" t="s">
        <v>2914</v>
      </c>
      <c r="C1509" s="159" t="s">
        <v>2910</v>
      </c>
      <c r="D1509" s="159" t="s">
        <v>644</v>
      </c>
      <c r="E1509" s="159" t="s">
        <v>2998</v>
      </c>
    </row>
    <row r="1510" spans="1:5" ht="12" customHeight="1" x14ac:dyDescent="0.2">
      <c r="A1510" s="159" t="s">
        <v>2996</v>
      </c>
      <c r="B1510" s="159" t="s">
        <v>2914</v>
      </c>
      <c r="C1510" s="159" t="s">
        <v>2910</v>
      </c>
      <c r="D1510" s="159" t="s">
        <v>644</v>
      </c>
      <c r="E1510" s="159" t="s">
        <v>3030</v>
      </c>
    </row>
    <row r="1511" spans="1:5" ht="12" customHeight="1" x14ac:dyDescent="0.2">
      <c r="A1511" s="159" t="s">
        <v>2996</v>
      </c>
      <c r="B1511" s="159" t="s">
        <v>2914</v>
      </c>
      <c r="C1511" s="159" t="s">
        <v>2910</v>
      </c>
      <c r="D1511" s="159" t="s">
        <v>644</v>
      </c>
      <c r="E1511" s="159" t="s">
        <v>3032</v>
      </c>
    </row>
    <row r="1512" spans="1:5" ht="12" customHeight="1" x14ac:dyDescent="0.2">
      <c r="A1512" s="159" t="s">
        <v>2996</v>
      </c>
      <c r="B1512" s="159" t="s">
        <v>3089</v>
      </c>
      <c r="C1512" s="159" t="s">
        <v>2505</v>
      </c>
      <c r="D1512" s="159" t="s">
        <v>644</v>
      </c>
      <c r="E1512" s="159" t="s">
        <v>2998</v>
      </c>
    </row>
    <row r="1513" spans="1:5" ht="12" customHeight="1" x14ac:dyDescent="0.2">
      <c r="A1513" s="159" t="s">
        <v>2996</v>
      </c>
      <c r="B1513" s="159" t="s">
        <v>3089</v>
      </c>
      <c r="C1513" s="159" t="s">
        <v>2505</v>
      </c>
      <c r="D1513" s="159" t="s">
        <v>644</v>
      </c>
      <c r="E1513" s="159" t="s">
        <v>3030</v>
      </c>
    </row>
    <row r="1514" spans="1:5" ht="12" customHeight="1" x14ac:dyDescent="0.2">
      <c r="A1514" s="159" t="s">
        <v>2996</v>
      </c>
      <c r="B1514" s="159" t="s">
        <v>3089</v>
      </c>
      <c r="C1514" s="159" t="s">
        <v>2505</v>
      </c>
      <c r="D1514" s="159" t="s">
        <v>644</v>
      </c>
      <c r="E1514" s="159" t="s">
        <v>3032</v>
      </c>
    </row>
    <row r="1515" spans="1:5" ht="12" customHeight="1" x14ac:dyDescent="0.2">
      <c r="A1515" s="159" t="s">
        <v>2996</v>
      </c>
      <c r="B1515" s="159" t="s">
        <v>3090</v>
      </c>
      <c r="C1515" s="159" t="s">
        <v>2099</v>
      </c>
      <c r="D1515" s="159" t="s">
        <v>644</v>
      </c>
      <c r="E1515" s="159" t="s">
        <v>2998</v>
      </c>
    </row>
    <row r="1516" spans="1:5" ht="12" customHeight="1" x14ac:dyDescent="0.2">
      <c r="A1516" s="159" t="s">
        <v>2996</v>
      </c>
      <c r="B1516" s="159" t="s">
        <v>3090</v>
      </c>
      <c r="C1516" s="159" t="s">
        <v>2099</v>
      </c>
      <c r="D1516" s="159" t="s">
        <v>644</v>
      </c>
      <c r="E1516" s="159" t="s">
        <v>3030</v>
      </c>
    </row>
    <row r="1517" spans="1:5" ht="12" customHeight="1" x14ac:dyDescent="0.2">
      <c r="A1517" s="159" t="s">
        <v>2996</v>
      </c>
      <c r="B1517" s="159" t="s">
        <v>3090</v>
      </c>
      <c r="C1517" s="159" t="s">
        <v>2099</v>
      </c>
      <c r="D1517" s="159" t="s">
        <v>644</v>
      </c>
      <c r="E1517" s="159" t="s">
        <v>3032</v>
      </c>
    </row>
    <row r="1518" spans="1:5" ht="12" customHeight="1" x14ac:dyDescent="0.2">
      <c r="A1518" s="159" t="s">
        <v>2996</v>
      </c>
      <c r="B1518" s="159" t="s">
        <v>3091</v>
      </c>
      <c r="C1518" s="159" t="s">
        <v>2108</v>
      </c>
      <c r="D1518" s="159" t="s">
        <v>644</v>
      </c>
      <c r="E1518" s="159" t="s">
        <v>2998</v>
      </c>
    </row>
    <row r="1519" spans="1:5" ht="12" customHeight="1" x14ac:dyDescent="0.2">
      <c r="A1519" s="159" t="s">
        <v>2996</v>
      </c>
      <c r="B1519" s="159" t="s">
        <v>3091</v>
      </c>
      <c r="C1519" s="159" t="s">
        <v>2108</v>
      </c>
      <c r="D1519" s="159" t="s">
        <v>644</v>
      </c>
      <c r="E1519" s="159" t="s">
        <v>3030</v>
      </c>
    </row>
    <row r="1520" spans="1:5" ht="12" customHeight="1" x14ac:dyDescent="0.2">
      <c r="A1520" s="159" t="s">
        <v>2996</v>
      </c>
      <c r="B1520" s="159" t="s">
        <v>3091</v>
      </c>
      <c r="C1520" s="159" t="s">
        <v>2108</v>
      </c>
      <c r="D1520" s="159" t="s">
        <v>644</v>
      </c>
      <c r="E1520" s="159" t="s">
        <v>3032</v>
      </c>
    </row>
    <row r="1521" spans="1:5" ht="12" customHeight="1" x14ac:dyDescent="0.2">
      <c r="A1521" s="159" t="s">
        <v>2996</v>
      </c>
      <c r="B1521" s="159" t="s">
        <v>3092</v>
      </c>
      <c r="C1521" s="159" t="s">
        <v>2100</v>
      </c>
      <c r="D1521" s="159" t="s">
        <v>644</v>
      </c>
      <c r="E1521" s="159" t="s">
        <v>2998</v>
      </c>
    </row>
    <row r="1522" spans="1:5" ht="12" customHeight="1" x14ac:dyDescent="0.2">
      <c r="A1522" s="159" t="s">
        <v>2996</v>
      </c>
      <c r="B1522" s="159" t="s">
        <v>3092</v>
      </c>
      <c r="C1522" s="159" t="s">
        <v>2100</v>
      </c>
      <c r="D1522" s="159" t="s">
        <v>644</v>
      </c>
      <c r="E1522" s="159" t="s">
        <v>3030</v>
      </c>
    </row>
    <row r="1523" spans="1:5" ht="12" customHeight="1" x14ac:dyDescent="0.2">
      <c r="A1523" s="159" t="s">
        <v>2996</v>
      </c>
      <c r="B1523" s="159" t="s">
        <v>3092</v>
      </c>
      <c r="C1523" s="159" t="s">
        <v>2100</v>
      </c>
      <c r="D1523" s="159" t="s">
        <v>644</v>
      </c>
      <c r="E1523" s="159" t="s">
        <v>3032</v>
      </c>
    </row>
    <row r="1524" spans="1:5" ht="12" customHeight="1" x14ac:dyDescent="0.2">
      <c r="A1524" s="159" t="s">
        <v>2996</v>
      </c>
      <c r="B1524" s="159" t="s">
        <v>3093</v>
      </c>
      <c r="C1524" s="159" t="s">
        <v>2096</v>
      </c>
      <c r="D1524" s="159" t="s">
        <v>644</v>
      </c>
      <c r="E1524" s="159" t="s">
        <v>2998</v>
      </c>
    </row>
    <row r="1525" spans="1:5" ht="12" customHeight="1" x14ac:dyDescent="0.2">
      <c r="A1525" s="159" t="s">
        <v>2996</v>
      </c>
      <c r="B1525" s="159" t="s">
        <v>3093</v>
      </c>
      <c r="C1525" s="159" t="s">
        <v>2096</v>
      </c>
      <c r="D1525" s="159" t="s">
        <v>644</v>
      </c>
      <c r="E1525" s="159" t="s">
        <v>3030</v>
      </c>
    </row>
    <row r="1526" spans="1:5" ht="12" customHeight="1" x14ac:dyDescent="0.2">
      <c r="A1526" s="159" t="s">
        <v>2996</v>
      </c>
      <c r="B1526" s="159" t="s">
        <v>3093</v>
      </c>
      <c r="C1526" s="159" t="s">
        <v>2096</v>
      </c>
      <c r="D1526" s="159" t="s">
        <v>644</v>
      </c>
      <c r="E1526" s="159" t="s">
        <v>3032</v>
      </c>
    </row>
    <row r="1527" spans="1:5" ht="12" customHeight="1" x14ac:dyDescent="0.2">
      <c r="A1527" s="159" t="s">
        <v>2996</v>
      </c>
      <c r="B1527" s="159" t="s">
        <v>3094</v>
      </c>
      <c r="C1527" s="159" t="s">
        <v>2101</v>
      </c>
      <c r="D1527" s="159" t="s">
        <v>644</v>
      </c>
      <c r="E1527" s="159" t="s">
        <v>2998</v>
      </c>
    </row>
    <row r="1528" spans="1:5" ht="12" customHeight="1" x14ac:dyDescent="0.2">
      <c r="A1528" s="159" t="s">
        <v>2996</v>
      </c>
      <c r="B1528" s="159" t="s">
        <v>3094</v>
      </c>
      <c r="C1528" s="159" t="s">
        <v>2101</v>
      </c>
      <c r="D1528" s="159" t="s">
        <v>644</v>
      </c>
      <c r="E1528" s="159" t="s">
        <v>3030</v>
      </c>
    </row>
    <row r="1529" spans="1:5" ht="12" customHeight="1" x14ac:dyDescent="0.2">
      <c r="A1529" s="159" t="s">
        <v>2996</v>
      </c>
      <c r="B1529" s="159" t="s">
        <v>3094</v>
      </c>
      <c r="C1529" s="159" t="s">
        <v>2101</v>
      </c>
      <c r="D1529" s="159" t="s">
        <v>644</v>
      </c>
      <c r="E1529" s="159" t="s">
        <v>3032</v>
      </c>
    </row>
    <row r="1530" spans="1:5" ht="12" customHeight="1" x14ac:dyDescent="0.2">
      <c r="A1530" s="159" t="s">
        <v>2996</v>
      </c>
      <c r="B1530" s="159" t="s">
        <v>3095</v>
      </c>
      <c r="C1530" s="159" t="s">
        <v>2513</v>
      </c>
      <c r="D1530" s="159" t="s">
        <v>644</v>
      </c>
      <c r="E1530" s="159" t="s">
        <v>2998</v>
      </c>
    </row>
    <row r="1531" spans="1:5" ht="12" customHeight="1" x14ac:dyDescent="0.2">
      <c r="A1531" s="159" t="s">
        <v>2996</v>
      </c>
      <c r="B1531" s="159" t="s">
        <v>3095</v>
      </c>
      <c r="C1531" s="159" t="s">
        <v>2513</v>
      </c>
      <c r="D1531" s="159" t="s">
        <v>644</v>
      </c>
      <c r="E1531" s="159" t="s">
        <v>3030</v>
      </c>
    </row>
    <row r="1532" spans="1:5" ht="12" customHeight="1" x14ac:dyDescent="0.2">
      <c r="A1532" s="159" t="s">
        <v>2996</v>
      </c>
      <c r="B1532" s="159" t="s">
        <v>3095</v>
      </c>
      <c r="C1532" s="159" t="s">
        <v>2513</v>
      </c>
      <c r="D1532" s="159" t="s">
        <v>644</v>
      </c>
      <c r="E1532" s="159" t="s">
        <v>3032</v>
      </c>
    </row>
    <row r="1533" spans="1:5" ht="12" customHeight="1" x14ac:dyDescent="0.2">
      <c r="A1533" s="159" t="s">
        <v>2996</v>
      </c>
      <c r="B1533" s="159" t="s">
        <v>3096</v>
      </c>
      <c r="C1533" s="159" t="s">
        <v>2518</v>
      </c>
      <c r="D1533" s="159" t="s">
        <v>644</v>
      </c>
      <c r="E1533" s="159" t="s">
        <v>2998</v>
      </c>
    </row>
    <row r="1534" spans="1:5" ht="12" customHeight="1" x14ac:dyDescent="0.2">
      <c r="A1534" s="159" t="s">
        <v>2996</v>
      </c>
      <c r="B1534" s="159" t="s">
        <v>3096</v>
      </c>
      <c r="C1534" s="159" t="s">
        <v>2518</v>
      </c>
      <c r="D1534" s="159" t="s">
        <v>644</v>
      </c>
      <c r="E1534" s="159" t="s">
        <v>3038</v>
      </c>
    </row>
    <row r="1535" spans="1:5" ht="12" customHeight="1" x14ac:dyDescent="0.2">
      <c r="A1535" s="159" t="s">
        <v>2996</v>
      </c>
      <c r="B1535" s="159" t="s">
        <v>3096</v>
      </c>
      <c r="C1535" s="159" t="s">
        <v>2518</v>
      </c>
      <c r="D1535" s="159" t="s">
        <v>644</v>
      </c>
      <c r="E1535" s="159" t="s">
        <v>3032</v>
      </c>
    </row>
    <row r="1536" spans="1:5" ht="12" customHeight="1" x14ac:dyDescent="0.2">
      <c r="A1536" s="159" t="s">
        <v>2996</v>
      </c>
      <c r="B1536" s="159" t="s">
        <v>3097</v>
      </c>
      <c r="C1536" s="159" t="s">
        <v>2440</v>
      </c>
      <c r="D1536" s="159" t="s">
        <v>644</v>
      </c>
      <c r="E1536" s="159" t="s">
        <v>2998</v>
      </c>
    </row>
    <row r="1537" spans="1:5" ht="12" customHeight="1" x14ac:dyDescent="0.2">
      <c r="A1537" s="159" t="s">
        <v>2996</v>
      </c>
      <c r="B1537" s="159" t="s">
        <v>3097</v>
      </c>
      <c r="C1537" s="159" t="s">
        <v>2440</v>
      </c>
      <c r="D1537" s="159" t="s">
        <v>644</v>
      </c>
      <c r="E1537" s="159" t="s">
        <v>3038</v>
      </c>
    </row>
    <row r="1538" spans="1:5" ht="12" customHeight="1" x14ac:dyDescent="0.2">
      <c r="A1538" s="159" t="s">
        <v>2996</v>
      </c>
      <c r="B1538" s="159" t="s">
        <v>3097</v>
      </c>
      <c r="C1538" s="159" t="s">
        <v>2440</v>
      </c>
      <c r="D1538" s="159" t="s">
        <v>644</v>
      </c>
      <c r="E1538" s="159" t="s">
        <v>3032</v>
      </c>
    </row>
    <row r="1539" spans="1:5" ht="12" customHeight="1" x14ac:dyDescent="0.2">
      <c r="A1539" s="159" t="s">
        <v>2996</v>
      </c>
      <c r="B1539" s="159" t="s">
        <v>3098</v>
      </c>
      <c r="C1539" s="159" t="s">
        <v>2410</v>
      </c>
      <c r="D1539" s="159" t="s">
        <v>644</v>
      </c>
      <c r="E1539" s="159" t="s">
        <v>2998</v>
      </c>
    </row>
    <row r="1540" spans="1:5" ht="12" customHeight="1" x14ac:dyDescent="0.2">
      <c r="A1540" s="159" t="s">
        <v>2996</v>
      </c>
      <c r="B1540" s="159" t="s">
        <v>3098</v>
      </c>
      <c r="C1540" s="159" t="s">
        <v>2410</v>
      </c>
      <c r="D1540" s="159" t="s">
        <v>644</v>
      </c>
      <c r="E1540" s="159" t="s">
        <v>3038</v>
      </c>
    </row>
    <row r="1541" spans="1:5" ht="12" customHeight="1" x14ac:dyDescent="0.2">
      <c r="A1541" s="159" t="s">
        <v>2996</v>
      </c>
      <c r="B1541" s="159" t="s">
        <v>3098</v>
      </c>
      <c r="C1541" s="159" t="s">
        <v>2410</v>
      </c>
      <c r="D1541" s="159" t="s">
        <v>644</v>
      </c>
      <c r="E1541" s="159" t="s">
        <v>3030</v>
      </c>
    </row>
    <row r="1542" spans="1:5" ht="12" customHeight="1" x14ac:dyDescent="0.2">
      <c r="A1542" s="159" t="s">
        <v>2996</v>
      </c>
      <c r="B1542" s="159" t="s">
        <v>3098</v>
      </c>
      <c r="C1542" s="159" t="s">
        <v>2410</v>
      </c>
      <c r="D1542" s="159" t="s">
        <v>644</v>
      </c>
      <c r="E1542" s="159" t="s">
        <v>3032</v>
      </c>
    </row>
    <row r="1543" spans="1:5" ht="12" customHeight="1" x14ac:dyDescent="0.2">
      <c r="A1543" s="159" t="s">
        <v>2996</v>
      </c>
      <c r="B1543" s="159" t="s">
        <v>3099</v>
      </c>
      <c r="C1543" s="159" t="s">
        <v>2433</v>
      </c>
      <c r="D1543" s="159" t="s">
        <v>644</v>
      </c>
      <c r="E1543" s="159" t="s">
        <v>3038</v>
      </c>
    </row>
    <row r="1544" spans="1:5" ht="12" customHeight="1" x14ac:dyDescent="0.2">
      <c r="A1544" s="159" t="s">
        <v>2996</v>
      </c>
      <c r="B1544" s="159" t="s">
        <v>3099</v>
      </c>
      <c r="C1544" s="159" t="s">
        <v>2433</v>
      </c>
      <c r="D1544" s="159" t="s">
        <v>644</v>
      </c>
      <c r="E1544" s="159" t="s">
        <v>3032</v>
      </c>
    </row>
    <row r="1545" spans="1:5" ht="12" customHeight="1" x14ac:dyDescent="0.2">
      <c r="A1545" s="159" t="s">
        <v>2996</v>
      </c>
      <c r="B1545" s="159" t="s">
        <v>3100</v>
      </c>
      <c r="C1545" s="159" t="s">
        <v>2411</v>
      </c>
      <c r="D1545" s="159" t="s">
        <v>644</v>
      </c>
      <c r="E1545" s="159" t="s">
        <v>2998</v>
      </c>
    </row>
    <row r="1546" spans="1:5" ht="12" customHeight="1" x14ac:dyDescent="0.2">
      <c r="A1546" s="159" t="s">
        <v>2996</v>
      </c>
      <c r="B1546" s="159" t="s">
        <v>3100</v>
      </c>
      <c r="C1546" s="159" t="s">
        <v>2411</v>
      </c>
      <c r="D1546" s="159" t="s">
        <v>644</v>
      </c>
      <c r="E1546" s="159" t="s">
        <v>3038</v>
      </c>
    </row>
    <row r="1547" spans="1:5" ht="12" customHeight="1" x14ac:dyDescent="0.2">
      <c r="A1547" s="159" t="s">
        <v>2996</v>
      </c>
      <c r="B1547" s="159" t="s">
        <v>3100</v>
      </c>
      <c r="C1547" s="159" t="s">
        <v>2411</v>
      </c>
      <c r="D1547" s="159" t="s">
        <v>644</v>
      </c>
      <c r="E1547" s="159" t="s">
        <v>3032</v>
      </c>
    </row>
    <row r="1548" spans="1:5" ht="12" customHeight="1" x14ac:dyDescent="0.2">
      <c r="A1548" s="159" t="s">
        <v>2996</v>
      </c>
      <c r="B1548" s="159" t="s">
        <v>3101</v>
      </c>
      <c r="C1548" s="159" t="s">
        <v>2414</v>
      </c>
      <c r="D1548" s="159" t="s">
        <v>644</v>
      </c>
      <c r="E1548" s="159" t="s">
        <v>2998</v>
      </c>
    </row>
    <row r="1549" spans="1:5" ht="12" customHeight="1" x14ac:dyDescent="0.2">
      <c r="A1549" s="159" t="s">
        <v>2996</v>
      </c>
      <c r="B1549" s="159" t="s">
        <v>3101</v>
      </c>
      <c r="C1549" s="159" t="s">
        <v>2414</v>
      </c>
      <c r="D1549" s="159" t="s">
        <v>644</v>
      </c>
      <c r="E1549" s="159" t="s">
        <v>3038</v>
      </c>
    </row>
    <row r="1550" spans="1:5" ht="12" customHeight="1" x14ac:dyDescent="0.2">
      <c r="A1550" s="159" t="s">
        <v>2996</v>
      </c>
      <c r="B1550" s="159" t="s">
        <v>3101</v>
      </c>
      <c r="C1550" s="159" t="s">
        <v>2414</v>
      </c>
      <c r="D1550" s="159" t="s">
        <v>644</v>
      </c>
      <c r="E1550" s="159" t="s">
        <v>3030</v>
      </c>
    </row>
    <row r="1551" spans="1:5" ht="12" customHeight="1" x14ac:dyDescent="0.2">
      <c r="A1551" s="159" t="s">
        <v>2996</v>
      </c>
      <c r="B1551" s="159" t="s">
        <v>3101</v>
      </c>
      <c r="C1551" s="159" t="s">
        <v>2414</v>
      </c>
      <c r="D1551" s="159" t="s">
        <v>644</v>
      </c>
      <c r="E1551" s="159" t="s">
        <v>3032</v>
      </c>
    </row>
    <row r="1552" spans="1:5" ht="12" customHeight="1" x14ac:dyDescent="0.2">
      <c r="A1552" s="159" t="s">
        <v>2996</v>
      </c>
      <c r="B1552" s="159" t="s">
        <v>3102</v>
      </c>
      <c r="C1552" s="159" t="s">
        <v>2422</v>
      </c>
      <c r="D1552" s="159" t="s">
        <v>644</v>
      </c>
      <c r="E1552" s="159" t="s">
        <v>2998</v>
      </c>
    </row>
    <row r="1553" spans="1:5" ht="12" customHeight="1" x14ac:dyDescent="0.2">
      <c r="A1553" s="159" t="s">
        <v>2996</v>
      </c>
      <c r="B1553" s="159" t="s">
        <v>3102</v>
      </c>
      <c r="C1553" s="159" t="s">
        <v>2422</v>
      </c>
      <c r="D1553" s="159" t="s">
        <v>644</v>
      </c>
      <c r="E1553" s="159" t="s">
        <v>3038</v>
      </c>
    </row>
    <row r="1554" spans="1:5" ht="12" customHeight="1" x14ac:dyDescent="0.2">
      <c r="A1554" s="159" t="s">
        <v>2996</v>
      </c>
      <c r="B1554" s="159" t="s">
        <v>3102</v>
      </c>
      <c r="C1554" s="159" t="s">
        <v>2422</v>
      </c>
      <c r="D1554" s="159" t="s">
        <v>644</v>
      </c>
      <c r="E1554" s="159" t="s">
        <v>3030</v>
      </c>
    </row>
    <row r="1555" spans="1:5" ht="12" customHeight="1" x14ac:dyDescent="0.2">
      <c r="A1555" s="159" t="s">
        <v>2996</v>
      </c>
      <c r="B1555" s="159" t="s">
        <v>3102</v>
      </c>
      <c r="C1555" s="159" t="s">
        <v>2422</v>
      </c>
      <c r="D1555" s="159" t="s">
        <v>644</v>
      </c>
      <c r="E1555" s="159" t="s">
        <v>3032</v>
      </c>
    </row>
    <row r="1556" spans="1:5" ht="12" customHeight="1" x14ac:dyDescent="0.2">
      <c r="A1556" s="159" t="s">
        <v>2996</v>
      </c>
      <c r="B1556" s="159" t="s">
        <v>3103</v>
      </c>
      <c r="C1556" s="159" t="s">
        <v>2407</v>
      </c>
      <c r="D1556" s="159" t="s">
        <v>644</v>
      </c>
      <c r="E1556" s="159" t="s">
        <v>2998</v>
      </c>
    </row>
    <row r="1557" spans="1:5" ht="12" customHeight="1" x14ac:dyDescent="0.2">
      <c r="A1557" s="159" t="s">
        <v>2996</v>
      </c>
      <c r="B1557" s="159" t="s">
        <v>3103</v>
      </c>
      <c r="C1557" s="159" t="s">
        <v>2407</v>
      </c>
      <c r="D1557" s="159" t="s">
        <v>644</v>
      </c>
      <c r="E1557" s="159" t="s">
        <v>3038</v>
      </c>
    </row>
    <row r="1558" spans="1:5" ht="12" customHeight="1" x14ac:dyDescent="0.2">
      <c r="A1558" s="159" t="s">
        <v>2996</v>
      </c>
      <c r="B1558" s="159" t="s">
        <v>3103</v>
      </c>
      <c r="C1558" s="159" t="s">
        <v>2407</v>
      </c>
      <c r="D1558" s="159" t="s">
        <v>644</v>
      </c>
      <c r="E1558" s="159" t="s">
        <v>3032</v>
      </c>
    </row>
    <row r="1559" spans="1:5" ht="12" customHeight="1" x14ac:dyDescent="0.2">
      <c r="A1559" s="159" t="s">
        <v>2996</v>
      </c>
      <c r="B1559" s="159" t="s">
        <v>3104</v>
      </c>
      <c r="C1559" s="159" t="s">
        <v>2406</v>
      </c>
      <c r="D1559" s="159" t="s">
        <v>644</v>
      </c>
      <c r="E1559" s="159" t="s">
        <v>2998</v>
      </c>
    </row>
    <row r="1560" spans="1:5" ht="12" customHeight="1" x14ac:dyDescent="0.2">
      <c r="A1560" s="159" t="s">
        <v>2996</v>
      </c>
      <c r="B1560" s="159" t="s">
        <v>3104</v>
      </c>
      <c r="C1560" s="159" t="s">
        <v>2406</v>
      </c>
      <c r="D1560" s="159" t="s">
        <v>644</v>
      </c>
      <c r="E1560" s="159" t="s">
        <v>3038</v>
      </c>
    </row>
    <row r="1561" spans="1:5" ht="12" customHeight="1" x14ac:dyDescent="0.2">
      <c r="A1561" s="159" t="s">
        <v>2996</v>
      </c>
      <c r="B1561" s="159" t="s">
        <v>3104</v>
      </c>
      <c r="C1561" s="159" t="s">
        <v>2406</v>
      </c>
      <c r="D1561" s="159" t="s">
        <v>644</v>
      </c>
      <c r="E1561" s="159" t="s">
        <v>3032</v>
      </c>
    </row>
    <row r="1562" spans="1:5" ht="12" customHeight="1" x14ac:dyDescent="0.2">
      <c r="A1562" s="159" t="s">
        <v>2996</v>
      </c>
      <c r="B1562" s="159" t="s">
        <v>3105</v>
      </c>
      <c r="C1562" s="159" t="s">
        <v>2522</v>
      </c>
      <c r="D1562" s="159" t="s">
        <v>644</v>
      </c>
      <c r="E1562" s="159" t="s">
        <v>2998</v>
      </c>
    </row>
    <row r="1563" spans="1:5" ht="12" customHeight="1" x14ac:dyDescent="0.2">
      <c r="A1563" s="159" t="s">
        <v>2996</v>
      </c>
      <c r="B1563" s="159" t="s">
        <v>3105</v>
      </c>
      <c r="C1563" s="159" t="s">
        <v>2522</v>
      </c>
      <c r="D1563" s="159" t="s">
        <v>644</v>
      </c>
      <c r="E1563" s="159" t="s">
        <v>3038</v>
      </c>
    </row>
    <row r="1564" spans="1:5" ht="12" customHeight="1" x14ac:dyDescent="0.2">
      <c r="A1564" s="159" t="s">
        <v>2996</v>
      </c>
      <c r="B1564" s="159" t="s">
        <v>3105</v>
      </c>
      <c r="C1564" s="159" t="s">
        <v>2522</v>
      </c>
      <c r="D1564" s="159" t="s">
        <v>644</v>
      </c>
      <c r="E1564" s="159" t="s">
        <v>3032</v>
      </c>
    </row>
    <row r="1565" spans="1:5" ht="12" customHeight="1" x14ac:dyDescent="0.2">
      <c r="A1565" s="159" t="s">
        <v>2996</v>
      </c>
      <c r="B1565" s="159" t="s">
        <v>3106</v>
      </c>
      <c r="C1565" s="159" t="s">
        <v>2510</v>
      </c>
      <c r="D1565" s="159" t="s">
        <v>644</v>
      </c>
      <c r="E1565" s="159" t="s">
        <v>3038</v>
      </c>
    </row>
    <row r="1566" spans="1:5" ht="12" customHeight="1" x14ac:dyDescent="0.2">
      <c r="A1566" s="159" t="s">
        <v>2996</v>
      </c>
      <c r="B1566" s="159" t="s">
        <v>3106</v>
      </c>
      <c r="C1566" s="159" t="s">
        <v>2510</v>
      </c>
      <c r="D1566" s="159" t="s">
        <v>644</v>
      </c>
      <c r="E1566" s="159" t="s">
        <v>3032</v>
      </c>
    </row>
    <row r="1567" spans="1:5" ht="12" customHeight="1" x14ac:dyDescent="0.2">
      <c r="A1567" s="159" t="s">
        <v>2996</v>
      </c>
      <c r="B1567" s="159" t="s">
        <v>3107</v>
      </c>
      <c r="C1567" s="159" t="s">
        <v>2366</v>
      </c>
      <c r="D1567" s="159" t="s">
        <v>644</v>
      </c>
      <c r="E1567" s="159" t="s">
        <v>2998</v>
      </c>
    </row>
    <row r="1568" spans="1:5" ht="12" customHeight="1" x14ac:dyDescent="0.2">
      <c r="A1568" s="159" t="s">
        <v>2996</v>
      </c>
      <c r="B1568" s="159" t="s">
        <v>3107</v>
      </c>
      <c r="C1568" s="159" t="s">
        <v>2366</v>
      </c>
      <c r="D1568" s="159" t="s">
        <v>644</v>
      </c>
      <c r="E1568" s="159" t="s">
        <v>3038</v>
      </c>
    </row>
    <row r="1569" spans="1:5" ht="12" customHeight="1" x14ac:dyDescent="0.2">
      <c r="A1569" s="159" t="s">
        <v>2996</v>
      </c>
      <c r="B1569" s="159" t="s">
        <v>3107</v>
      </c>
      <c r="C1569" s="159" t="s">
        <v>2366</v>
      </c>
      <c r="D1569" s="159" t="s">
        <v>644</v>
      </c>
      <c r="E1569" s="159" t="s">
        <v>3030</v>
      </c>
    </row>
    <row r="1570" spans="1:5" ht="12" customHeight="1" x14ac:dyDescent="0.2">
      <c r="A1570" s="159" t="s">
        <v>2996</v>
      </c>
      <c r="B1570" s="159" t="s">
        <v>3107</v>
      </c>
      <c r="C1570" s="159" t="s">
        <v>2366</v>
      </c>
      <c r="D1570" s="159" t="s">
        <v>644</v>
      </c>
      <c r="E1570" s="159" t="s">
        <v>3032</v>
      </c>
    </row>
    <row r="1571" spans="1:5" ht="12" customHeight="1" x14ac:dyDescent="0.2">
      <c r="A1571" s="159" t="s">
        <v>2996</v>
      </c>
      <c r="B1571" s="159" t="s">
        <v>3108</v>
      </c>
      <c r="C1571" s="159" t="s">
        <v>2214</v>
      </c>
      <c r="D1571" s="159" t="s">
        <v>644</v>
      </c>
      <c r="E1571" s="159" t="s">
        <v>2998</v>
      </c>
    </row>
    <row r="1572" spans="1:5" ht="12" customHeight="1" x14ac:dyDescent="0.2">
      <c r="A1572" s="159" t="s">
        <v>2996</v>
      </c>
      <c r="B1572" s="159" t="s">
        <v>3108</v>
      </c>
      <c r="C1572" s="159" t="s">
        <v>2214</v>
      </c>
      <c r="D1572" s="159" t="s">
        <v>644</v>
      </c>
      <c r="E1572" s="159" t="s">
        <v>3038</v>
      </c>
    </row>
    <row r="1573" spans="1:5" ht="12" customHeight="1" x14ac:dyDescent="0.2">
      <c r="A1573" s="159" t="s">
        <v>2996</v>
      </c>
      <c r="B1573" s="159" t="s">
        <v>3108</v>
      </c>
      <c r="C1573" s="159" t="s">
        <v>2214</v>
      </c>
      <c r="D1573" s="159" t="s">
        <v>644</v>
      </c>
      <c r="E1573" s="159" t="s">
        <v>3032</v>
      </c>
    </row>
    <row r="1574" spans="1:5" ht="12" customHeight="1" x14ac:dyDescent="0.2">
      <c r="A1574" s="159" t="s">
        <v>2996</v>
      </c>
      <c r="B1574" s="159" t="s">
        <v>3109</v>
      </c>
      <c r="C1574" s="159" t="s">
        <v>2409</v>
      </c>
      <c r="D1574" s="159" t="s">
        <v>644</v>
      </c>
      <c r="E1574" s="159" t="s">
        <v>2998</v>
      </c>
    </row>
    <row r="1575" spans="1:5" ht="12" customHeight="1" x14ac:dyDescent="0.2">
      <c r="A1575" s="159" t="s">
        <v>2996</v>
      </c>
      <c r="B1575" s="159" t="s">
        <v>3109</v>
      </c>
      <c r="C1575" s="159" t="s">
        <v>2409</v>
      </c>
      <c r="D1575" s="159" t="s">
        <v>644</v>
      </c>
      <c r="E1575" s="159" t="s">
        <v>3038</v>
      </c>
    </row>
    <row r="1576" spans="1:5" ht="12" customHeight="1" x14ac:dyDescent="0.2">
      <c r="A1576" s="159" t="s">
        <v>2996</v>
      </c>
      <c r="B1576" s="159" t="s">
        <v>3109</v>
      </c>
      <c r="C1576" s="159" t="s">
        <v>2409</v>
      </c>
      <c r="D1576" s="159" t="s">
        <v>644</v>
      </c>
      <c r="E1576" s="159" t="s">
        <v>3032</v>
      </c>
    </row>
    <row r="1577" spans="1:5" ht="12" customHeight="1" x14ac:dyDescent="0.2">
      <c r="A1577" s="159" t="s">
        <v>2996</v>
      </c>
      <c r="B1577" s="159" t="s">
        <v>3110</v>
      </c>
      <c r="C1577" s="159" t="s">
        <v>2383</v>
      </c>
      <c r="D1577" s="159" t="s">
        <v>644</v>
      </c>
      <c r="E1577" s="159" t="s">
        <v>2998</v>
      </c>
    </row>
    <row r="1578" spans="1:5" ht="12" customHeight="1" x14ac:dyDescent="0.2">
      <c r="A1578" s="159" t="s">
        <v>2996</v>
      </c>
      <c r="B1578" s="159" t="s">
        <v>3110</v>
      </c>
      <c r="C1578" s="159" t="s">
        <v>2383</v>
      </c>
      <c r="D1578" s="159" t="s">
        <v>644</v>
      </c>
      <c r="E1578" s="159" t="s">
        <v>3033</v>
      </c>
    </row>
    <row r="1579" spans="1:5" ht="12" customHeight="1" x14ac:dyDescent="0.2">
      <c r="A1579" s="159" t="s">
        <v>2996</v>
      </c>
      <c r="B1579" s="159" t="s">
        <v>3110</v>
      </c>
      <c r="C1579" s="159" t="s">
        <v>2383</v>
      </c>
      <c r="D1579" s="159" t="s">
        <v>644</v>
      </c>
      <c r="E1579" s="159" t="s">
        <v>3032</v>
      </c>
    </row>
    <row r="1580" spans="1:5" ht="12" customHeight="1" x14ac:dyDescent="0.2">
      <c r="A1580" s="159" t="s">
        <v>2996</v>
      </c>
      <c r="B1580" s="159" t="s">
        <v>1453</v>
      </c>
      <c r="C1580" s="159" t="s">
        <v>306</v>
      </c>
      <c r="D1580" s="159" t="s">
        <v>644</v>
      </c>
      <c r="E1580" s="159" t="s">
        <v>3029</v>
      </c>
    </row>
    <row r="1581" spans="1:5" ht="12" customHeight="1" x14ac:dyDescent="0.2">
      <c r="A1581" s="159" t="s">
        <v>2996</v>
      </c>
      <c r="B1581" s="159" t="s">
        <v>1453</v>
      </c>
      <c r="C1581" s="159" t="s">
        <v>306</v>
      </c>
      <c r="D1581" s="159" t="s">
        <v>644</v>
      </c>
      <c r="E1581" s="159" t="s">
        <v>2998</v>
      </c>
    </row>
    <row r="1582" spans="1:5" ht="12" customHeight="1" x14ac:dyDescent="0.2">
      <c r="A1582" s="159" t="s">
        <v>2996</v>
      </c>
      <c r="B1582" s="159" t="s">
        <v>1453</v>
      </c>
      <c r="C1582" s="159" t="s">
        <v>306</v>
      </c>
      <c r="D1582" s="159" t="s">
        <v>644</v>
      </c>
      <c r="E1582" s="159" t="s">
        <v>3030</v>
      </c>
    </row>
    <row r="1583" spans="1:5" ht="12" customHeight="1" x14ac:dyDescent="0.2">
      <c r="A1583" s="159" t="s">
        <v>2996</v>
      </c>
      <c r="B1583" s="159" t="s">
        <v>1453</v>
      </c>
      <c r="C1583" s="159" t="s">
        <v>306</v>
      </c>
      <c r="D1583" s="159" t="s">
        <v>644</v>
      </c>
      <c r="E1583" s="159" t="s">
        <v>3032</v>
      </c>
    </row>
    <row r="1584" spans="1:5" ht="12" customHeight="1" x14ac:dyDescent="0.2">
      <c r="A1584" s="159" t="s">
        <v>2996</v>
      </c>
      <c r="B1584" s="159" t="s">
        <v>1454</v>
      </c>
      <c r="C1584" s="159" t="s">
        <v>674</v>
      </c>
      <c r="D1584" s="159" t="s">
        <v>644</v>
      </c>
      <c r="E1584" s="159" t="s">
        <v>3029</v>
      </c>
    </row>
    <row r="1585" spans="1:5" ht="12" customHeight="1" x14ac:dyDescent="0.2">
      <c r="A1585" s="159" t="s">
        <v>2996</v>
      </c>
      <c r="B1585" s="159" t="s">
        <v>1454</v>
      </c>
      <c r="C1585" s="159" t="s">
        <v>674</v>
      </c>
      <c r="D1585" s="159" t="s">
        <v>644</v>
      </c>
      <c r="E1585" s="159" t="s">
        <v>2998</v>
      </c>
    </row>
    <row r="1586" spans="1:5" ht="12" customHeight="1" x14ac:dyDescent="0.2">
      <c r="A1586" s="159" t="s">
        <v>2996</v>
      </c>
      <c r="B1586" s="159" t="s">
        <v>1454</v>
      </c>
      <c r="C1586" s="159" t="s">
        <v>674</v>
      </c>
      <c r="D1586" s="159" t="s">
        <v>644</v>
      </c>
      <c r="E1586" s="159" t="s">
        <v>3030</v>
      </c>
    </row>
    <row r="1587" spans="1:5" ht="12" customHeight="1" x14ac:dyDescent="0.2">
      <c r="A1587" s="159" t="s">
        <v>2996</v>
      </c>
      <c r="B1587" s="159" t="s">
        <v>1454</v>
      </c>
      <c r="C1587" s="159" t="s">
        <v>674</v>
      </c>
      <c r="D1587" s="159" t="s">
        <v>644</v>
      </c>
      <c r="E1587" s="159" t="s">
        <v>3032</v>
      </c>
    </row>
    <row r="1588" spans="1:5" ht="12" customHeight="1" x14ac:dyDescent="0.2">
      <c r="A1588" s="159" t="s">
        <v>2996</v>
      </c>
      <c r="B1588" s="159" t="s">
        <v>1455</v>
      </c>
      <c r="C1588" s="159" t="s">
        <v>675</v>
      </c>
      <c r="D1588" s="159" t="s">
        <v>644</v>
      </c>
      <c r="E1588" s="159" t="s">
        <v>3029</v>
      </c>
    </row>
    <row r="1589" spans="1:5" ht="12" customHeight="1" x14ac:dyDescent="0.2">
      <c r="A1589" s="159" t="s">
        <v>2996</v>
      </c>
      <c r="B1589" s="159" t="s">
        <v>1455</v>
      </c>
      <c r="C1589" s="159" t="s">
        <v>675</v>
      </c>
      <c r="D1589" s="159" t="s">
        <v>644</v>
      </c>
      <c r="E1589" s="159" t="s">
        <v>2998</v>
      </c>
    </row>
    <row r="1590" spans="1:5" ht="12" customHeight="1" x14ac:dyDescent="0.2">
      <c r="A1590" s="159" t="s">
        <v>2996</v>
      </c>
      <c r="B1590" s="159" t="s">
        <v>1455</v>
      </c>
      <c r="C1590" s="159" t="s">
        <v>675</v>
      </c>
      <c r="D1590" s="159" t="s">
        <v>644</v>
      </c>
      <c r="E1590" s="159" t="s">
        <v>3030</v>
      </c>
    </row>
    <row r="1591" spans="1:5" ht="12" customHeight="1" x14ac:dyDescent="0.2">
      <c r="A1591" s="159" t="s">
        <v>2996</v>
      </c>
      <c r="B1591" s="159" t="s">
        <v>1455</v>
      </c>
      <c r="C1591" s="159" t="s">
        <v>675</v>
      </c>
      <c r="D1591" s="159" t="s">
        <v>644</v>
      </c>
      <c r="E1591" s="159" t="s">
        <v>3032</v>
      </c>
    </row>
    <row r="1592" spans="1:5" ht="12" customHeight="1" x14ac:dyDescent="0.2">
      <c r="A1592" s="159" t="s">
        <v>2996</v>
      </c>
      <c r="B1592" s="159" t="s">
        <v>1456</v>
      </c>
      <c r="C1592" s="159" t="s">
        <v>676</v>
      </c>
      <c r="D1592" s="159" t="s">
        <v>644</v>
      </c>
      <c r="E1592" s="159" t="s">
        <v>3029</v>
      </c>
    </row>
    <row r="1593" spans="1:5" ht="12" customHeight="1" x14ac:dyDescent="0.2">
      <c r="A1593" s="159" t="s">
        <v>2996</v>
      </c>
      <c r="B1593" s="159" t="s">
        <v>1456</v>
      </c>
      <c r="C1593" s="159" t="s">
        <v>676</v>
      </c>
      <c r="D1593" s="159" t="s">
        <v>644</v>
      </c>
      <c r="E1593" s="159" t="s">
        <v>2998</v>
      </c>
    </row>
    <row r="1594" spans="1:5" ht="12" customHeight="1" x14ac:dyDescent="0.2">
      <c r="A1594" s="159" t="s">
        <v>2996</v>
      </c>
      <c r="B1594" s="159" t="s">
        <v>1456</v>
      </c>
      <c r="C1594" s="159" t="s">
        <v>676</v>
      </c>
      <c r="D1594" s="159" t="s">
        <v>644</v>
      </c>
      <c r="E1594" s="159" t="s">
        <v>3030</v>
      </c>
    </row>
    <row r="1595" spans="1:5" ht="12" customHeight="1" x14ac:dyDescent="0.2">
      <c r="A1595" s="159" t="s">
        <v>2996</v>
      </c>
      <c r="B1595" s="159" t="s">
        <v>1456</v>
      </c>
      <c r="C1595" s="159" t="s">
        <v>676</v>
      </c>
      <c r="D1595" s="159" t="s">
        <v>644</v>
      </c>
      <c r="E1595" s="159" t="s">
        <v>3032</v>
      </c>
    </row>
    <row r="1596" spans="1:5" ht="12" customHeight="1" x14ac:dyDescent="0.2">
      <c r="A1596" s="159" t="s">
        <v>2996</v>
      </c>
      <c r="B1596" s="159" t="s">
        <v>1457</v>
      </c>
      <c r="C1596" s="159" t="s">
        <v>677</v>
      </c>
      <c r="D1596" s="159" t="s">
        <v>644</v>
      </c>
      <c r="E1596" s="159" t="s">
        <v>3029</v>
      </c>
    </row>
    <row r="1597" spans="1:5" ht="12" customHeight="1" x14ac:dyDescent="0.2">
      <c r="A1597" s="159" t="s">
        <v>2996</v>
      </c>
      <c r="B1597" s="159" t="s">
        <v>1457</v>
      </c>
      <c r="C1597" s="159" t="s">
        <v>677</v>
      </c>
      <c r="D1597" s="159" t="s">
        <v>644</v>
      </c>
      <c r="E1597" s="159" t="s">
        <v>2998</v>
      </c>
    </row>
    <row r="1598" spans="1:5" ht="12" customHeight="1" x14ac:dyDescent="0.2">
      <c r="A1598" s="159" t="s">
        <v>2996</v>
      </c>
      <c r="B1598" s="159" t="s">
        <v>1457</v>
      </c>
      <c r="C1598" s="159" t="s">
        <v>677</v>
      </c>
      <c r="D1598" s="159" t="s">
        <v>644</v>
      </c>
      <c r="E1598" s="159" t="s">
        <v>3030</v>
      </c>
    </row>
    <row r="1599" spans="1:5" ht="12" customHeight="1" x14ac:dyDescent="0.2">
      <c r="A1599" s="159" t="s">
        <v>2996</v>
      </c>
      <c r="B1599" s="159" t="s">
        <v>1457</v>
      </c>
      <c r="C1599" s="159" t="s">
        <v>677</v>
      </c>
      <c r="D1599" s="159" t="s">
        <v>644</v>
      </c>
      <c r="E1599" s="159" t="s">
        <v>3032</v>
      </c>
    </row>
    <row r="1600" spans="1:5" ht="12" customHeight="1" x14ac:dyDescent="0.2">
      <c r="A1600" s="159" t="s">
        <v>2996</v>
      </c>
      <c r="B1600" s="159" t="s">
        <v>3111</v>
      </c>
      <c r="C1600" s="159" t="s">
        <v>2421</v>
      </c>
      <c r="D1600" s="159" t="s">
        <v>644</v>
      </c>
      <c r="E1600" s="159" t="s">
        <v>2998</v>
      </c>
    </row>
    <row r="1601" spans="1:5" ht="12" customHeight="1" x14ac:dyDescent="0.2">
      <c r="A1601" s="159" t="s">
        <v>2996</v>
      </c>
      <c r="B1601" s="159" t="s">
        <v>3111</v>
      </c>
      <c r="C1601" s="159" t="s">
        <v>2421</v>
      </c>
      <c r="D1601" s="159" t="s">
        <v>644</v>
      </c>
      <c r="E1601" s="159" t="s">
        <v>3030</v>
      </c>
    </row>
    <row r="1602" spans="1:5" ht="12" customHeight="1" x14ac:dyDescent="0.2">
      <c r="A1602" s="159" t="s">
        <v>2996</v>
      </c>
      <c r="B1602" s="159" t="s">
        <v>3111</v>
      </c>
      <c r="C1602" s="159" t="s">
        <v>2421</v>
      </c>
      <c r="D1602" s="159" t="s">
        <v>644</v>
      </c>
      <c r="E1602" s="159" t="s">
        <v>3032</v>
      </c>
    </row>
    <row r="1603" spans="1:5" ht="12" customHeight="1" x14ac:dyDescent="0.2">
      <c r="A1603" s="159" t="s">
        <v>2996</v>
      </c>
      <c r="B1603" s="159" t="s">
        <v>3112</v>
      </c>
      <c r="C1603" s="159" t="s">
        <v>2436</v>
      </c>
      <c r="D1603" s="159" t="s">
        <v>644</v>
      </c>
      <c r="E1603" s="159" t="s">
        <v>2998</v>
      </c>
    </row>
    <row r="1604" spans="1:5" ht="12" customHeight="1" x14ac:dyDescent="0.2">
      <c r="A1604" s="159" t="s">
        <v>2996</v>
      </c>
      <c r="B1604" s="159" t="s">
        <v>3112</v>
      </c>
      <c r="C1604" s="159" t="s">
        <v>2436</v>
      </c>
      <c r="D1604" s="159" t="s">
        <v>644</v>
      </c>
      <c r="E1604" s="159" t="s">
        <v>3030</v>
      </c>
    </row>
    <row r="1605" spans="1:5" ht="12" customHeight="1" x14ac:dyDescent="0.2">
      <c r="A1605" s="159" t="s">
        <v>2996</v>
      </c>
      <c r="B1605" s="159" t="s">
        <v>3112</v>
      </c>
      <c r="C1605" s="159" t="s">
        <v>2436</v>
      </c>
      <c r="D1605" s="159" t="s">
        <v>644</v>
      </c>
      <c r="E1605" s="159" t="s">
        <v>3032</v>
      </c>
    </row>
    <row r="1606" spans="1:5" ht="12" customHeight="1" x14ac:dyDescent="0.2">
      <c r="A1606" s="159" t="s">
        <v>2996</v>
      </c>
      <c r="B1606" s="159" t="s">
        <v>3113</v>
      </c>
      <c r="C1606" s="159" t="s">
        <v>11</v>
      </c>
      <c r="D1606" s="159" t="s">
        <v>644</v>
      </c>
      <c r="E1606" s="159" t="s">
        <v>2998</v>
      </c>
    </row>
    <row r="1607" spans="1:5" ht="12" customHeight="1" x14ac:dyDescent="0.2">
      <c r="A1607" s="159" t="s">
        <v>2996</v>
      </c>
      <c r="B1607" s="159" t="s">
        <v>3113</v>
      </c>
      <c r="C1607" s="159" t="s">
        <v>11</v>
      </c>
      <c r="D1607" s="159" t="s">
        <v>644</v>
      </c>
      <c r="E1607" s="159" t="s">
        <v>3030</v>
      </c>
    </row>
    <row r="1608" spans="1:5" ht="12" customHeight="1" x14ac:dyDescent="0.2">
      <c r="A1608" s="159" t="s">
        <v>2996</v>
      </c>
      <c r="B1608" s="159" t="s">
        <v>3113</v>
      </c>
      <c r="C1608" s="159" t="s">
        <v>11</v>
      </c>
      <c r="D1608" s="159" t="s">
        <v>644</v>
      </c>
      <c r="E1608" s="159" t="s">
        <v>3032</v>
      </c>
    </row>
    <row r="1609" spans="1:5" ht="12" customHeight="1" x14ac:dyDescent="0.2">
      <c r="A1609" s="159" t="s">
        <v>2996</v>
      </c>
      <c r="B1609" s="159" t="s">
        <v>3114</v>
      </c>
      <c r="C1609" s="159" t="s">
        <v>2377</v>
      </c>
      <c r="D1609" s="159" t="s">
        <v>644</v>
      </c>
      <c r="E1609" s="159" t="s">
        <v>2998</v>
      </c>
    </row>
    <row r="1610" spans="1:5" ht="12" customHeight="1" x14ac:dyDescent="0.2">
      <c r="A1610" s="159" t="s">
        <v>2996</v>
      </c>
      <c r="B1610" s="159" t="s">
        <v>3114</v>
      </c>
      <c r="C1610" s="159" t="s">
        <v>2377</v>
      </c>
      <c r="D1610" s="159" t="s">
        <v>644</v>
      </c>
      <c r="E1610" s="159" t="s">
        <v>3030</v>
      </c>
    </row>
    <row r="1611" spans="1:5" ht="12" customHeight="1" x14ac:dyDescent="0.2">
      <c r="A1611" s="159" t="s">
        <v>2996</v>
      </c>
      <c r="B1611" s="159" t="s">
        <v>3114</v>
      </c>
      <c r="C1611" s="159" t="s">
        <v>2377</v>
      </c>
      <c r="D1611" s="159" t="s">
        <v>644</v>
      </c>
      <c r="E1611" s="159" t="s">
        <v>3032</v>
      </c>
    </row>
    <row r="1612" spans="1:5" ht="12" customHeight="1" x14ac:dyDescent="0.2">
      <c r="A1612" s="159" t="s">
        <v>2996</v>
      </c>
      <c r="B1612" s="159" t="s">
        <v>3115</v>
      </c>
      <c r="C1612" s="159" t="s">
        <v>2423</v>
      </c>
      <c r="D1612" s="159" t="s">
        <v>644</v>
      </c>
      <c r="E1612" s="159" t="s">
        <v>2998</v>
      </c>
    </row>
    <row r="1613" spans="1:5" ht="12" customHeight="1" x14ac:dyDescent="0.2">
      <c r="A1613" s="159" t="s">
        <v>2996</v>
      </c>
      <c r="B1613" s="159" t="s">
        <v>3115</v>
      </c>
      <c r="C1613" s="159" t="s">
        <v>2423</v>
      </c>
      <c r="D1613" s="159" t="s">
        <v>644</v>
      </c>
      <c r="E1613" s="159" t="s">
        <v>3030</v>
      </c>
    </row>
    <row r="1614" spans="1:5" ht="12" customHeight="1" x14ac:dyDescent="0.2">
      <c r="A1614" s="159" t="s">
        <v>2996</v>
      </c>
      <c r="B1614" s="159" t="s">
        <v>3115</v>
      </c>
      <c r="C1614" s="159" t="s">
        <v>2423</v>
      </c>
      <c r="D1614" s="159" t="s">
        <v>644</v>
      </c>
      <c r="E1614" s="159" t="s">
        <v>3032</v>
      </c>
    </row>
    <row r="1615" spans="1:5" ht="12" customHeight="1" x14ac:dyDescent="0.2">
      <c r="A1615" s="159" t="s">
        <v>2996</v>
      </c>
      <c r="B1615" s="159" t="s">
        <v>3116</v>
      </c>
      <c r="C1615" s="159" t="s">
        <v>2107</v>
      </c>
      <c r="D1615" s="159" t="s">
        <v>644</v>
      </c>
      <c r="E1615" s="159" t="s">
        <v>3030</v>
      </c>
    </row>
    <row r="1616" spans="1:5" ht="12" customHeight="1" x14ac:dyDescent="0.2">
      <c r="A1616" s="159" t="s">
        <v>2996</v>
      </c>
      <c r="B1616" s="159" t="s">
        <v>3116</v>
      </c>
      <c r="C1616" s="159" t="s">
        <v>2107</v>
      </c>
      <c r="D1616" s="159" t="s">
        <v>644</v>
      </c>
      <c r="E1616" s="159" t="s">
        <v>3032</v>
      </c>
    </row>
    <row r="1617" spans="1:5" ht="12" customHeight="1" x14ac:dyDescent="0.2">
      <c r="A1617" s="159" t="s">
        <v>2996</v>
      </c>
      <c r="B1617" s="159" t="s">
        <v>3117</v>
      </c>
      <c r="C1617" s="159" t="s">
        <v>2415</v>
      </c>
      <c r="D1617" s="159" t="s">
        <v>644</v>
      </c>
      <c r="E1617" s="159" t="s">
        <v>2998</v>
      </c>
    </row>
    <row r="1618" spans="1:5" ht="12" customHeight="1" x14ac:dyDescent="0.2">
      <c r="A1618" s="159" t="s">
        <v>2996</v>
      </c>
      <c r="B1618" s="159" t="s">
        <v>3117</v>
      </c>
      <c r="C1618" s="159" t="s">
        <v>2415</v>
      </c>
      <c r="D1618" s="159" t="s">
        <v>644</v>
      </c>
      <c r="E1618" s="159" t="s">
        <v>3030</v>
      </c>
    </row>
    <row r="1619" spans="1:5" ht="12" customHeight="1" x14ac:dyDescent="0.2">
      <c r="A1619" s="159" t="s">
        <v>2996</v>
      </c>
      <c r="B1619" s="159" t="s">
        <v>3117</v>
      </c>
      <c r="C1619" s="159" t="s">
        <v>2415</v>
      </c>
      <c r="D1619" s="159" t="s">
        <v>644</v>
      </c>
      <c r="E1619" s="159" t="s">
        <v>3032</v>
      </c>
    </row>
    <row r="1620" spans="1:5" ht="12" customHeight="1" x14ac:dyDescent="0.2">
      <c r="A1620" s="159" t="s">
        <v>2996</v>
      </c>
      <c r="B1620" s="159" t="s">
        <v>3118</v>
      </c>
      <c r="C1620" s="159" t="s">
        <v>12</v>
      </c>
      <c r="D1620" s="159" t="s">
        <v>644</v>
      </c>
      <c r="E1620" s="159" t="s">
        <v>2998</v>
      </c>
    </row>
    <row r="1621" spans="1:5" ht="12" customHeight="1" x14ac:dyDescent="0.2">
      <c r="A1621" s="159" t="s">
        <v>2996</v>
      </c>
      <c r="B1621" s="159" t="s">
        <v>3118</v>
      </c>
      <c r="C1621" s="159" t="s">
        <v>12</v>
      </c>
      <c r="D1621" s="159" t="s">
        <v>644</v>
      </c>
      <c r="E1621" s="159" t="s">
        <v>3030</v>
      </c>
    </row>
    <row r="1622" spans="1:5" ht="12" customHeight="1" x14ac:dyDescent="0.2">
      <c r="A1622" s="159" t="s">
        <v>2996</v>
      </c>
      <c r="B1622" s="159" t="s">
        <v>3118</v>
      </c>
      <c r="C1622" s="159" t="s">
        <v>12</v>
      </c>
      <c r="D1622" s="159" t="s">
        <v>644</v>
      </c>
      <c r="E1622" s="159" t="s">
        <v>3032</v>
      </c>
    </row>
    <row r="1623" spans="1:5" ht="12" customHeight="1" x14ac:dyDescent="0.2">
      <c r="A1623" s="159" t="s">
        <v>2996</v>
      </c>
      <c r="B1623" s="159" t="s">
        <v>3119</v>
      </c>
      <c r="C1623" s="159" t="s">
        <v>2425</v>
      </c>
      <c r="D1623" s="159" t="s">
        <v>644</v>
      </c>
      <c r="E1623" s="159" t="s">
        <v>2998</v>
      </c>
    </row>
    <row r="1624" spans="1:5" ht="12" customHeight="1" x14ac:dyDescent="0.2">
      <c r="A1624" s="159" t="s">
        <v>2996</v>
      </c>
      <c r="B1624" s="159" t="s">
        <v>3119</v>
      </c>
      <c r="C1624" s="159" t="s">
        <v>2425</v>
      </c>
      <c r="D1624" s="159" t="s">
        <v>644</v>
      </c>
      <c r="E1624" s="159" t="s">
        <v>3030</v>
      </c>
    </row>
    <row r="1625" spans="1:5" ht="12" customHeight="1" x14ac:dyDescent="0.2">
      <c r="A1625" s="159" t="s">
        <v>2996</v>
      </c>
      <c r="B1625" s="159" t="s">
        <v>3119</v>
      </c>
      <c r="C1625" s="159" t="s">
        <v>2425</v>
      </c>
      <c r="D1625" s="159" t="s">
        <v>644</v>
      </c>
      <c r="E1625" s="159" t="s">
        <v>3032</v>
      </c>
    </row>
    <row r="1626" spans="1:5" ht="12" customHeight="1" x14ac:dyDescent="0.2">
      <c r="A1626" s="159" t="s">
        <v>2996</v>
      </c>
      <c r="B1626" s="159" t="s">
        <v>3120</v>
      </c>
      <c r="C1626" s="159" t="s">
        <v>13</v>
      </c>
      <c r="D1626" s="159" t="s">
        <v>644</v>
      </c>
      <c r="E1626" s="159" t="s">
        <v>2998</v>
      </c>
    </row>
    <row r="1627" spans="1:5" ht="12" customHeight="1" x14ac:dyDescent="0.2">
      <c r="A1627" s="159" t="s">
        <v>2996</v>
      </c>
      <c r="B1627" s="159" t="s">
        <v>3120</v>
      </c>
      <c r="C1627" s="159" t="s">
        <v>13</v>
      </c>
      <c r="D1627" s="159" t="s">
        <v>644</v>
      </c>
      <c r="E1627" s="159" t="s">
        <v>3030</v>
      </c>
    </row>
    <row r="1628" spans="1:5" ht="12" customHeight="1" x14ac:dyDescent="0.2">
      <c r="A1628" s="159" t="s">
        <v>2996</v>
      </c>
      <c r="B1628" s="159" t="s">
        <v>3120</v>
      </c>
      <c r="C1628" s="159" t="s">
        <v>13</v>
      </c>
      <c r="D1628" s="159" t="s">
        <v>644</v>
      </c>
      <c r="E1628" s="159" t="s">
        <v>3032</v>
      </c>
    </row>
    <row r="1629" spans="1:5" ht="12" customHeight="1" x14ac:dyDescent="0.2">
      <c r="A1629" s="159" t="s">
        <v>2996</v>
      </c>
      <c r="B1629" s="159" t="s">
        <v>3121</v>
      </c>
      <c r="C1629" s="159" t="s">
        <v>2418</v>
      </c>
      <c r="D1629" s="159" t="s">
        <v>644</v>
      </c>
      <c r="E1629" s="159" t="s">
        <v>2998</v>
      </c>
    </row>
    <row r="1630" spans="1:5" ht="12" customHeight="1" x14ac:dyDescent="0.2">
      <c r="A1630" s="159" t="s">
        <v>2996</v>
      </c>
      <c r="B1630" s="159" t="s">
        <v>3121</v>
      </c>
      <c r="C1630" s="159" t="s">
        <v>2418</v>
      </c>
      <c r="D1630" s="159" t="s">
        <v>644</v>
      </c>
      <c r="E1630" s="159" t="s">
        <v>3030</v>
      </c>
    </row>
    <row r="1631" spans="1:5" ht="12" customHeight="1" x14ac:dyDescent="0.2">
      <c r="A1631" s="159" t="s">
        <v>2996</v>
      </c>
      <c r="B1631" s="159" t="s">
        <v>3121</v>
      </c>
      <c r="C1631" s="159" t="s">
        <v>2418</v>
      </c>
      <c r="D1631" s="159" t="s">
        <v>644</v>
      </c>
      <c r="E1631" s="159" t="s">
        <v>3032</v>
      </c>
    </row>
    <row r="1632" spans="1:5" ht="12" customHeight="1" x14ac:dyDescent="0.2">
      <c r="A1632" s="159" t="s">
        <v>2996</v>
      </c>
      <c r="B1632" s="159" t="s">
        <v>3122</v>
      </c>
      <c r="C1632" s="159" t="s">
        <v>1810</v>
      </c>
      <c r="D1632" s="159" t="s">
        <v>644</v>
      </c>
      <c r="E1632" s="159" t="s">
        <v>2998</v>
      </c>
    </row>
    <row r="1633" spans="1:5" ht="12" customHeight="1" x14ac:dyDescent="0.2">
      <c r="A1633" s="159" t="s">
        <v>2996</v>
      </c>
      <c r="B1633" s="159" t="s">
        <v>3122</v>
      </c>
      <c r="C1633" s="159" t="s">
        <v>1810</v>
      </c>
      <c r="D1633" s="159" t="s">
        <v>644</v>
      </c>
      <c r="E1633" s="159" t="s">
        <v>3038</v>
      </c>
    </row>
    <row r="1634" spans="1:5" ht="12" customHeight="1" x14ac:dyDescent="0.2">
      <c r="A1634" s="159" t="s">
        <v>2996</v>
      </c>
      <c r="B1634" s="159" t="s">
        <v>3122</v>
      </c>
      <c r="C1634" s="159" t="s">
        <v>1810</v>
      </c>
      <c r="D1634" s="159" t="s">
        <v>644</v>
      </c>
      <c r="E1634" s="159" t="s">
        <v>3032</v>
      </c>
    </row>
    <row r="1635" spans="1:5" ht="12" customHeight="1" x14ac:dyDescent="0.2">
      <c r="A1635" s="159" t="s">
        <v>2996</v>
      </c>
      <c r="B1635" s="159" t="s">
        <v>3123</v>
      </c>
      <c r="C1635" s="159" t="s">
        <v>1811</v>
      </c>
      <c r="D1635" s="159" t="s">
        <v>644</v>
      </c>
      <c r="E1635" s="159" t="s">
        <v>2998</v>
      </c>
    </row>
    <row r="1636" spans="1:5" ht="12" customHeight="1" x14ac:dyDescent="0.2">
      <c r="A1636" s="159" t="s">
        <v>2996</v>
      </c>
      <c r="B1636" s="159" t="s">
        <v>3123</v>
      </c>
      <c r="C1636" s="159" t="s">
        <v>1811</v>
      </c>
      <c r="D1636" s="159" t="s">
        <v>644</v>
      </c>
      <c r="E1636" s="159" t="s">
        <v>3030</v>
      </c>
    </row>
    <row r="1637" spans="1:5" ht="12" customHeight="1" x14ac:dyDescent="0.2">
      <c r="A1637" s="159" t="s">
        <v>2996</v>
      </c>
      <c r="B1637" s="159" t="s">
        <v>3123</v>
      </c>
      <c r="C1637" s="159" t="s">
        <v>1811</v>
      </c>
      <c r="D1637" s="159" t="s">
        <v>644</v>
      </c>
      <c r="E1637" s="159" t="s">
        <v>3032</v>
      </c>
    </row>
    <row r="1638" spans="1:5" ht="12" customHeight="1" x14ac:dyDescent="0.2">
      <c r="A1638" s="159" t="s">
        <v>2996</v>
      </c>
      <c r="B1638" s="159" t="s">
        <v>3124</v>
      </c>
      <c r="C1638" s="159" t="s">
        <v>1566</v>
      </c>
      <c r="D1638" s="159" t="s">
        <v>644</v>
      </c>
      <c r="E1638" s="159" t="s">
        <v>2998</v>
      </c>
    </row>
    <row r="1639" spans="1:5" ht="12" customHeight="1" x14ac:dyDescent="0.2">
      <c r="A1639" s="159" t="s">
        <v>2996</v>
      </c>
      <c r="B1639" s="159" t="s">
        <v>3124</v>
      </c>
      <c r="C1639" s="159" t="s">
        <v>1566</v>
      </c>
      <c r="D1639" s="159" t="s">
        <v>644</v>
      </c>
      <c r="E1639" s="159" t="s">
        <v>3033</v>
      </c>
    </row>
    <row r="1640" spans="1:5" ht="12" customHeight="1" x14ac:dyDescent="0.2">
      <c r="A1640" s="159" t="s">
        <v>2996</v>
      </c>
      <c r="B1640" s="159" t="s">
        <v>3124</v>
      </c>
      <c r="C1640" s="159" t="s">
        <v>1566</v>
      </c>
      <c r="D1640" s="159" t="s">
        <v>644</v>
      </c>
      <c r="E1640" s="159" t="s">
        <v>3032</v>
      </c>
    </row>
    <row r="1641" spans="1:5" ht="12" customHeight="1" x14ac:dyDescent="0.2">
      <c r="A1641" s="159" t="s">
        <v>2996</v>
      </c>
      <c r="B1641" s="159" t="s">
        <v>3125</v>
      </c>
      <c r="C1641" s="159" t="s">
        <v>469</v>
      </c>
      <c r="D1641" s="159" t="s">
        <v>644</v>
      </c>
      <c r="E1641" s="159" t="s">
        <v>3029</v>
      </c>
    </row>
    <row r="1642" spans="1:5" ht="12" customHeight="1" x14ac:dyDescent="0.2">
      <c r="A1642" s="159" t="s">
        <v>2996</v>
      </c>
      <c r="B1642" s="159" t="s">
        <v>3125</v>
      </c>
      <c r="C1642" s="159" t="s">
        <v>469</v>
      </c>
      <c r="D1642" s="159" t="s">
        <v>644</v>
      </c>
      <c r="E1642" s="159" t="s">
        <v>3067</v>
      </c>
    </row>
    <row r="1643" spans="1:5" ht="12" customHeight="1" x14ac:dyDescent="0.2">
      <c r="A1643" s="159" t="s">
        <v>2996</v>
      </c>
      <c r="B1643" s="159" t="s">
        <v>3125</v>
      </c>
      <c r="C1643" s="159" t="s">
        <v>469</v>
      </c>
      <c r="D1643" s="159" t="s">
        <v>644</v>
      </c>
      <c r="E1643" s="159" t="s">
        <v>2998</v>
      </c>
    </row>
    <row r="1644" spans="1:5" ht="12" customHeight="1" x14ac:dyDescent="0.2">
      <c r="A1644" s="159" t="s">
        <v>2996</v>
      </c>
      <c r="B1644" s="159" t="s">
        <v>3125</v>
      </c>
      <c r="C1644" s="159" t="s">
        <v>469</v>
      </c>
      <c r="D1644" s="159" t="s">
        <v>644</v>
      </c>
      <c r="E1644" s="159" t="s">
        <v>3033</v>
      </c>
    </row>
    <row r="1645" spans="1:5" ht="12" customHeight="1" x14ac:dyDescent="0.2">
      <c r="A1645" s="159" t="s">
        <v>2996</v>
      </c>
      <c r="B1645" s="159" t="s">
        <v>3125</v>
      </c>
      <c r="C1645" s="159" t="s">
        <v>469</v>
      </c>
      <c r="D1645" s="159" t="s">
        <v>644</v>
      </c>
      <c r="E1645" s="159" t="s">
        <v>3030</v>
      </c>
    </row>
    <row r="1646" spans="1:5" ht="12" customHeight="1" x14ac:dyDescent="0.2">
      <c r="A1646" s="159" t="s">
        <v>2996</v>
      </c>
      <c r="B1646" s="159" t="s">
        <v>3125</v>
      </c>
      <c r="C1646" s="159" t="s">
        <v>469</v>
      </c>
      <c r="D1646" s="159" t="s">
        <v>644</v>
      </c>
      <c r="E1646" s="159" t="s">
        <v>3031</v>
      </c>
    </row>
    <row r="1647" spans="1:5" ht="12" customHeight="1" x14ac:dyDescent="0.2">
      <c r="A1647" s="159" t="s">
        <v>2996</v>
      </c>
      <c r="B1647" s="159" t="s">
        <v>3125</v>
      </c>
      <c r="C1647" s="159" t="s">
        <v>469</v>
      </c>
      <c r="D1647" s="159" t="s">
        <v>644</v>
      </c>
      <c r="E1647" s="159" t="s">
        <v>3032</v>
      </c>
    </row>
    <row r="1648" spans="1:5" ht="12" customHeight="1" x14ac:dyDescent="0.2">
      <c r="A1648" s="159" t="s">
        <v>2996</v>
      </c>
      <c r="B1648" s="159" t="s">
        <v>3125</v>
      </c>
      <c r="C1648" s="159" t="s">
        <v>469</v>
      </c>
      <c r="D1648" s="159" t="s">
        <v>644</v>
      </c>
      <c r="E1648" s="159" t="s">
        <v>3050</v>
      </c>
    </row>
    <row r="1649" spans="1:5" ht="12" customHeight="1" x14ac:dyDescent="0.2">
      <c r="A1649" s="159" t="s">
        <v>2996</v>
      </c>
      <c r="B1649" s="159" t="s">
        <v>3125</v>
      </c>
      <c r="C1649" s="159" t="s">
        <v>469</v>
      </c>
      <c r="D1649" s="159" t="s">
        <v>644</v>
      </c>
      <c r="E1649" s="159" t="s">
        <v>3039</v>
      </c>
    </row>
    <row r="1650" spans="1:5" ht="12" customHeight="1" x14ac:dyDescent="0.2">
      <c r="A1650" s="159" t="s">
        <v>2996</v>
      </c>
      <c r="B1650" s="159" t="s">
        <v>3126</v>
      </c>
      <c r="C1650" s="159" t="s">
        <v>468</v>
      </c>
      <c r="D1650" s="159" t="s">
        <v>644</v>
      </c>
      <c r="E1650" s="159" t="s">
        <v>3029</v>
      </c>
    </row>
    <row r="1651" spans="1:5" ht="12" customHeight="1" x14ac:dyDescent="0.2">
      <c r="A1651" s="159" t="s">
        <v>2996</v>
      </c>
      <c r="B1651" s="159" t="s">
        <v>3126</v>
      </c>
      <c r="C1651" s="159" t="s">
        <v>468</v>
      </c>
      <c r="D1651" s="159" t="s">
        <v>644</v>
      </c>
      <c r="E1651" s="159" t="s">
        <v>3067</v>
      </c>
    </row>
    <row r="1652" spans="1:5" ht="12" customHeight="1" x14ac:dyDescent="0.2">
      <c r="A1652" s="159" t="s">
        <v>2996</v>
      </c>
      <c r="B1652" s="159" t="s">
        <v>3126</v>
      </c>
      <c r="C1652" s="159" t="s">
        <v>468</v>
      </c>
      <c r="D1652" s="159" t="s">
        <v>644</v>
      </c>
      <c r="E1652" s="159" t="s">
        <v>2998</v>
      </c>
    </row>
    <row r="1653" spans="1:5" ht="12" customHeight="1" x14ac:dyDescent="0.2">
      <c r="A1653" s="159" t="s">
        <v>2996</v>
      </c>
      <c r="B1653" s="159" t="s">
        <v>3126</v>
      </c>
      <c r="C1653" s="159" t="s">
        <v>468</v>
      </c>
      <c r="D1653" s="159" t="s">
        <v>644</v>
      </c>
      <c r="E1653" s="159" t="s">
        <v>3033</v>
      </c>
    </row>
    <row r="1654" spans="1:5" ht="12" customHeight="1" x14ac:dyDescent="0.2">
      <c r="A1654" s="159" t="s">
        <v>2996</v>
      </c>
      <c r="B1654" s="159" t="s">
        <v>3126</v>
      </c>
      <c r="C1654" s="159" t="s">
        <v>468</v>
      </c>
      <c r="D1654" s="159" t="s">
        <v>644</v>
      </c>
      <c r="E1654" s="159" t="s">
        <v>3030</v>
      </c>
    </row>
    <row r="1655" spans="1:5" ht="12" customHeight="1" x14ac:dyDescent="0.2">
      <c r="A1655" s="159" t="s">
        <v>2996</v>
      </c>
      <c r="B1655" s="159" t="s">
        <v>3126</v>
      </c>
      <c r="C1655" s="159" t="s">
        <v>468</v>
      </c>
      <c r="D1655" s="159" t="s">
        <v>644</v>
      </c>
      <c r="E1655" s="159" t="s">
        <v>3031</v>
      </c>
    </row>
    <row r="1656" spans="1:5" ht="12" customHeight="1" x14ac:dyDescent="0.2">
      <c r="A1656" s="159" t="s">
        <v>2996</v>
      </c>
      <c r="B1656" s="159" t="s">
        <v>3126</v>
      </c>
      <c r="C1656" s="159" t="s">
        <v>468</v>
      </c>
      <c r="D1656" s="159" t="s">
        <v>644</v>
      </c>
      <c r="E1656" s="159" t="s">
        <v>3032</v>
      </c>
    </row>
    <row r="1657" spans="1:5" ht="12" customHeight="1" x14ac:dyDescent="0.2">
      <c r="A1657" s="159" t="s">
        <v>2996</v>
      </c>
      <c r="B1657" s="159" t="s">
        <v>3126</v>
      </c>
      <c r="C1657" s="159" t="s">
        <v>468</v>
      </c>
      <c r="D1657" s="159" t="s">
        <v>644</v>
      </c>
      <c r="E1657" s="159" t="s">
        <v>3039</v>
      </c>
    </row>
    <row r="1658" spans="1:5" ht="12" customHeight="1" x14ac:dyDescent="0.2">
      <c r="A1658" s="159" t="s">
        <v>2996</v>
      </c>
      <c r="B1658" s="159" t="s">
        <v>3127</v>
      </c>
      <c r="C1658" s="159" t="s">
        <v>470</v>
      </c>
      <c r="D1658" s="159" t="s">
        <v>644</v>
      </c>
      <c r="E1658" s="159" t="s">
        <v>3029</v>
      </c>
    </row>
    <row r="1659" spans="1:5" ht="12" customHeight="1" x14ac:dyDescent="0.2">
      <c r="A1659" s="159" t="s">
        <v>2996</v>
      </c>
      <c r="B1659" s="159" t="s">
        <v>3127</v>
      </c>
      <c r="C1659" s="159" t="s">
        <v>470</v>
      </c>
      <c r="D1659" s="159" t="s">
        <v>644</v>
      </c>
      <c r="E1659" s="159" t="s">
        <v>3067</v>
      </c>
    </row>
    <row r="1660" spans="1:5" ht="12" customHeight="1" x14ac:dyDescent="0.2">
      <c r="A1660" s="159" t="s">
        <v>2996</v>
      </c>
      <c r="B1660" s="159" t="s">
        <v>3127</v>
      </c>
      <c r="C1660" s="159" t="s">
        <v>470</v>
      </c>
      <c r="D1660" s="159" t="s">
        <v>644</v>
      </c>
      <c r="E1660" s="159" t="s">
        <v>2998</v>
      </c>
    </row>
    <row r="1661" spans="1:5" ht="12" customHeight="1" x14ac:dyDescent="0.2">
      <c r="A1661" s="159" t="s">
        <v>2996</v>
      </c>
      <c r="B1661" s="159" t="s">
        <v>3127</v>
      </c>
      <c r="C1661" s="159" t="s">
        <v>470</v>
      </c>
      <c r="D1661" s="159" t="s">
        <v>644</v>
      </c>
      <c r="E1661" s="159" t="s">
        <v>3033</v>
      </c>
    </row>
    <row r="1662" spans="1:5" ht="12" customHeight="1" x14ac:dyDescent="0.2">
      <c r="A1662" s="159" t="s">
        <v>2996</v>
      </c>
      <c r="B1662" s="159" t="s">
        <v>3127</v>
      </c>
      <c r="C1662" s="159" t="s">
        <v>470</v>
      </c>
      <c r="D1662" s="159" t="s">
        <v>644</v>
      </c>
      <c r="E1662" s="159" t="s">
        <v>3030</v>
      </c>
    </row>
    <row r="1663" spans="1:5" ht="12" customHeight="1" x14ac:dyDescent="0.2">
      <c r="A1663" s="159" t="s">
        <v>2996</v>
      </c>
      <c r="B1663" s="159" t="s">
        <v>3127</v>
      </c>
      <c r="C1663" s="159" t="s">
        <v>470</v>
      </c>
      <c r="D1663" s="159" t="s">
        <v>644</v>
      </c>
      <c r="E1663" s="159" t="s">
        <v>3031</v>
      </c>
    </row>
    <row r="1664" spans="1:5" ht="12" customHeight="1" x14ac:dyDescent="0.2">
      <c r="A1664" s="159" t="s">
        <v>2996</v>
      </c>
      <c r="B1664" s="159" t="s">
        <v>3127</v>
      </c>
      <c r="C1664" s="159" t="s">
        <v>470</v>
      </c>
      <c r="D1664" s="159" t="s">
        <v>644</v>
      </c>
      <c r="E1664" s="159" t="s">
        <v>3032</v>
      </c>
    </row>
    <row r="1665" spans="1:5" ht="12" customHeight="1" x14ac:dyDescent="0.2">
      <c r="A1665" s="159" t="s">
        <v>2996</v>
      </c>
      <c r="B1665" s="159" t="s">
        <v>3127</v>
      </c>
      <c r="C1665" s="159" t="s">
        <v>470</v>
      </c>
      <c r="D1665" s="159" t="s">
        <v>644</v>
      </c>
      <c r="E1665" s="159" t="s">
        <v>3035</v>
      </c>
    </row>
    <row r="1666" spans="1:5" ht="12" customHeight="1" x14ac:dyDescent="0.2">
      <c r="A1666" s="159" t="s">
        <v>2996</v>
      </c>
      <c r="B1666" s="159" t="s">
        <v>3127</v>
      </c>
      <c r="C1666" s="159" t="s">
        <v>470</v>
      </c>
      <c r="D1666" s="159" t="s">
        <v>644</v>
      </c>
      <c r="E1666" s="159" t="s">
        <v>3050</v>
      </c>
    </row>
    <row r="1667" spans="1:5" ht="12" customHeight="1" x14ac:dyDescent="0.2">
      <c r="A1667" s="159" t="s">
        <v>2996</v>
      </c>
      <c r="B1667" s="159" t="s">
        <v>3128</v>
      </c>
      <c r="C1667" s="159" t="s">
        <v>2371</v>
      </c>
      <c r="D1667" s="159" t="s">
        <v>644</v>
      </c>
      <c r="E1667" s="159" t="s">
        <v>2998</v>
      </c>
    </row>
    <row r="1668" spans="1:5" ht="12" customHeight="1" x14ac:dyDescent="0.2">
      <c r="A1668" s="159" t="s">
        <v>2996</v>
      </c>
      <c r="B1668" s="159" t="s">
        <v>3128</v>
      </c>
      <c r="C1668" s="159" t="s">
        <v>2371</v>
      </c>
      <c r="D1668" s="159" t="s">
        <v>644</v>
      </c>
      <c r="E1668" s="159" t="s">
        <v>3033</v>
      </c>
    </row>
    <row r="1669" spans="1:5" ht="12" customHeight="1" x14ac:dyDescent="0.2">
      <c r="A1669" s="159" t="s">
        <v>2996</v>
      </c>
      <c r="B1669" s="159" t="s">
        <v>3128</v>
      </c>
      <c r="C1669" s="159" t="s">
        <v>2371</v>
      </c>
      <c r="D1669" s="159" t="s">
        <v>644</v>
      </c>
      <c r="E1669" s="159" t="s">
        <v>3032</v>
      </c>
    </row>
    <row r="1670" spans="1:5" ht="12" customHeight="1" x14ac:dyDescent="0.2">
      <c r="A1670" s="159" t="s">
        <v>2996</v>
      </c>
      <c r="B1670" s="159" t="s">
        <v>3128</v>
      </c>
      <c r="C1670" s="159" t="s">
        <v>2371</v>
      </c>
      <c r="D1670" s="159" t="s">
        <v>644</v>
      </c>
      <c r="E1670" s="159" t="s">
        <v>3035</v>
      </c>
    </row>
    <row r="1671" spans="1:5" ht="12" customHeight="1" x14ac:dyDescent="0.2">
      <c r="A1671" s="159" t="s">
        <v>2996</v>
      </c>
      <c r="B1671" s="159" t="s">
        <v>1459</v>
      </c>
      <c r="C1671" s="159" t="s">
        <v>471</v>
      </c>
      <c r="D1671" s="159" t="s">
        <v>644</v>
      </c>
      <c r="E1671" s="159" t="s">
        <v>3029</v>
      </c>
    </row>
    <row r="1672" spans="1:5" ht="12" customHeight="1" x14ac:dyDescent="0.2">
      <c r="A1672" s="159" t="s">
        <v>2996</v>
      </c>
      <c r="B1672" s="159" t="s">
        <v>1459</v>
      </c>
      <c r="C1672" s="159" t="s">
        <v>471</v>
      </c>
      <c r="D1672" s="159" t="s">
        <v>644</v>
      </c>
      <c r="E1672" s="159" t="s">
        <v>3067</v>
      </c>
    </row>
    <row r="1673" spans="1:5" ht="12" customHeight="1" x14ac:dyDescent="0.2">
      <c r="A1673" s="159" t="s">
        <v>2996</v>
      </c>
      <c r="B1673" s="159" t="s">
        <v>1459</v>
      </c>
      <c r="C1673" s="159" t="s">
        <v>471</v>
      </c>
      <c r="D1673" s="159" t="s">
        <v>644</v>
      </c>
      <c r="E1673" s="159" t="s">
        <v>2998</v>
      </c>
    </row>
    <row r="1674" spans="1:5" ht="12" customHeight="1" x14ac:dyDescent="0.2">
      <c r="A1674" s="159" t="s">
        <v>2996</v>
      </c>
      <c r="B1674" s="159" t="s">
        <v>1459</v>
      </c>
      <c r="C1674" s="159" t="s">
        <v>471</v>
      </c>
      <c r="D1674" s="159" t="s">
        <v>644</v>
      </c>
      <c r="E1674" s="159" t="s">
        <v>3033</v>
      </c>
    </row>
    <row r="1675" spans="1:5" ht="12" customHeight="1" x14ac:dyDescent="0.2">
      <c r="A1675" s="159" t="s">
        <v>2996</v>
      </c>
      <c r="B1675" s="159" t="s">
        <v>1459</v>
      </c>
      <c r="C1675" s="159" t="s">
        <v>471</v>
      </c>
      <c r="D1675" s="159" t="s">
        <v>644</v>
      </c>
      <c r="E1675" s="159" t="s">
        <v>3030</v>
      </c>
    </row>
    <row r="1676" spans="1:5" ht="12" customHeight="1" x14ac:dyDescent="0.2">
      <c r="A1676" s="159" t="s">
        <v>2996</v>
      </c>
      <c r="B1676" s="159" t="s">
        <v>1459</v>
      </c>
      <c r="C1676" s="159" t="s">
        <v>471</v>
      </c>
      <c r="D1676" s="159" t="s">
        <v>644</v>
      </c>
      <c r="E1676" s="159" t="s">
        <v>3032</v>
      </c>
    </row>
    <row r="1677" spans="1:5" ht="12" customHeight="1" x14ac:dyDescent="0.2">
      <c r="A1677" s="159" t="s">
        <v>2996</v>
      </c>
      <c r="B1677" s="159" t="s">
        <v>1459</v>
      </c>
      <c r="C1677" s="159" t="s">
        <v>471</v>
      </c>
      <c r="D1677" s="159" t="s">
        <v>644</v>
      </c>
      <c r="E1677" s="159" t="s">
        <v>3050</v>
      </c>
    </row>
    <row r="1678" spans="1:5" ht="12" customHeight="1" x14ac:dyDescent="0.2">
      <c r="A1678" s="159" t="s">
        <v>2996</v>
      </c>
      <c r="B1678" s="159" t="s">
        <v>3129</v>
      </c>
      <c r="C1678" s="159" t="s">
        <v>2374</v>
      </c>
      <c r="D1678" s="159" t="s">
        <v>644</v>
      </c>
      <c r="E1678" s="159" t="s">
        <v>2998</v>
      </c>
    </row>
    <row r="1679" spans="1:5" ht="12" customHeight="1" x14ac:dyDescent="0.2">
      <c r="A1679" s="159" t="s">
        <v>2996</v>
      </c>
      <c r="B1679" s="159" t="s">
        <v>3129</v>
      </c>
      <c r="C1679" s="159" t="s">
        <v>2374</v>
      </c>
      <c r="D1679" s="159" t="s">
        <v>644</v>
      </c>
      <c r="E1679" s="159" t="s">
        <v>3033</v>
      </c>
    </row>
    <row r="1680" spans="1:5" ht="12" customHeight="1" x14ac:dyDescent="0.2">
      <c r="A1680" s="159" t="s">
        <v>2996</v>
      </c>
      <c r="B1680" s="159" t="s">
        <v>3129</v>
      </c>
      <c r="C1680" s="159" t="s">
        <v>2374</v>
      </c>
      <c r="D1680" s="159" t="s">
        <v>644</v>
      </c>
      <c r="E1680" s="159" t="s">
        <v>3032</v>
      </c>
    </row>
    <row r="1681" spans="1:5" ht="12" customHeight="1" x14ac:dyDescent="0.2">
      <c r="A1681" s="159" t="s">
        <v>2996</v>
      </c>
      <c r="B1681" s="159" t="s">
        <v>3129</v>
      </c>
      <c r="C1681" s="159" t="s">
        <v>2374</v>
      </c>
      <c r="D1681" s="159" t="s">
        <v>644</v>
      </c>
      <c r="E1681" s="159" t="s">
        <v>3035</v>
      </c>
    </row>
    <row r="1682" spans="1:5" ht="12" customHeight="1" x14ac:dyDescent="0.2">
      <c r="A1682" s="159" t="s">
        <v>2996</v>
      </c>
      <c r="B1682" s="159" t="s">
        <v>3130</v>
      </c>
      <c r="C1682" s="159" t="s">
        <v>473</v>
      </c>
      <c r="D1682" s="159" t="s">
        <v>644</v>
      </c>
      <c r="E1682" s="159" t="s">
        <v>3029</v>
      </c>
    </row>
    <row r="1683" spans="1:5" ht="12" customHeight="1" x14ac:dyDescent="0.2">
      <c r="A1683" s="159" t="s">
        <v>2996</v>
      </c>
      <c r="B1683" s="159" t="s">
        <v>3130</v>
      </c>
      <c r="C1683" s="159" t="s">
        <v>473</v>
      </c>
      <c r="D1683" s="159" t="s">
        <v>644</v>
      </c>
      <c r="E1683" s="159" t="s">
        <v>3067</v>
      </c>
    </row>
    <row r="1684" spans="1:5" ht="12" customHeight="1" x14ac:dyDescent="0.2">
      <c r="A1684" s="159" t="s">
        <v>2996</v>
      </c>
      <c r="B1684" s="159" t="s">
        <v>3130</v>
      </c>
      <c r="C1684" s="159" t="s">
        <v>473</v>
      </c>
      <c r="D1684" s="159" t="s">
        <v>644</v>
      </c>
      <c r="E1684" s="159" t="s">
        <v>2998</v>
      </c>
    </row>
    <row r="1685" spans="1:5" ht="12" customHeight="1" x14ac:dyDescent="0.2">
      <c r="A1685" s="159" t="s">
        <v>2996</v>
      </c>
      <c r="B1685" s="159" t="s">
        <v>3130</v>
      </c>
      <c r="C1685" s="159" t="s">
        <v>473</v>
      </c>
      <c r="D1685" s="159" t="s">
        <v>644</v>
      </c>
      <c r="E1685" s="159" t="s">
        <v>3032</v>
      </c>
    </row>
    <row r="1686" spans="1:5" ht="12" customHeight="1" x14ac:dyDescent="0.2">
      <c r="A1686" s="159" t="s">
        <v>2996</v>
      </c>
      <c r="B1686" s="159" t="s">
        <v>3130</v>
      </c>
      <c r="C1686" s="159" t="s">
        <v>473</v>
      </c>
      <c r="D1686" s="159" t="s">
        <v>644</v>
      </c>
      <c r="E1686" s="159" t="s">
        <v>3050</v>
      </c>
    </row>
    <row r="1687" spans="1:5" ht="12" customHeight="1" x14ac:dyDescent="0.2">
      <c r="A1687" s="159" t="s">
        <v>2996</v>
      </c>
      <c r="B1687" s="159" t="s">
        <v>1460</v>
      </c>
      <c r="C1687" s="159" t="s">
        <v>467</v>
      </c>
      <c r="D1687" s="159" t="s">
        <v>644</v>
      </c>
      <c r="E1687" s="159" t="s">
        <v>3029</v>
      </c>
    </row>
    <row r="1688" spans="1:5" ht="12" customHeight="1" x14ac:dyDescent="0.2">
      <c r="A1688" s="159" t="s">
        <v>2996</v>
      </c>
      <c r="B1688" s="159" t="s">
        <v>1460</v>
      </c>
      <c r="C1688" s="159" t="s">
        <v>467</v>
      </c>
      <c r="D1688" s="159" t="s">
        <v>644</v>
      </c>
      <c r="E1688" s="159" t="s">
        <v>3067</v>
      </c>
    </row>
    <row r="1689" spans="1:5" ht="12" customHeight="1" x14ac:dyDescent="0.2">
      <c r="A1689" s="159" t="s">
        <v>2996</v>
      </c>
      <c r="B1689" s="159" t="s">
        <v>1460</v>
      </c>
      <c r="C1689" s="159" t="s">
        <v>467</v>
      </c>
      <c r="D1689" s="159" t="s">
        <v>644</v>
      </c>
      <c r="E1689" s="159" t="s">
        <v>2998</v>
      </c>
    </row>
    <row r="1690" spans="1:5" ht="12" customHeight="1" x14ac:dyDescent="0.2">
      <c r="A1690" s="159" t="s">
        <v>2996</v>
      </c>
      <c r="B1690" s="159" t="s">
        <v>1460</v>
      </c>
      <c r="C1690" s="159" t="s">
        <v>467</v>
      </c>
      <c r="D1690" s="159" t="s">
        <v>644</v>
      </c>
      <c r="E1690" s="159" t="s">
        <v>3033</v>
      </c>
    </row>
    <row r="1691" spans="1:5" ht="12" customHeight="1" x14ac:dyDescent="0.2">
      <c r="A1691" s="159" t="s">
        <v>2996</v>
      </c>
      <c r="B1691" s="159" t="s">
        <v>1460</v>
      </c>
      <c r="C1691" s="159" t="s">
        <v>467</v>
      </c>
      <c r="D1691" s="159" t="s">
        <v>644</v>
      </c>
      <c r="E1691" s="159" t="s">
        <v>3030</v>
      </c>
    </row>
    <row r="1692" spans="1:5" ht="12" customHeight="1" x14ac:dyDescent="0.2">
      <c r="A1692" s="159" t="s">
        <v>2996</v>
      </c>
      <c r="B1692" s="159" t="s">
        <v>1460</v>
      </c>
      <c r="C1692" s="159" t="s">
        <v>467</v>
      </c>
      <c r="D1692" s="159" t="s">
        <v>644</v>
      </c>
      <c r="E1692" s="159" t="s">
        <v>3032</v>
      </c>
    </row>
    <row r="1693" spans="1:5" ht="12" customHeight="1" x14ac:dyDescent="0.2">
      <c r="A1693" s="159" t="s">
        <v>2996</v>
      </c>
      <c r="B1693" s="159" t="s">
        <v>1460</v>
      </c>
      <c r="C1693" s="159" t="s">
        <v>467</v>
      </c>
      <c r="D1693" s="159" t="s">
        <v>644</v>
      </c>
      <c r="E1693" s="159" t="s">
        <v>3050</v>
      </c>
    </row>
    <row r="1694" spans="1:5" ht="12" customHeight="1" x14ac:dyDescent="0.2">
      <c r="A1694" s="159" t="s">
        <v>2996</v>
      </c>
      <c r="B1694" s="159" t="s">
        <v>3131</v>
      </c>
      <c r="C1694" s="159" t="s">
        <v>2387</v>
      </c>
      <c r="D1694" s="159" t="s">
        <v>644</v>
      </c>
      <c r="E1694" s="159" t="s">
        <v>2998</v>
      </c>
    </row>
    <row r="1695" spans="1:5" ht="12" customHeight="1" x14ac:dyDescent="0.2">
      <c r="A1695" s="159" t="s">
        <v>2996</v>
      </c>
      <c r="B1695" s="159" t="s">
        <v>3131</v>
      </c>
      <c r="C1695" s="159" t="s">
        <v>2387</v>
      </c>
      <c r="D1695" s="159" t="s">
        <v>644</v>
      </c>
      <c r="E1695" s="159" t="s">
        <v>3033</v>
      </c>
    </row>
    <row r="1696" spans="1:5" ht="12" customHeight="1" x14ac:dyDescent="0.2">
      <c r="A1696" s="159" t="s">
        <v>2996</v>
      </c>
      <c r="B1696" s="159" t="s">
        <v>3131</v>
      </c>
      <c r="C1696" s="159" t="s">
        <v>2387</v>
      </c>
      <c r="D1696" s="159" t="s">
        <v>644</v>
      </c>
      <c r="E1696" s="159" t="s">
        <v>3032</v>
      </c>
    </row>
    <row r="1697" spans="1:5" ht="12" customHeight="1" x14ac:dyDescent="0.2">
      <c r="A1697" s="159" t="s">
        <v>2996</v>
      </c>
      <c r="B1697" s="159" t="s">
        <v>3131</v>
      </c>
      <c r="C1697" s="159" t="s">
        <v>2387</v>
      </c>
      <c r="D1697" s="159" t="s">
        <v>644</v>
      </c>
      <c r="E1697" s="159" t="s">
        <v>3035</v>
      </c>
    </row>
    <row r="1698" spans="1:5" ht="12" customHeight="1" x14ac:dyDescent="0.2">
      <c r="A1698" s="159" t="s">
        <v>2996</v>
      </c>
      <c r="B1698" s="159" t="s">
        <v>3132</v>
      </c>
      <c r="C1698" s="159" t="s">
        <v>2390</v>
      </c>
      <c r="D1698" s="159" t="s">
        <v>644</v>
      </c>
      <c r="E1698" s="159" t="s">
        <v>2998</v>
      </c>
    </row>
    <row r="1699" spans="1:5" ht="12" customHeight="1" x14ac:dyDescent="0.2">
      <c r="A1699" s="159" t="s">
        <v>2996</v>
      </c>
      <c r="B1699" s="159" t="s">
        <v>3132</v>
      </c>
      <c r="C1699" s="159" t="s">
        <v>2390</v>
      </c>
      <c r="D1699" s="159" t="s">
        <v>644</v>
      </c>
      <c r="E1699" s="159" t="s">
        <v>3033</v>
      </c>
    </row>
    <row r="1700" spans="1:5" ht="12" customHeight="1" x14ac:dyDescent="0.2">
      <c r="A1700" s="159" t="s">
        <v>2996</v>
      </c>
      <c r="B1700" s="159" t="s">
        <v>3132</v>
      </c>
      <c r="C1700" s="159" t="s">
        <v>2390</v>
      </c>
      <c r="D1700" s="159" t="s">
        <v>644</v>
      </c>
      <c r="E1700" s="159" t="s">
        <v>3032</v>
      </c>
    </row>
    <row r="1701" spans="1:5" ht="12" customHeight="1" x14ac:dyDescent="0.2">
      <c r="A1701" s="159" t="s">
        <v>2996</v>
      </c>
      <c r="B1701" s="159" t="s">
        <v>3133</v>
      </c>
      <c r="C1701" s="159" t="s">
        <v>2095</v>
      </c>
      <c r="D1701" s="159" t="s">
        <v>644</v>
      </c>
      <c r="E1701" s="159" t="s">
        <v>2998</v>
      </c>
    </row>
    <row r="1702" spans="1:5" ht="12" customHeight="1" x14ac:dyDescent="0.2">
      <c r="A1702" s="159" t="s">
        <v>2996</v>
      </c>
      <c r="B1702" s="159" t="s">
        <v>3133</v>
      </c>
      <c r="C1702" s="159" t="s">
        <v>2095</v>
      </c>
      <c r="D1702" s="159" t="s">
        <v>644</v>
      </c>
      <c r="E1702" s="159" t="s">
        <v>3038</v>
      </c>
    </row>
    <row r="1703" spans="1:5" ht="12" customHeight="1" x14ac:dyDescent="0.2">
      <c r="A1703" s="159" t="s">
        <v>2996</v>
      </c>
      <c r="B1703" s="159" t="s">
        <v>3133</v>
      </c>
      <c r="C1703" s="159" t="s">
        <v>2095</v>
      </c>
      <c r="D1703" s="159" t="s">
        <v>644</v>
      </c>
      <c r="E1703" s="159" t="s">
        <v>3032</v>
      </c>
    </row>
    <row r="1704" spans="1:5" ht="12" customHeight="1" x14ac:dyDescent="0.2">
      <c r="A1704" s="159" t="s">
        <v>2996</v>
      </c>
      <c r="B1704" s="159" t="s">
        <v>3134</v>
      </c>
      <c r="C1704" s="159" t="s">
        <v>2372</v>
      </c>
      <c r="D1704" s="159" t="s">
        <v>644</v>
      </c>
      <c r="E1704" s="159" t="s">
        <v>2998</v>
      </c>
    </row>
    <row r="1705" spans="1:5" ht="12" customHeight="1" x14ac:dyDescent="0.2">
      <c r="A1705" s="159" t="s">
        <v>2996</v>
      </c>
      <c r="B1705" s="159" t="s">
        <v>3134</v>
      </c>
      <c r="C1705" s="159" t="s">
        <v>2372</v>
      </c>
      <c r="D1705" s="159" t="s">
        <v>644</v>
      </c>
      <c r="E1705" s="159" t="s">
        <v>3030</v>
      </c>
    </row>
    <row r="1706" spans="1:5" ht="12" customHeight="1" x14ac:dyDescent="0.2">
      <c r="A1706" s="159" t="s">
        <v>2996</v>
      </c>
      <c r="B1706" s="159" t="s">
        <v>3134</v>
      </c>
      <c r="C1706" s="159" t="s">
        <v>2372</v>
      </c>
      <c r="D1706" s="159" t="s">
        <v>644</v>
      </c>
      <c r="E1706" s="159" t="s">
        <v>3032</v>
      </c>
    </row>
    <row r="1707" spans="1:5" ht="12" customHeight="1" x14ac:dyDescent="0.2">
      <c r="A1707" s="159" t="s">
        <v>2996</v>
      </c>
      <c r="B1707" s="159" t="s">
        <v>3135</v>
      </c>
      <c r="C1707" s="159" t="s">
        <v>2467</v>
      </c>
      <c r="D1707" s="159" t="s">
        <v>644</v>
      </c>
      <c r="E1707" s="159" t="s">
        <v>3038</v>
      </c>
    </row>
    <row r="1708" spans="1:5" ht="12" customHeight="1" x14ac:dyDescent="0.2">
      <c r="A1708" s="159" t="s">
        <v>2996</v>
      </c>
      <c r="B1708" s="159" t="s">
        <v>3135</v>
      </c>
      <c r="C1708" s="159" t="s">
        <v>2467</v>
      </c>
      <c r="D1708" s="159" t="s">
        <v>644</v>
      </c>
      <c r="E1708" s="159" t="s">
        <v>3030</v>
      </c>
    </row>
    <row r="1709" spans="1:5" ht="12" customHeight="1" x14ac:dyDescent="0.2">
      <c r="A1709" s="159" t="s">
        <v>2996</v>
      </c>
      <c r="B1709" s="159" t="s">
        <v>3135</v>
      </c>
      <c r="C1709" s="159" t="s">
        <v>2467</v>
      </c>
      <c r="D1709" s="159" t="s">
        <v>644</v>
      </c>
      <c r="E1709" s="159" t="s">
        <v>3032</v>
      </c>
    </row>
    <row r="1710" spans="1:5" ht="12" customHeight="1" x14ac:dyDescent="0.2">
      <c r="A1710" s="159" t="s">
        <v>2996</v>
      </c>
      <c r="B1710" s="159" t="s">
        <v>3136</v>
      </c>
      <c r="C1710" s="159" t="s">
        <v>2531</v>
      </c>
      <c r="D1710" s="159" t="s">
        <v>644</v>
      </c>
      <c r="E1710" s="159" t="s">
        <v>2998</v>
      </c>
    </row>
    <row r="1711" spans="1:5" ht="12" customHeight="1" x14ac:dyDescent="0.2">
      <c r="A1711" s="159" t="s">
        <v>2996</v>
      </c>
      <c r="B1711" s="159" t="s">
        <v>3136</v>
      </c>
      <c r="C1711" s="159" t="s">
        <v>2531</v>
      </c>
      <c r="D1711" s="159" t="s">
        <v>644</v>
      </c>
      <c r="E1711" s="159" t="s">
        <v>3030</v>
      </c>
    </row>
    <row r="1712" spans="1:5" ht="12" customHeight="1" x14ac:dyDescent="0.2">
      <c r="A1712" s="159" t="s">
        <v>2996</v>
      </c>
      <c r="B1712" s="159" t="s">
        <v>3136</v>
      </c>
      <c r="C1712" s="159" t="s">
        <v>2531</v>
      </c>
      <c r="D1712" s="159" t="s">
        <v>644</v>
      </c>
      <c r="E1712" s="159" t="s">
        <v>3032</v>
      </c>
    </row>
    <row r="1713" spans="1:5" ht="12" customHeight="1" x14ac:dyDescent="0.2">
      <c r="A1713" s="159" t="s">
        <v>2996</v>
      </c>
      <c r="B1713" s="159" t="s">
        <v>3137</v>
      </c>
      <c r="C1713" s="159" t="s">
        <v>2529</v>
      </c>
      <c r="D1713" s="159" t="s">
        <v>644</v>
      </c>
      <c r="E1713" s="159" t="s">
        <v>2998</v>
      </c>
    </row>
    <row r="1714" spans="1:5" ht="12" customHeight="1" x14ac:dyDescent="0.2">
      <c r="A1714" s="159" t="s">
        <v>2996</v>
      </c>
      <c r="B1714" s="159" t="s">
        <v>3137</v>
      </c>
      <c r="C1714" s="159" t="s">
        <v>2529</v>
      </c>
      <c r="D1714" s="159" t="s">
        <v>644</v>
      </c>
      <c r="E1714" s="159" t="s">
        <v>3030</v>
      </c>
    </row>
    <row r="1715" spans="1:5" ht="12" customHeight="1" x14ac:dyDescent="0.2">
      <c r="A1715" s="159" t="s">
        <v>2996</v>
      </c>
      <c r="B1715" s="159" t="s">
        <v>3137</v>
      </c>
      <c r="C1715" s="159" t="s">
        <v>2529</v>
      </c>
      <c r="D1715" s="159" t="s">
        <v>644</v>
      </c>
      <c r="E1715" s="159" t="s">
        <v>3032</v>
      </c>
    </row>
    <row r="1716" spans="1:5" ht="12" customHeight="1" x14ac:dyDescent="0.2">
      <c r="A1716" s="159" t="s">
        <v>2996</v>
      </c>
      <c r="B1716" s="159" t="s">
        <v>3138</v>
      </c>
      <c r="C1716" s="159" t="s">
        <v>147</v>
      </c>
      <c r="D1716" s="159" t="s">
        <v>644</v>
      </c>
      <c r="E1716" s="159" t="s">
        <v>2998</v>
      </c>
    </row>
    <row r="1717" spans="1:5" ht="12" customHeight="1" x14ac:dyDescent="0.2">
      <c r="A1717" s="159" t="s">
        <v>2996</v>
      </c>
      <c r="B1717" s="159" t="s">
        <v>3138</v>
      </c>
      <c r="C1717" s="159" t="s">
        <v>147</v>
      </c>
      <c r="D1717" s="159" t="s">
        <v>644</v>
      </c>
      <c r="E1717" s="159" t="s">
        <v>3030</v>
      </c>
    </row>
    <row r="1718" spans="1:5" ht="12" customHeight="1" x14ac:dyDescent="0.2">
      <c r="A1718" s="159" t="s">
        <v>2996</v>
      </c>
      <c r="B1718" s="159" t="s">
        <v>3138</v>
      </c>
      <c r="C1718" s="159" t="s">
        <v>147</v>
      </c>
      <c r="D1718" s="159" t="s">
        <v>644</v>
      </c>
      <c r="E1718" s="159" t="s">
        <v>3032</v>
      </c>
    </row>
    <row r="1719" spans="1:5" ht="12" customHeight="1" x14ac:dyDescent="0.2">
      <c r="A1719" s="159" t="s">
        <v>2996</v>
      </c>
      <c r="B1719" s="159" t="s">
        <v>3139</v>
      </c>
      <c r="C1719" s="159" t="s">
        <v>148</v>
      </c>
      <c r="D1719" s="159" t="s">
        <v>644</v>
      </c>
      <c r="E1719" s="159" t="s">
        <v>2998</v>
      </c>
    </row>
    <row r="1720" spans="1:5" ht="12" customHeight="1" x14ac:dyDescent="0.2">
      <c r="A1720" s="159" t="s">
        <v>2996</v>
      </c>
      <c r="B1720" s="159" t="s">
        <v>3139</v>
      </c>
      <c r="C1720" s="159" t="s">
        <v>148</v>
      </c>
      <c r="D1720" s="159" t="s">
        <v>644</v>
      </c>
      <c r="E1720" s="159" t="s">
        <v>3031</v>
      </c>
    </row>
    <row r="1721" spans="1:5" ht="12" customHeight="1" x14ac:dyDescent="0.2">
      <c r="A1721" s="159" t="s">
        <v>2996</v>
      </c>
      <c r="B1721" s="159" t="s">
        <v>3139</v>
      </c>
      <c r="C1721" s="159" t="s">
        <v>148</v>
      </c>
      <c r="D1721" s="159" t="s">
        <v>644</v>
      </c>
      <c r="E1721" s="159" t="s">
        <v>3032</v>
      </c>
    </row>
    <row r="1722" spans="1:5" ht="12" customHeight="1" x14ac:dyDescent="0.2">
      <c r="A1722" s="159" t="s">
        <v>2996</v>
      </c>
      <c r="B1722" s="159" t="s">
        <v>3140</v>
      </c>
      <c r="C1722" s="159" t="s">
        <v>2391</v>
      </c>
      <c r="D1722" s="159" t="s">
        <v>644</v>
      </c>
      <c r="E1722" s="159" t="s">
        <v>2998</v>
      </c>
    </row>
    <row r="1723" spans="1:5" ht="12" customHeight="1" x14ac:dyDescent="0.2">
      <c r="A1723" s="159" t="s">
        <v>2996</v>
      </c>
      <c r="B1723" s="159" t="s">
        <v>3140</v>
      </c>
      <c r="C1723" s="159" t="s">
        <v>2391</v>
      </c>
      <c r="D1723" s="159" t="s">
        <v>644</v>
      </c>
      <c r="E1723" s="159" t="s">
        <v>3032</v>
      </c>
    </row>
    <row r="1724" spans="1:5" ht="12" customHeight="1" x14ac:dyDescent="0.2">
      <c r="A1724" s="159" t="s">
        <v>2996</v>
      </c>
      <c r="B1724" s="159" t="s">
        <v>3141</v>
      </c>
      <c r="C1724" s="159" t="s">
        <v>2386</v>
      </c>
      <c r="D1724" s="159" t="s">
        <v>644</v>
      </c>
      <c r="E1724" s="159" t="s">
        <v>2998</v>
      </c>
    </row>
    <row r="1725" spans="1:5" ht="12" customHeight="1" x14ac:dyDescent="0.2">
      <c r="A1725" s="159" t="s">
        <v>2996</v>
      </c>
      <c r="B1725" s="159" t="s">
        <v>3141</v>
      </c>
      <c r="C1725" s="159" t="s">
        <v>2386</v>
      </c>
      <c r="D1725" s="159" t="s">
        <v>644</v>
      </c>
      <c r="E1725" s="159" t="s">
        <v>3032</v>
      </c>
    </row>
    <row r="1726" spans="1:5" ht="12" customHeight="1" x14ac:dyDescent="0.2">
      <c r="A1726" s="159" t="s">
        <v>2996</v>
      </c>
      <c r="B1726" s="159" t="s">
        <v>3142</v>
      </c>
      <c r="C1726" s="159" t="s">
        <v>2524</v>
      </c>
      <c r="D1726" s="159" t="s">
        <v>644</v>
      </c>
      <c r="E1726" s="159" t="s">
        <v>2998</v>
      </c>
    </row>
    <row r="1727" spans="1:5" ht="12" customHeight="1" x14ac:dyDescent="0.2">
      <c r="A1727" s="159" t="s">
        <v>2996</v>
      </c>
      <c r="B1727" s="159" t="s">
        <v>3142</v>
      </c>
      <c r="C1727" s="159" t="s">
        <v>2524</v>
      </c>
      <c r="D1727" s="159" t="s">
        <v>644</v>
      </c>
      <c r="E1727" s="159" t="s">
        <v>3030</v>
      </c>
    </row>
    <row r="1728" spans="1:5" ht="12" customHeight="1" x14ac:dyDescent="0.2">
      <c r="A1728" s="159" t="s">
        <v>2996</v>
      </c>
      <c r="B1728" s="159" t="s">
        <v>3142</v>
      </c>
      <c r="C1728" s="159" t="s">
        <v>2524</v>
      </c>
      <c r="D1728" s="159" t="s">
        <v>644</v>
      </c>
      <c r="E1728" s="159" t="s">
        <v>3032</v>
      </c>
    </row>
    <row r="1729" spans="1:5" ht="12" customHeight="1" x14ac:dyDescent="0.2">
      <c r="A1729" s="159" t="s">
        <v>2996</v>
      </c>
      <c r="B1729" s="159" t="s">
        <v>3143</v>
      </c>
      <c r="C1729" s="159" t="s">
        <v>2525</v>
      </c>
      <c r="D1729" s="159" t="s">
        <v>644</v>
      </c>
      <c r="E1729" s="159" t="s">
        <v>2998</v>
      </c>
    </row>
    <row r="1730" spans="1:5" ht="12" customHeight="1" x14ac:dyDescent="0.2">
      <c r="A1730" s="159" t="s">
        <v>2996</v>
      </c>
      <c r="B1730" s="159" t="s">
        <v>3143</v>
      </c>
      <c r="C1730" s="159" t="s">
        <v>2525</v>
      </c>
      <c r="D1730" s="159" t="s">
        <v>644</v>
      </c>
      <c r="E1730" s="159" t="s">
        <v>3030</v>
      </c>
    </row>
    <row r="1731" spans="1:5" ht="12" customHeight="1" x14ac:dyDescent="0.2">
      <c r="A1731" s="159" t="s">
        <v>2996</v>
      </c>
      <c r="B1731" s="159" t="s">
        <v>3143</v>
      </c>
      <c r="C1731" s="159" t="s">
        <v>2525</v>
      </c>
      <c r="D1731" s="159" t="s">
        <v>644</v>
      </c>
      <c r="E1731" s="159" t="s">
        <v>3032</v>
      </c>
    </row>
    <row r="1732" spans="1:5" ht="12" customHeight="1" x14ac:dyDescent="0.2">
      <c r="A1732" s="159" t="s">
        <v>2996</v>
      </c>
      <c r="B1732" s="159" t="s">
        <v>3144</v>
      </c>
      <c r="C1732" s="159" t="s">
        <v>2443</v>
      </c>
      <c r="D1732" s="159" t="s">
        <v>644</v>
      </c>
      <c r="E1732" s="159" t="s">
        <v>2998</v>
      </c>
    </row>
    <row r="1733" spans="1:5" ht="12" customHeight="1" x14ac:dyDescent="0.2">
      <c r="A1733" s="159" t="s">
        <v>2996</v>
      </c>
      <c r="B1733" s="159" t="s">
        <v>3144</v>
      </c>
      <c r="C1733" s="159" t="s">
        <v>2443</v>
      </c>
      <c r="D1733" s="159" t="s">
        <v>644</v>
      </c>
      <c r="E1733" s="159" t="s">
        <v>3030</v>
      </c>
    </row>
    <row r="1734" spans="1:5" ht="12" customHeight="1" x14ac:dyDescent="0.2">
      <c r="A1734" s="159" t="s">
        <v>2996</v>
      </c>
      <c r="B1734" s="159" t="s">
        <v>3144</v>
      </c>
      <c r="C1734" s="159" t="s">
        <v>2443</v>
      </c>
      <c r="D1734" s="159" t="s">
        <v>644</v>
      </c>
      <c r="E1734" s="159" t="s">
        <v>3032</v>
      </c>
    </row>
    <row r="1735" spans="1:5" ht="12" customHeight="1" x14ac:dyDescent="0.2">
      <c r="A1735" s="159" t="s">
        <v>2996</v>
      </c>
      <c r="B1735" s="159" t="s">
        <v>3145</v>
      </c>
      <c r="C1735" s="159" t="s">
        <v>2516</v>
      </c>
      <c r="D1735" s="159" t="s">
        <v>644</v>
      </c>
      <c r="E1735" s="159" t="s">
        <v>3038</v>
      </c>
    </row>
    <row r="1736" spans="1:5" ht="12" customHeight="1" x14ac:dyDescent="0.2">
      <c r="A1736" s="159" t="s">
        <v>2996</v>
      </c>
      <c r="B1736" s="159" t="s">
        <v>3145</v>
      </c>
      <c r="C1736" s="159" t="s">
        <v>2516</v>
      </c>
      <c r="D1736" s="159" t="s">
        <v>644</v>
      </c>
      <c r="E1736" s="159" t="s">
        <v>3032</v>
      </c>
    </row>
    <row r="1737" spans="1:5" ht="12" customHeight="1" x14ac:dyDescent="0.2">
      <c r="A1737" s="159" t="s">
        <v>2996</v>
      </c>
      <c r="B1737" s="159" t="s">
        <v>3146</v>
      </c>
      <c r="C1737" s="159" t="s">
        <v>2385</v>
      </c>
      <c r="D1737" s="159" t="s">
        <v>644</v>
      </c>
      <c r="E1737" s="159" t="s">
        <v>2998</v>
      </c>
    </row>
    <row r="1738" spans="1:5" ht="12" customHeight="1" x14ac:dyDescent="0.2">
      <c r="A1738" s="159" t="s">
        <v>2996</v>
      </c>
      <c r="B1738" s="159" t="s">
        <v>3146</v>
      </c>
      <c r="C1738" s="159" t="s">
        <v>2385</v>
      </c>
      <c r="D1738" s="159" t="s">
        <v>644</v>
      </c>
      <c r="E1738" s="159" t="s">
        <v>3038</v>
      </c>
    </row>
    <row r="1739" spans="1:5" ht="12" customHeight="1" x14ac:dyDescent="0.2">
      <c r="A1739" s="159" t="s">
        <v>2996</v>
      </c>
      <c r="B1739" s="159" t="s">
        <v>3146</v>
      </c>
      <c r="C1739" s="159" t="s">
        <v>2385</v>
      </c>
      <c r="D1739" s="159" t="s">
        <v>644</v>
      </c>
      <c r="E1739" s="159" t="s">
        <v>3032</v>
      </c>
    </row>
    <row r="1740" spans="1:5" ht="12" customHeight="1" x14ac:dyDescent="0.2">
      <c r="A1740" s="159" t="s">
        <v>2996</v>
      </c>
      <c r="B1740" s="159" t="s">
        <v>3147</v>
      </c>
      <c r="C1740" s="159" t="s">
        <v>2416</v>
      </c>
      <c r="D1740" s="159" t="s">
        <v>644</v>
      </c>
      <c r="E1740" s="159" t="s">
        <v>2998</v>
      </c>
    </row>
    <row r="1741" spans="1:5" ht="12" customHeight="1" x14ac:dyDescent="0.2">
      <c r="A1741" s="159" t="s">
        <v>2996</v>
      </c>
      <c r="B1741" s="159" t="s">
        <v>3147</v>
      </c>
      <c r="C1741" s="159" t="s">
        <v>2416</v>
      </c>
      <c r="D1741" s="159" t="s">
        <v>644</v>
      </c>
      <c r="E1741" s="159" t="s">
        <v>3030</v>
      </c>
    </row>
    <row r="1742" spans="1:5" ht="12" customHeight="1" x14ac:dyDescent="0.2">
      <c r="A1742" s="159" t="s">
        <v>2996</v>
      </c>
      <c r="B1742" s="159" t="s">
        <v>3147</v>
      </c>
      <c r="C1742" s="159" t="s">
        <v>2416</v>
      </c>
      <c r="D1742" s="159" t="s">
        <v>644</v>
      </c>
      <c r="E1742" s="159" t="s">
        <v>3032</v>
      </c>
    </row>
    <row r="1743" spans="1:5" ht="12" customHeight="1" x14ac:dyDescent="0.2">
      <c r="A1743" s="159" t="s">
        <v>2996</v>
      </c>
      <c r="B1743" s="159" t="s">
        <v>3148</v>
      </c>
      <c r="C1743" s="159" t="s">
        <v>2381</v>
      </c>
      <c r="D1743" s="159" t="s">
        <v>644</v>
      </c>
      <c r="E1743" s="159" t="s">
        <v>2998</v>
      </c>
    </row>
    <row r="1744" spans="1:5" ht="12" customHeight="1" x14ac:dyDescent="0.2">
      <c r="A1744" s="159" t="s">
        <v>2996</v>
      </c>
      <c r="B1744" s="159" t="s">
        <v>3148</v>
      </c>
      <c r="C1744" s="159" t="s">
        <v>2381</v>
      </c>
      <c r="D1744" s="159" t="s">
        <v>644</v>
      </c>
      <c r="E1744" s="159" t="s">
        <v>3038</v>
      </c>
    </row>
    <row r="1745" spans="1:5" ht="12" customHeight="1" x14ac:dyDescent="0.2">
      <c r="A1745" s="159" t="s">
        <v>2996</v>
      </c>
      <c r="B1745" s="159" t="s">
        <v>3148</v>
      </c>
      <c r="C1745" s="159" t="s">
        <v>2381</v>
      </c>
      <c r="D1745" s="159" t="s">
        <v>644</v>
      </c>
      <c r="E1745" s="159" t="s">
        <v>3032</v>
      </c>
    </row>
    <row r="1746" spans="1:5" ht="12" customHeight="1" x14ac:dyDescent="0.2">
      <c r="A1746" s="159" t="s">
        <v>2996</v>
      </c>
      <c r="B1746" s="159" t="s">
        <v>3149</v>
      </c>
      <c r="C1746" s="159" t="s">
        <v>2429</v>
      </c>
      <c r="D1746" s="159" t="s">
        <v>644</v>
      </c>
      <c r="E1746" s="159" t="s">
        <v>3030</v>
      </c>
    </row>
    <row r="1747" spans="1:5" ht="12" customHeight="1" x14ac:dyDescent="0.2">
      <c r="A1747" s="159" t="s">
        <v>2996</v>
      </c>
      <c r="B1747" s="159" t="s">
        <v>3149</v>
      </c>
      <c r="C1747" s="159" t="s">
        <v>2429</v>
      </c>
      <c r="D1747" s="159" t="s">
        <v>644</v>
      </c>
      <c r="E1747" s="159" t="s">
        <v>3032</v>
      </c>
    </row>
    <row r="1748" spans="1:5" ht="12" customHeight="1" x14ac:dyDescent="0.2">
      <c r="A1748" s="159" t="s">
        <v>2996</v>
      </c>
      <c r="B1748" s="159" t="s">
        <v>3150</v>
      </c>
      <c r="C1748" s="159" t="s">
        <v>2441</v>
      </c>
      <c r="D1748" s="159" t="s">
        <v>644</v>
      </c>
      <c r="E1748" s="159" t="s">
        <v>2998</v>
      </c>
    </row>
    <row r="1749" spans="1:5" ht="12" customHeight="1" x14ac:dyDescent="0.2">
      <c r="A1749" s="159" t="s">
        <v>2996</v>
      </c>
      <c r="B1749" s="159" t="s">
        <v>3150</v>
      </c>
      <c r="C1749" s="159" t="s">
        <v>2441</v>
      </c>
      <c r="D1749" s="159" t="s">
        <v>644</v>
      </c>
      <c r="E1749" s="159" t="s">
        <v>3030</v>
      </c>
    </row>
    <row r="1750" spans="1:5" ht="12" customHeight="1" x14ac:dyDescent="0.2">
      <c r="A1750" s="159" t="s">
        <v>2996</v>
      </c>
      <c r="B1750" s="159" t="s">
        <v>3150</v>
      </c>
      <c r="C1750" s="159" t="s">
        <v>2441</v>
      </c>
      <c r="D1750" s="159" t="s">
        <v>644</v>
      </c>
      <c r="E1750" s="159" t="s">
        <v>3032</v>
      </c>
    </row>
    <row r="1751" spans="1:5" ht="12" customHeight="1" x14ac:dyDescent="0.2">
      <c r="A1751" s="159" t="s">
        <v>2996</v>
      </c>
      <c r="B1751" s="159" t="s">
        <v>3151</v>
      </c>
      <c r="C1751" s="159" t="s">
        <v>2444</v>
      </c>
      <c r="D1751" s="159" t="s">
        <v>644</v>
      </c>
      <c r="E1751" s="159" t="s">
        <v>2998</v>
      </c>
    </row>
    <row r="1752" spans="1:5" ht="12" customHeight="1" x14ac:dyDescent="0.2">
      <c r="A1752" s="159" t="s">
        <v>2996</v>
      </c>
      <c r="B1752" s="159" t="s">
        <v>3151</v>
      </c>
      <c r="C1752" s="159" t="s">
        <v>2444</v>
      </c>
      <c r="D1752" s="159" t="s">
        <v>644</v>
      </c>
      <c r="E1752" s="159" t="s">
        <v>3030</v>
      </c>
    </row>
    <row r="1753" spans="1:5" ht="12" customHeight="1" x14ac:dyDescent="0.2">
      <c r="A1753" s="159" t="s">
        <v>2996</v>
      </c>
      <c r="B1753" s="159" t="s">
        <v>3151</v>
      </c>
      <c r="C1753" s="159" t="s">
        <v>2444</v>
      </c>
      <c r="D1753" s="159" t="s">
        <v>644</v>
      </c>
      <c r="E1753" s="159" t="s">
        <v>3032</v>
      </c>
    </row>
    <row r="1754" spans="1:5" ht="12" customHeight="1" x14ac:dyDescent="0.2">
      <c r="A1754" s="159" t="s">
        <v>2996</v>
      </c>
      <c r="B1754" s="159" t="s">
        <v>3152</v>
      </c>
      <c r="C1754" s="159" t="s">
        <v>2426</v>
      </c>
      <c r="D1754" s="159" t="s">
        <v>644</v>
      </c>
      <c r="E1754" s="159" t="s">
        <v>2998</v>
      </c>
    </row>
    <row r="1755" spans="1:5" ht="12" customHeight="1" x14ac:dyDescent="0.2">
      <c r="A1755" s="159" t="s">
        <v>2996</v>
      </c>
      <c r="B1755" s="159" t="s">
        <v>3152</v>
      </c>
      <c r="C1755" s="159" t="s">
        <v>2426</v>
      </c>
      <c r="D1755" s="159" t="s">
        <v>644</v>
      </c>
      <c r="E1755" s="159" t="s">
        <v>3030</v>
      </c>
    </row>
    <row r="1756" spans="1:5" ht="12" customHeight="1" x14ac:dyDescent="0.2">
      <c r="A1756" s="159" t="s">
        <v>2996</v>
      </c>
      <c r="B1756" s="159" t="s">
        <v>3152</v>
      </c>
      <c r="C1756" s="159" t="s">
        <v>2426</v>
      </c>
      <c r="D1756" s="159" t="s">
        <v>644</v>
      </c>
      <c r="E1756" s="159" t="s">
        <v>3032</v>
      </c>
    </row>
    <row r="1757" spans="1:5" ht="12" customHeight="1" x14ac:dyDescent="0.2">
      <c r="A1757" s="159" t="s">
        <v>2996</v>
      </c>
      <c r="B1757" s="159" t="s">
        <v>3153</v>
      </c>
      <c r="C1757" s="159" t="s">
        <v>2508</v>
      </c>
      <c r="D1757" s="159" t="s">
        <v>644</v>
      </c>
      <c r="E1757" s="159" t="s">
        <v>2998</v>
      </c>
    </row>
    <row r="1758" spans="1:5" ht="12" customHeight="1" x14ac:dyDescent="0.2">
      <c r="A1758" s="159" t="s">
        <v>2996</v>
      </c>
      <c r="B1758" s="159" t="s">
        <v>3153</v>
      </c>
      <c r="C1758" s="159" t="s">
        <v>2508</v>
      </c>
      <c r="D1758" s="159" t="s">
        <v>644</v>
      </c>
      <c r="E1758" s="159" t="s">
        <v>3030</v>
      </c>
    </row>
    <row r="1759" spans="1:5" ht="12" customHeight="1" x14ac:dyDescent="0.2">
      <c r="A1759" s="159" t="s">
        <v>2996</v>
      </c>
      <c r="B1759" s="159" t="s">
        <v>3153</v>
      </c>
      <c r="C1759" s="159" t="s">
        <v>2508</v>
      </c>
      <c r="D1759" s="159" t="s">
        <v>644</v>
      </c>
      <c r="E1759" s="159" t="s">
        <v>3032</v>
      </c>
    </row>
    <row r="1760" spans="1:5" ht="12" customHeight="1" x14ac:dyDescent="0.2">
      <c r="A1760" s="159" t="s">
        <v>2996</v>
      </c>
      <c r="B1760" s="159" t="s">
        <v>3154</v>
      </c>
      <c r="C1760" s="159" t="s">
        <v>2828</v>
      </c>
      <c r="D1760" s="159" t="s">
        <v>644</v>
      </c>
      <c r="E1760" s="159" t="s">
        <v>2998</v>
      </c>
    </row>
    <row r="1761" spans="1:5" ht="12" customHeight="1" x14ac:dyDescent="0.2">
      <c r="A1761" s="159" t="s">
        <v>2996</v>
      </c>
      <c r="B1761" s="159" t="s">
        <v>3154</v>
      </c>
      <c r="C1761" s="159" t="s">
        <v>2828</v>
      </c>
      <c r="D1761" s="159" t="s">
        <v>644</v>
      </c>
      <c r="E1761" s="159" t="s">
        <v>3030</v>
      </c>
    </row>
    <row r="1762" spans="1:5" ht="12" customHeight="1" x14ac:dyDescent="0.2">
      <c r="A1762" s="159" t="s">
        <v>2996</v>
      </c>
      <c r="B1762" s="159" t="s">
        <v>3154</v>
      </c>
      <c r="C1762" s="159" t="s">
        <v>2828</v>
      </c>
      <c r="D1762" s="159" t="s">
        <v>644</v>
      </c>
      <c r="E1762" s="159" t="s">
        <v>3032</v>
      </c>
    </row>
    <row r="1763" spans="1:5" ht="12" customHeight="1" x14ac:dyDescent="0.2">
      <c r="A1763" s="159" t="s">
        <v>2996</v>
      </c>
      <c r="B1763" s="159" t="s">
        <v>3155</v>
      </c>
      <c r="C1763" s="159" t="s">
        <v>2517</v>
      </c>
      <c r="D1763" s="159" t="s">
        <v>644</v>
      </c>
      <c r="E1763" s="159" t="s">
        <v>2998</v>
      </c>
    </row>
    <row r="1764" spans="1:5" ht="12" customHeight="1" x14ac:dyDescent="0.2">
      <c r="A1764" s="159" t="s">
        <v>2996</v>
      </c>
      <c r="B1764" s="159" t="s">
        <v>3155</v>
      </c>
      <c r="C1764" s="159" t="s">
        <v>2517</v>
      </c>
      <c r="D1764" s="159" t="s">
        <v>644</v>
      </c>
      <c r="E1764" s="159" t="s">
        <v>3030</v>
      </c>
    </row>
    <row r="1765" spans="1:5" ht="12" customHeight="1" x14ac:dyDescent="0.2">
      <c r="A1765" s="159" t="s">
        <v>2996</v>
      </c>
      <c r="B1765" s="159" t="s">
        <v>3155</v>
      </c>
      <c r="C1765" s="159" t="s">
        <v>2517</v>
      </c>
      <c r="D1765" s="159" t="s">
        <v>644</v>
      </c>
      <c r="E1765" s="159" t="s">
        <v>3032</v>
      </c>
    </row>
    <row r="1766" spans="1:5" ht="12" customHeight="1" x14ac:dyDescent="0.2">
      <c r="A1766" s="159" t="s">
        <v>2996</v>
      </c>
      <c r="B1766" s="159" t="s">
        <v>3156</v>
      </c>
      <c r="C1766" s="159" t="s">
        <v>2512</v>
      </c>
      <c r="D1766" s="159" t="s">
        <v>644</v>
      </c>
      <c r="E1766" s="159" t="s">
        <v>3038</v>
      </c>
    </row>
    <row r="1767" spans="1:5" ht="12" customHeight="1" x14ac:dyDescent="0.2">
      <c r="A1767" s="159" t="s">
        <v>2996</v>
      </c>
      <c r="B1767" s="159" t="s">
        <v>3156</v>
      </c>
      <c r="C1767" s="159" t="s">
        <v>2512</v>
      </c>
      <c r="D1767" s="159" t="s">
        <v>644</v>
      </c>
      <c r="E1767" s="159" t="s">
        <v>3032</v>
      </c>
    </row>
    <row r="1768" spans="1:5" ht="12" customHeight="1" x14ac:dyDescent="0.2">
      <c r="A1768" s="159" t="s">
        <v>2996</v>
      </c>
      <c r="B1768" s="159" t="s">
        <v>3157</v>
      </c>
      <c r="C1768" s="159" t="s">
        <v>2408</v>
      </c>
      <c r="D1768" s="159" t="s">
        <v>644</v>
      </c>
      <c r="E1768" s="159" t="s">
        <v>2998</v>
      </c>
    </row>
    <row r="1769" spans="1:5" ht="12" customHeight="1" x14ac:dyDescent="0.2">
      <c r="A1769" s="159" t="s">
        <v>2996</v>
      </c>
      <c r="B1769" s="159" t="s">
        <v>3157</v>
      </c>
      <c r="C1769" s="159" t="s">
        <v>2408</v>
      </c>
      <c r="D1769" s="159" t="s">
        <v>644</v>
      </c>
      <c r="E1769" s="159" t="s">
        <v>3038</v>
      </c>
    </row>
    <row r="1770" spans="1:5" ht="12" customHeight="1" x14ac:dyDescent="0.2">
      <c r="A1770" s="159" t="s">
        <v>2996</v>
      </c>
      <c r="B1770" s="159" t="s">
        <v>3157</v>
      </c>
      <c r="C1770" s="159" t="s">
        <v>2408</v>
      </c>
      <c r="D1770" s="159" t="s">
        <v>644</v>
      </c>
      <c r="E1770" s="159" t="s">
        <v>3030</v>
      </c>
    </row>
    <row r="1771" spans="1:5" ht="12" customHeight="1" x14ac:dyDescent="0.2">
      <c r="A1771" s="159" t="s">
        <v>2996</v>
      </c>
      <c r="B1771" s="159" t="s">
        <v>3157</v>
      </c>
      <c r="C1771" s="159" t="s">
        <v>2408</v>
      </c>
      <c r="D1771" s="159" t="s">
        <v>644</v>
      </c>
      <c r="E1771" s="159" t="s">
        <v>3032</v>
      </c>
    </row>
    <row r="1772" spans="1:5" ht="12" customHeight="1" x14ac:dyDescent="0.2">
      <c r="A1772" s="159" t="s">
        <v>2996</v>
      </c>
      <c r="B1772" s="159" t="s">
        <v>3158</v>
      </c>
      <c r="C1772" s="159" t="s">
        <v>1976</v>
      </c>
      <c r="D1772" s="159" t="s">
        <v>644</v>
      </c>
      <c r="E1772" s="159" t="s">
        <v>2998</v>
      </c>
    </row>
    <row r="1773" spans="1:5" ht="12" customHeight="1" x14ac:dyDescent="0.2">
      <c r="A1773" s="159" t="s">
        <v>2996</v>
      </c>
      <c r="B1773" s="159" t="s">
        <v>3158</v>
      </c>
      <c r="C1773" s="159" t="s">
        <v>1976</v>
      </c>
      <c r="D1773" s="159" t="s">
        <v>644</v>
      </c>
      <c r="E1773" s="159" t="s">
        <v>3032</v>
      </c>
    </row>
    <row r="1774" spans="1:5" ht="12" customHeight="1" x14ac:dyDescent="0.2">
      <c r="A1774" s="159" t="s">
        <v>2996</v>
      </c>
      <c r="B1774" s="159" t="s">
        <v>3159</v>
      </c>
      <c r="C1774" s="159" t="s">
        <v>2439</v>
      </c>
      <c r="D1774" s="159" t="s">
        <v>644</v>
      </c>
      <c r="E1774" s="159" t="s">
        <v>2998</v>
      </c>
    </row>
    <row r="1775" spans="1:5" ht="12" customHeight="1" x14ac:dyDescent="0.2">
      <c r="A1775" s="159" t="s">
        <v>2996</v>
      </c>
      <c r="B1775" s="159" t="s">
        <v>3159</v>
      </c>
      <c r="C1775" s="159" t="s">
        <v>2439</v>
      </c>
      <c r="D1775" s="159" t="s">
        <v>644</v>
      </c>
      <c r="E1775" s="159" t="s">
        <v>3032</v>
      </c>
    </row>
    <row r="1776" spans="1:5" ht="12" customHeight="1" x14ac:dyDescent="0.2">
      <c r="A1776" s="159" t="s">
        <v>2996</v>
      </c>
      <c r="B1776" s="159" t="s">
        <v>2546</v>
      </c>
      <c r="C1776" s="159" t="s">
        <v>678</v>
      </c>
      <c r="D1776" s="159" t="s">
        <v>644</v>
      </c>
      <c r="E1776" s="159" t="s">
        <v>3029</v>
      </c>
    </row>
    <row r="1777" spans="1:5" ht="12" customHeight="1" x14ac:dyDescent="0.2">
      <c r="A1777" s="159" t="s">
        <v>2996</v>
      </c>
      <c r="B1777" s="159" t="s">
        <v>2546</v>
      </c>
      <c r="C1777" s="159" t="s">
        <v>678</v>
      </c>
      <c r="D1777" s="159" t="s">
        <v>644</v>
      </c>
      <c r="E1777" s="159" t="s">
        <v>3067</v>
      </c>
    </row>
    <row r="1778" spans="1:5" ht="12" customHeight="1" x14ac:dyDescent="0.2">
      <c r="A1778" s="159" t="s">
        <v>2996</v>
      </c>
      <c r="B1778" s="159" t="s">
        <v>2546</v>
      </c>
      <c r="C1778" s="159" t="s">
        <v>678</v>
      </c>
      <c r="D1778" s="159" t="s">
        <v>644</v>
      </c>
      <c r="E1778" s="159" t="s">
        <v>2998</v>
      </c>
    </row>
    <row r="1779" spans="1:5" ht="12" customHeight="1" x14ac:dyDescent="0.2">
      <c r="A1779" s="159" t="s">
        <v>2996</v>
      </c>
      <c r="B1779" s="159" t="s">
        <v>2546</v>
      </c>
      <c r="C1779" s="159" t="s">
        <v>678</v>
      </c>
      <c r="D1779" s="159" t="s">
        <v>644</v>
      </c>
      <c r="E1779" s="159" t="s">
        <v>3033</v>
      </c>
    </row>
    <row r="1780" spans="1:5" ht="12" customHeight="1" x14ac:dyDescent="0.2">
      <c r="A1780" s="159" t="s">
        <v>2996</v>
      </c>
      <c r="B1780" s="159" t="s">
        <v>2546</v>
      </c>
      <c r="C1780" s="159" t="s">
        <v>678</v>
      </c>
      <c r="D1780" s="159" t="s">
        <v>644</v>
      </c>
      <c r="E1780" s="159" t="s">
        <v>3032</v>
      </c>
    </row>
    <row r="1781" spans="1:5" ht="12" customHeight="1" x14ac:dyDescent="0.2">
      <c r="A1781" s="159" t="s">
        <v>2996</v>
      </c>
      <c r="B1781" s="159" t="s">
        <v>2546</v>
      </c>
      <c r="C1781" s="159" t="s">
        <v>678</v>
      </c>
      <c r="D1781" s="159" t="s">
        <v>644</v>
      </c>
      <c r="E1781" s="159" t="s">
        <v>3035</v>
      </c>
    </row>
    <row r="1782" spans="1:5" ht="12" customHeight="1" x14ac:dyDescent="0.2">
      <c r="A1782" s="159" t="s">
        <v>2996</v>
      </c>
      <c r="B1782" s="159" t="s">
        <v>2546</v>
      </c>
      <c r="C1782" s="159" t="s">
        <v>678</v>
      </c>
      <c r="D1782" s="159" t="s">
        <v>644</v>
      </c>
      <c r="E1782" s="159" t="s">
        <v>3050</v>
      </c>
    </row>
    <row r="1783" spans="1:5" ht="12" customHeight="1" x14ac:dyDescent="0.2">
      <c r="A1783" s="159" t="s">
        <v>2996</v>
      </c>
      <c r="B1783" s="159" t="s">
        <v>2546</v>
      </c>
      <c r="C1783" s="159" t="s">
        <v>678</v>
      </c>
      <c r="D1783" s="159" t="s">
        <v>644</v>
      </c>
      <c r="E1783" s="159" t="s">
        <v>3039</v>
      </c>
    </row>
    <row r="1784" spans="1:5" ht="12" customHeight="1" x14ac:dyDescent="0.2">
      <c r="A1784" s="159" t="s">
        <v>2996</v>
      </c>
      <c r="B1784" s="159" t="s">
        <v>3160</v>
      </c>
      <c r="C1784" s="159" t="s">
        <v>2442</v>
      </c>
      <c r="D1784" s="159" t="s">
        <v>644</v>
      </c>
      <c r="E1784" s="159" t="s">
        <v>2998</v>
      </c>
    </row>
    <row r="1785" spans="1:5" ht="12" customHeight="1" x14ac:dyDescent="0.2">
      <c r="A1785" s="159" t="s">
        <v>2996</v>
      </c>
      <c r="B1785" s="159" t="s">
        <v>3160</v>
      </c>
      <c r="C1785" s="159" t="s">
        <v>2442</v>
      </c>
      <c r="D1785" s="159" t="s">
        <v>644</v>
      </c>
      <c r="E1785" s="159" t="s">
        <v>3038</v>
      </c>
    </row>
    <row r="1786" spans="1:5" ht="12" customHeight="1" x14ac:dyDescent="0.2">
      <c r="A1786" s="159" t="s">
        <v>2996</v>
      </c>
      <c r="B1786" s="159" t="s">
        <v>3160</v>
      </c>
      <c r="C1786" s="159" t="s">
        <v>2442</v>
      </c>
      <c r="D1786" s="159" t="s">
        <v>644</v>
      </c>
      <c r="E1786" s="159" t="s">
        <v>3032</v>
      </c>
    </row>
    <row r="1787" spans="1:5" ht="12" customHeight="1" x14ac:dyDescent="0.2">
      <c r="A1787" s="159" t="s">
        <v>2996</v>
      </c>
      <c r="B1787" s="159" t="s">
        <v>3161</v>
      </c>
      <c r="C1787" s="159" t="s">
        <v>2370</v>
      </c>
      <c r="D1787" s="159" t="s">
        <v>644</v>
      </c>
      <c r="E1787" s="159" t="s">
        <v>3067</v>
      </c>
    </row>
    <row r="1788" spans="1:5" ht="12" customHeight="1" x14ac:dyDescent="0.2">
      <c r="A1788" s="159" t="s">
        <v>2996</v>
      </c>
      <c r="B1788" s="159" t="s">
        <v>3161</v>
      </c>
      <c r="C1788" s="159" t="s">
        <v>2370</v>
      </c>
      <c r="D1788" s="159" t="s">
        <v>644</v>
      </c>
      <c r="E1788" s="159" t="s">
        <v>2998</v>
      </c>
    </row>
    <row r="1789" spans="1:5" ht="12" customHeight="1" x14ac:dyDescent="0.2">
      <c r="A1789" s="159" t="s">
        <v>2996</v>
      </c>
      <c r="B1789" s="159" t="s">
        <v>3161</v>
      </c>
      <c r="C1789" s="159" t="s">
        <v>2370</v>
      </c>
      <c r="D1789" s="159" t="s">
        <v>644</v>
      </c>
      <c r="E1789" s="159" t="s">
        <v>3038</v>
      </c>
    </row>
    <row r="1790" spans="1:5" ht="12" customHeight="1" x14ac:dyDescent="0.2">
      <c r="A1790" s="159" t="s">
        <v>2996</v>
      </c>
      <c r="B1790" s="159" t="s">
        <v>3161</v>
      </c>
      <c r="C1790" s="159" t="s">
        <v>2370</v>
      </c>
      <c r="D1790" s="159" t="s">
        <v>644</v>
      </c>
      <c r="E1790" s="159" t="s">
        <v>3032</v>
      </c>
    </row>
    <row r="1791" spans="1:5" ht="12" customHeight="1" x14ac:dyDescent="0.2">
      <c r="A1791" s="159" t="s">
        <v>2996</v>
      </c>
      <c r="B1791" s="159" t="s">
        <v>3162</v>
      </c>
      <c r="C1791" s="159" t="s">
        <v>2511</v>
      </c>
      <c r="D1791" s="159" t="s">
        <v>644</v>
      </c>
      <c r="E1791" s="159" t="s">
        <v>2998</v>
      </c>
    </row>
    <row r="1792" spans="1:5" ht="12" customHeight="1" x14ac:dyDescent="0.2">
      <c r="A1792" s="159" t="s">
        <v>2996</v>
      </c>
      <c r="B1792" s="159" t="s">
        <v>3162</v>
      </c>
      <c r="C1792" s="159" t="s">
        <v>2511</v>
      </c>
      <c r="D1792" s="159" t="s">
        <v>644</v>
      </c>
      <c r="E1792" s="159" t="s">
        <v>3038</v>
      </c>
    </row>
    <row r="1793" spans="1:5" ht="12" customHeight="1" x14ac:dyDescent="0.2">
      <c r="A1793" s="159" t="s">
        <v>2996</v>
      </c>
      <c r="B1793" s="159" t="s">
        <v>3162</v>
      </c>
      <c r="C1793" s="159" t="s">
        <v>2511</v>
      </c>
      <c r="D1793" s="159" t="s">
        <v>644</v>
      </c>
      <c r="E1793" s="159" t="s">
        <v>3031</v>
      </c>
    </row>
    <row r="1794" spans="1:5" ht="12" customHeight="1" x14ac:dyDescent="0.2">
      <c r="A1794" s="159" t="s">
        <v>2996</v>
      </c>
      <c r="B1794" s="159" t="s">
        <v>3162</v>
      </c>
      <c r="C1794" s="159" t="s">
        <v>2511</v>
      </c>
      <c r="D1794" s="159" t="s">
        <v>644</v>
      </c>
      <c r="E1794" s="159" t="s">
        <v>3032</v>
      </c>
    </row>
    <row r="1795" spans="1:5" ht="12" customHeight="1" x14ac:dyDescent="0.2">
      <c r="A1795" s="159" t="s">
        <v>2996</v>
      </c>
      <c r="B1795" s="159" t="s">
        <v>3163</v>
      </c>
      <c r="C1795" s="159" t="s">
        <v>1812</v>
      </c>
      <c r="D1795" s="159" t="s">
        <v>644</v>
      </c>
      <c r="E1795" s="159" t="s">
        <v>2998</v>
      </c>
    </row>
    <row r="1796" spans="1:5" ht="12" customHeight="1" x14ac:dyDescent="0.2">
      <c r="A1796" s="159" t="s">
        <v>2996</v>
      </c>
      <c r="B1796" s="159" t="s">
        <v>3163</v>
      </c>
      <c r="C1796" s="159" t="s">
        <v>1812</v>
      </c>
      <c r="D1796" s="159" t="s">
        <v>644</v>
      </c>
      <c r="E1796" s="159" t="s">
        <v>3032</v>
      </c>
    </row>
    <row r="1797" spans="1:5" ht="12" customHeight="1" x14ac:dyDescent="0.2">
      <c r="A1797" s="159" t="s">
        <v>2996</v>
      </c>
      <c r="B1797" s="159" t="s">
        <v>3164</v>
      </c>
      <c r="C1797" s="159" t="s">
        <v>268</v>
      </c>
      <c r="D1797" s="159" t="s">
        <v>644</v>
      </c>
      <c r="E1797" s="159" t="s">
        <v>2998</v>
      </c>
    </row>
    <row r="1798" spans="1:5" ht="12" customHeight="1" x14ac:dyDescent="0.2">
      <c r="A1798" s="159" t="s">
        <v>2996</v>
      </c>
      <c r="B1798" s="159" t="s">
        <v>3164</v>
      </c>
      <c r="C1798" s="159" t="s">
        <v>268</v>
      </c>
      <c r="D1798" s="159" t="s">
        <v>644</v>
      </c>
      <c r="E1798" s="159" t="s">
        <v>3038</v>
      </c>
    </row>
    <row r="1799" spans="1:5" ht="12" customHeight="1" x14ac:dyDescent="0.2">
      <c r="A1799" s="159" t="s">
        <v>2996</v>
      </c>
      <c r="B1799" s="159" t="s">
        <v>3164</v>
      </c>
      <c r="C1799" s="159" t="s">
        <v>268</v>
      </c>
      <c r="D1799" s="159" t="s">
        <v>644</v>
      </c>
      <c r="E1799" s="159" t="s">
        <v>3032</v>
      </c>
    </row>
    <row r="1800" spans="1:5" ht="12" customHeight="1" x14ac:dyDescent="0.2">
      <c r="A1800" s="159" t="s">
        <v>2996</v>
      </c>
      <c r="B1800" s="159" t="s">
        <v>3165</v>
      </c>
      <c r="C1800" s="159" t="s">
        <v>2375</v>
      </c>
      <c r="D1800" s="159" t="s">
        <v>644</v>
      </c>
      <c r="E1800" s="159" t="s">
        <v>2998</v>
      </c>
    </row>
    <row r="1801" spans="1:5" ht="12" customHeight="1" x14ac:dyDescent="0.2">
      <c r="A1801" s="159" t="s">
        <v>2996</v>
      </c>
      <c r="B1801" s="159" t="s">
        <v>3165</v>
      </c>
      <c r="C1801" s="159" t="s">
        <v>2375</v>
      </c>
      <c r="D1801" s="159" t="s">
        <v>644</v>
      </c>
      <c r="E1801" s="159" t="s">
        <v>3038</v>
      </c>
    </row>
    <row r="1802" spans="1:5" ht="12" customHeight="1" x14ac:dyDescent="0.2">
      <c r="A1802" s="159" t="s">
        <v>2996</v>
      </c>
      <c r="B1802" s="159" t="s">
        <v>3165</v>
      </c>
      <c r="C1802" s="159" t="s">
        <v>2375</v>
      </c>
      <c r="D1802" s="159" t="s">
        <v>644</v>
      </c>
      <c r="E1802" s="159" t="s">
        <v>3032</v>
      </c>
    </row>
    <row r="1803" spans="1:5" ht="12" customHeight="1" x14ac:dyDescent="0.2">
      <c r="A1803" s="159" t="s">
        <v>2996</v>
      </c>
      <c r="B1803" s="159" t="s">
        <v>3166</v>
      </c>
      <c r="C1803" s="159" t="s">
        <v>151</v>
      </c>
      <c r="D1803" s="159" t="s">
        <v>644</v>
      </c>
      <c r="E1803" s="159" t="s">
        <v>2998</v>
      </c>
    </row>
    <row r="1804" spans="1:5" ht="12" customHeight="1" x14ac:dyDescent="0.2">
      <c r="A1804" s="159" t="s">
        <v>2996</v>
      </c>
      <c r="B1804" s="159" t="s">
        <v>3166</v>
      </c>
      <c r="C1804" s="159" t="s">
        <v>151</v>
      </c>
      <c r="D1804" s="159" t="s">
        <v>644</v>
      </c>
      <c r="E1804" s="159" t="s">
        <v>3032</v>
      </c>
    </row>
    <row r="1805" spans="1:5" ht="12" customHeight="1" x14ac:dyDescent="0.2">
      <c r="A1805" s="159" t="s">
        <v>2996</v>
      </c>
      <c r="B1805" s="159" t="s">
        <v>3167</v>
      </c>
      <c r="C1805" s="159" t="s">
        <v>1967</v>
      </c>
      <c r="D1805" s="159" t="s">
        <v>644</v>
      </c>
      <c r="E1805" s="159" t="s">
        <v>2998</v>
      </c>
    </row>
    <row r="1806" spans="1:5" ht="12" customHeight="1" x14ac:dyDescent="0.2">
      <c r="A1806" s="159" t="s">
        <v>2996</v>
      </c>
      <c r="B1806" s="159" t="s">
        <v>3167</v>
      </c>
      <c r="C1806" s="159" t="s">
        <v>1967</v>
      </c>
      <c r="D1806" s="159" t="s">
        <v>644</v>
      </c>
      <c r="E1806" s="159" t="s">
        <v>3038</v>
      </c>
    </row>
    <row r="1807" spans="1:5" ht="12" customHeight="1" x14ac:dyDescent="0.2">
      <c r="A1807" s="159" t="s">
        <v>2996</v>
      </c>
      <c r="B1807" s="159" t="s">
        <v>3167</v>
      </c>
      <c r="C1807" s="159" t="s">
        <v>1967</v>
      </c>
      <c r="D1807" s="159" t="s">
        <v>644</v>
      </c>
      <c r="E1807" s="159" t="s">
        <v>3032</v>
      </c>
    </row>
    <row r="1808" spans="1:5" ht="12" customHeight="1" x14ac:dyDescent="0.2">
      <c r="A1808" s="159" t="s">
        <v>2996</v>
      </c>
      <c r="B1808" s="159" t="s">
        <v>3168</v>
      </c>
      <c r="C1808" s="159" t="s">
        <v>2380</v>
      </c>
      <c r="D1808" s="159" t="s">
        <v>644</v>
      </c>
      <c r="E1808" s="159" t="s">
        <v>2998</v>
      </c>
    </row>
    <row r="1809" spans="1:5" ht="12" customHeight="1" x14ac:dyDescent="0.2">
      <c r="A1809" s="159" t="s">
        <v>2996</v>
      </c>
      <c r="B1809" s="159" t="s">
        <v>3168</v>
      </c>
      <c r="C1809" s="159" t="s">
        <v>2380</v>
      </c>
      <c r="D1809" s="159" t="s">
        <v>644</v>
      </c>
      <c r="E1809" s="159" t="s">
        <v>3038</v>
      </c>
    </row>
    <row r="1810" spans="1:5" ht="12" customHeight="1" x14ac:dyDescent="0.2">
      <c r="A1810" s="159" t="s">
        <v>2996</v>
      </c>
      <c r="B1810" s="159" t="s">
        <v>3168</v>
      </c>
      <c r="C1810" s="159" t="s">
        <v>2380</v>
      </c>
      <c r="D1810" s="159" t="s">
        <v>644</v>
      </c>
      <c r="E1810" s="159" t="s">
        <v>3032</v>
      </c>
    </row>
    <row r="1811" spans="1:5" ht="12" customHeight="1" x14ac:dyDescent="0.2">
      <c r="A1811" s="159" t="s">
        <v>2996</v>
      </c>
      <c r="B1811" s="159" t="s">
        <v>3169</v>
      </c>
      <c r="C1811" s="159" t="s">
        <v>271</v>
      </c>
      <c r="D1811" s="159" t="s">
        <v>644</v>
      </c>
      <c r="E1811" s="159" t="s">
        <v>2998</v>
      </c>
    </row>
    <row r="1812" spans="1:5" ht="12" customHeight="1" x14ac:dyDescent="0.2">
      <c r="A1812" s="159" t="s">
        <v>2996</v>
      </c>
      <c r="B1812" s="159" t="s">
        <v>3169</v>
      </c>
      <c r="C1812" s="159" t="s">
        <v>271</v>
      </c>
      <c r="D1812" s="159" t="s">
        <v>644</v>
      </c>
      <c r="E1812" s="159" t="s">
        <v>3038</v>
      </c>
    </row>
    <row r="1813" spans="1:5" ht="12" customHeight="1" x14ac:dyDescent="0.2">
      <c r="A1813" s="159" t="s">
        <v>2996</v>
      </c>
      <c r="B1813" s="159" t="s">
        <v>3169</v>
      </c>
      <c r="C1813" s="159" t="s">
        <v>271</v>
      </c>
      <c r="D1813" s="159" t="s">
        <v>644</v>
      </c>
      <c r="E1813" s="159" t="s">
        <v>3032</v>
      </c>
    </row>
    <row r="1814" spans="1:5" ht="12" customHeight="1" x14ac:dyDescent="0.2">
      <c r="A1814" s="159" t="s">
        <v>2996</v>
      </c>
      <c r="B1814" s="159" t="s">
        <v>3170</v>
      </c>
      <c r="C1814" s="159" t="s">
        <v>2526</v>
      </c>
      <c r="D1814" s="159" t="s">
        <v>644</v>
      </c>
      <c r="E1814" s="159" t="s">
        <v>3038</v>
      </c>
    </row>
    <row r="1815" spans="1:5" ht="12" customHeight="1" x14ac:dyDescent="0.2">
      <c r="A1815" s="159" t="s">
        <v>2996</v>
      </c>
      <c r="B1815" s="159" t="s">
        <v>3170</v>
      </c>
      <c r="C1815" s="159" t="s">
        <v>2526</v>
      </c>
      <c r="D1815" s="159" t="s">
        <v>644</v>
      </c>
      <c r="E1815" s="159" t="s">
        <v>3032</v>
      </c>
    </row>
    <row r="1816" spans="1:5" ht="12" customHeight="1" x14ac:dyDescent="0.2">
      <c r="A1816" s="159" t="s">
        <v>2996</v>
      </c>
      <c r="B1816" s="159" t="s">
        <v>3171</v>
      </c>
      <c r="C1816" s="159" t="s">
        <v>2448</v>
      </c>
      <c r="D1816" s="159" t="s">
        <v>644</v>
      </c>
      <c r="E1816" s="159" t="s">
        <v>3038</v>
      </c>
    </row>
    <row r="1817" spans="1:5" ht="12" customHeight="1" x14ac:dyDescent="0.2">
      <c r="A1817" s="159" t="s">
        <v>2996</v>
      </c>
      <c r="B1817" s="159" t="s">
        <v>3171</v>
      </c>
      <c r="C1817" s="159" t="s">
        <v>2448</v>
      </c>
      <c r="D1817" s="159" t="s">
        <v>644</v>
      </c>
      <c r="E1817" s="159" t="s">
        <v>3032</v>
      </c>
    </row>
    <row r="1818" spans="1:5" ht="12" customHeight="1" x14ac:dyDescent="0.2">
      <c r="A1818" s="159" t="s">
        <v>2996</v>
      </c>
      <c r="B1818" s="159" t="s">
        <v>3172</v>
      </c>
      <c r="C1818" s="159" t="s">
        <v>2432</v>
      </c>
      <c r="D1818" s="159" t="s">
        <v>644</v>
      </c>
      <c r="E1818" s="159" t="s">
        <v>2998</v>
      </c>
    </row>
    <row r="1819" spans="1:5" ht="12" customHeight="1" x14ac:dyDescent="0.2">
      <c r="A1819" s="159" t="s">
        <v>2996</v>
      </c>
      <c r="B1819" s="159" t="s">
        <v>3172</v>
      </c>
      <c r="C1819" s="159" t="s">
        <v>2432</v>
      </c>
      <c r="D1819" s="159" t="s">
        <v>644</v>
      </c>
      <c r="E1819" s="159" t="s">
        <v>3038</v>
      </c>
    </row>
    <row r="1820" spans="1:5" ht="12" customHeight="1" x14ac:dyDescent="0.2">
      <c r="A1820" s="159" t="s">
        <v>2996</v>
      </c>
      <c r="B1820" s="159" t="s">
        <v>3172</v>
      </c>
      <c r="C1820" s="159" t="s">
        <v>2432</v>
      </c>
      <c r="D1820" s="159" t="s">
        <v>644</v>
      </c>
      <c r="E1820" s="159" t="s">
        <v>3032</v>
      </c>
    </row>
    <row r="1821" spans="1:5" ht="12" customHeight="1" x14ac:dyDescent="0.2">
      <c r="A1821" s="159" t="s">
        <v>2996</v>
      </c>
      <c r="B1821" s="159" t="s">
        <v>3173</v>
      </c>
      <c r="C1821" s="159" t="s">
        <v>2435</v>
      </c>
      <c r="D1821" s="159" t="s">
        <v>644</v>
      </c>
      <c r="E1821" s="159" t="s">
        <v>2998</v>
      </c>
    </row>
    <row r="1822" spans="1:5" ht="12" customHeight="1" x14ac:dyDescent="0.2">
      <c r="A1822" s="159" t="s">
        <v>2996</v>
      </c>
      <c r="B1822" s="159" t="s">
        <v>3173</v>
      </c>
      <c r="C1822" s="159" t="s">
        <v>2435</v>
      </c>
      <c r="D1822" s="159" t="s">
        <v>644</v>
      </c>
      <c r="E1822" s="159" t="s">
        <v>3038</v>
      </c>
    </row>
    <row r="1823" spans="1:5" ht="12" customHeight="1" x14ac:dyDescent="0.2">
      <c r="A1823" s="159" t="s">
        <v>2996</v>
      </c>
      <c r="B1823" s="159" t="s">
        <v>3173</v>
      </c>
      <c r="C1823" s="159" t="s">
        <v>2435</v>
      </c>
      <c r="D1823" s="159" t="s">
        <v>644</v>
      </c>
      <c r="E1823" s="159" t="s">
        <v>3032</v>
      </c>
    </row>
    <row r="1824" spans="1:5" ht="12" customHeight="1" x14ac:dyDescent="0.2">
      <c r="A1824" s="159" t="s">
        <v>2996</v>
      </c>
      <c r="B1824" s="159" t="s">
        <v>3174</v>
      </c>
      <c r="C1824" s="159" t="s">
        <v>2491</v>
      </c>
      <c r="D1824" s="159" t="s">
        <v>644</v>
      </c>
      <c r="E1824" s="159" t="s">
        <v>2998</v>
      </c>
    </row>
    <row r="1825" spans="1:5" ht="12" customHeight="1" x14ac:dyDescent="0.2">
      <c r="A1825" s="159" t="s">
        <v>2996</v>
      </c>
      <c r="B1825" s="159" t="s">
        <v>3174</v>
      </c>
      <c r="C1825" s="159" t="s">
        <v>2491</v>
      </c>
      <c r="D1825" s="159" t="s">
        <v>644</v>
      </c>
      <c r="E1825" s="159" t="s">
        <v>3038</v>
      </c>
    </row>
    <row r="1826" spans="1:5" ht="12" customHeight="1" x14ac:dyDescent="0.2">
      <c r="A1826" s="159" t="s">
        <v>2996</v>
      </c>
      <c r="B1826" s="159" t="s">
        <v>3174</v>
      </c>
      <c r="C1826" s="159" t="s">
        <v>2491</v>
      </c>
      <c r="D1826" s="159" t="s">
        <v>644</v>
      </c>
      <c r="E1826" s="159" t="s">
        <v>3032</v>
      </c>
    </row>
    <row r="1827" spans="1:5" ht="12" customHeight="1" x14ac:dyDescent="0.2">
      <c r="A1827" s="159" t="s">
        <v>2996</v>
      </c>
      <c r="B1827" s="159" t="s">
        <v>3175</v>
      </c>
      <c r="C1827" s="159" t="s">
        <v>2424</v>
      </c>
      <c r="D1827" s="159" t="s">
        <v>644</v>
      </c>
      <c r="E1827" s="159" t="s">
        <v>2998</v>
      </c>
    </row>
    <row r="1828" spans="1:5" ht="12" customHeight="1" x14ac:dyDescent="0.2">
      <c r="A1828" s="159" t="s">
        <v>2996</v>
      </c>
      <c r="B1828" s="159" t="s">
        <v>3175</v>
      </c>
      <c r="C1828" s="159" t="s">
        <v>2424</v>
      </c>
      <c r="D1828" s="159" t="s">
        <v>644</v>
      </c>
      <c r="E1828" s="159" t="s">
        <v>3038</v>
      </c>
    </row>
    <row r="1829" spans="1:5" ht="12" customHeight="1" x14ac:dyDescent="0.2">
      <c r="A1829" s="159" t="s">
        <v>2996</v>
      </c>
      <c r="B1829" s="159" t="s">
        <v>3175</v>
      </c>
      <c r="C1829" s="159" t="s">
        <v>2424</v>
      </c>
      <c r="D1829" s="159" t="s">
        <v>644</v>
      </c>
      <c r="E1829" s="159" t="s">
        <v>3032</v>
      </c>
    </row>
    <row r="1830" spans="1:5" ht="12" customHeight="1" x14ac:dyDescent="0.2">
      <c r="A1830" s="159" t="s">
        <v>2996</v>
      </c>
      <c r="B1830" s="159" t="s">
        <v>3176</v>
      </c>
      <c r="C1830" s="159" t="s">
        <v>1767</v>
      </c>
      <c r="D1830" s="159" t="s">
        <v>644</v>
      </c>
      <c r="E1830" s="159" t="s">
        <v>3067</v>
      </c>
    </row>
    <row r="1831" spans="1:5" ht="12" customHeight="1" x14ac:dyDescent="0.2">
      <c r="A1831" s="159" t="s">
        <v>2996</v>
      </c>
      <c r="B1831" s="159" t="s">
        <v>3176</v>
      </c>
      <c r="C1831" s="159" t="s">
        <v>1767</v>
      </c>
      <c r="D1831" s="159" t="s">
        <v>644</v>
      </c>
      <c r="E1831" s="159" t="s">
        <v>2998</v>
      </c>
    </row>
    <row r="1832" spans="1:5" ht="12" customHeight="1" x14ac:dyDescent="0.2">
      <c r="A1832" s="159" t="s">
        <v>2996</v>
      </c>
      <c r="B1832" s="159" t="s">
        <v>3176</v>
      </c>
      <c r="C1832" s="159" t="s">
        <v>1767</v>
      </c>
      <c r="D1832" s="159" t="s">
        <v>644</v>
      </c>
      <c r="E1832" s="159" t="s">
        <v>3038</v>
      </c>
    </row>
    <row r="1833" spans="1:5" ht="12" customHeight="1" x14ac:dyDescent="0.2">
      <c r="A1833" s="159" t="s">
        <v>2996</v>
      </c>
      <c r="B1833" s="159" t="s">
        <v>3176</v>
      </c>
      <c r="C1833" s="159" t="s">
        <v>1767</v>
      </c>
      <c r="D1833" s="159" t="s">
        <v>644</v>
      </c>
      <c r="E1833" s="159" t="s">
        <v>3030</v>
      </c>
    </row>
    <row r="1834" spans="1:5" ht="12" customHeight="1" x14ac:dyDescent="0.2">
      <c r="A1834" s="159" t="s">
        <v>2996</v>
      </c>
      <c r="B1834" s="159" t="s">
        <v>3176</v>
      </c>
      <c r="C1834" s="159" t="s">
        <v>1767</v>
      </c>
      <c r="D1834" s="159" t="s">
        <v>644</v>
      </c>
      <c r="E1834" s="159" t="s">
        <v>3032</v>
      </c>
    </row>
    <row r="1835" spans="1:5" ht="12" customHeight="1" x14ac:dyDescent="0.2">
      <c r="A1835" s="159" t="s">
        <v>2996</v>
      </c>
      <c r="B1835" s="159" t="s">
        <v>3177</v>
      </c>
      <c r="C1835" s="159" t="s">
        <v>1770</v>
      </c>
      <c r="D1835" s="159" t="s">
        <v>644</v>
      </c>
      <c r="E1835" s="159" t="s">
        <v>2998</v>
      </c>
    </row>
    <row r="1836" spans="1:5" ht="12" customHeight="1" x14ac:dyDescent="0.2">
      <c r="A1836" s="159" t="s">
        <v>2996</v>
      </c>
      <c r="B1836" s="159" t="s">
        <v>3177</v>
      </c>
      <c r="C1836" s="159" t="s">
        <v>1770</v>
      </c>
      <c r="D1836" s="159" t="s">
        <v>644</v>
      </c>
      <c r="E1836" s="159" t="s">
        <v>3032</v>
      </c>
    </row>
    <row r="1837" spans="1:5" ht="12" customHeight="1" x14ac:dyDescent="0.2">
      <c r="A1837" s="159" t="s">
        <v>2996</v>
      </c>
      <c r="B1837" s="159" t="s">
        <v>3178</v>
      </c>
      <c r="C1837" s="159" t="s">
        <v>1769</v>
      </c>
      <c r="D1837" s="159" t="s">
        <v>644</v>
      </c>
      <c r="E1837" s="159" t="s">
        <v>2998</v>
      </c>
    </row>
    <row r="1838" spans="1:5" ht="12" customHeight="1" x14ac:dyDescent="0.2">
      <c r="A1838" s="159" t="s">
        <v>2996</v>
      </c>
      <c r="B1838" s="159" t="s">
        <v>3178</v>
      </c>
      <c r="C1838" s="159" t="s">
        <v>1769</v>
      </c>
      <c r="D1838" s="159" t="s">
        <v>644</v>
      </c>
      <c r="E1838" s="159" t="s">
        <v>3032</v>
      </c>
    </row>
    <row r="1839" spans="1:5" ht="12" customHeight="1" x14ac:dyDescent="0.2">
      <c r="A1839" s="159" t="s">
        <v>2996</v>
      </c>
      <c r="B1839" s="159" t="s">
        <v>3179</v>
      </c>
      <c r="C1839" s="159" t="s">
        <v>7</v>
      </c>
      <c r="D1839" s="159" t="s">
        <v>644</v>
      </c>
      <c r="E1839" s="159" t="s">
        <v>2998</v>
      </c>
    </row>
    <row r="1840" spans="1:5" ht="12" customHeight="1" x14ac:dyDescent="0.2">
      <c r="A1840" s="159" t="s">
        <v>2996</v>
      </c>
      <c r="B1840" s="159" t="s">
        <v>3179</v>
      </c>
      <c r="C1840" s="159" t="s">
        <v>7</v>
      </c>
      <c r="D1840" s="159" t="s">
        <v>644</v>
      </c>
      <c r="E1840" s="159" t="s">
        <v>3032</v>
      </c>
    </row>
    <row r="1841" spans="1:5" ht="12" customHeight="1" x14ac:dyDescent="0.2">
      <c r="A1841" s="159" t="s">
        <v>2996</v>
      </c>
      <c r="B1841" s="159" t="s">
        <v>3180</v>
      </c>
      <c r="C1841" s="159" t="s">
        <v>155</v>
      </c>
      <c r="D1841" s="159" t="s">
        <v>644</v>
      </c>
      <c r="E1841" s="159" t="s">
        <v>2998</v>
      </c>
    </row>
    <row r="1842" spans="1:5" ht="12" customHeight="1" x14ac:dyDescent="0.2">
      <c r="A1842" s="159" t="s">
        <v>2996</v>
      </c>
      <c r="B1842" s="159" t="s">
        <v>3180</v>
      </c>
      <c r="C1842" s="159" t="s">
        <v>155</v>
      </c>
      <c r="D1842" s="159" t="s">
        <v>644</v>
      </c>
      <c r="E1842" s="159" t="s">
        <v>3030</v>
      </c>
    </row>
    <row r="1843" spans="1:5" ht="12" customHeight="1" x14ac:dyDescent="0.2">
      <c r="A1843" s="159" t="s">
        <v>2996</v>
      </c>
      <c r="B1843" s="159" t="s">
        <v>3180</v>
      </c>
      <c r="C1843" s="159" t="s">
        <v>155</v>
      </c>
      <c r="D1843" s="159" t="s">
        <v>644</v>
      </c>
      <c r="E1843" s="159" t="s">
        <v>3031</v>
      </c>
    </row>
    <row r="1844" spans="1:5" ht="12" customHeight="1" x14ac:dyDescent="0.2">
      <c r="A1844" s="159" t="s">
        <v>2996</v>
      </c>
      <c r="B1844" s="159" t="s">
        <v>3180</v>
      </c>
      <c r="C1844" s="159" t="s">
        <v>155</v>
      </c>
      <c r="D1844" s="159" t="s">
        <v>644</v>
      </c>
      <c r="E1844" s="159" t="s">
        <v>3032</v>
      </c>
    </row>
    <row r="1845" spans="1:5" ht="12" customHeight="1" x14ac:dyDescent="0.2">
      <c r="A1845" s="159" t="s">
        <v>2996</v>
      </c>
      <c r="B1845" s="159" t="s">
        <v>3181</v>
      </c>
      <c r="C1845" s="159" t="s">
        <v>2021</v>
      </c>
      <c r="D1845" s="159" t="s">
        <v>644</v>
      </c>
      <c r="E1845" s="159" t="s">
        <v>2998</v>
      </c>
    </row>
    <row r="1846" spans="1:5" ht="12" customHeight="1" x14ac:dyDescent="0.2">
      <c r="A1846" s="159" t="s">
        <v>2996</v>
      </c>
      <c r="B1846" s="159" t="s">
        <v>3181</v>
      </c>
      <c r="C1846" s="159" t="s">
        <v>2021</v>
      </c>
      <c r="D1846" s="159" t="s">
        <v>644</v>
      </c>
      <c r="E1846" s="159" t="s">
        <v>3032</v>
      </c>
    </row>
    <row r="1847" spans="1:5" ht="12" customHeight="1" x14ac:dyDescent="0.2">
      <c r="A1847" s="159" t="s">
        <v>2996</v>
      </c>
      <c r="B1847" s="159" t="s">
        <v>3182</v>
      </c>
      <c r="C1847" s="159" t="s">
        <v>2378</v>
      </c>
      <c r="D1847" s="159" t="s">
        <v>644</v>
      </c>
      <c r="E1847" s="159" t="s">
        <v>2998</v>
      </c>
    </row>
    <row r="1848" spans="1:5" ht="12" customHeight="1" x14ac:dyDescent="0.2">
      <c r="A1848" s="159" t="s">
        <v>2996</v>
      </c>
      <c r="B1848" s="159" t="s">
        <v>3182</v>
      </c>
      <c r="C1848" s="159" t="s">
        <v>2378</v>
      </c>
      <c r="D1848" s="159" t="s">
        <v>644</v>
      </c>
      <c r="E1848" s="159" t="s">
        <v>3033</v>
      </c>
    </row>
    <row r="1849" spans="1:5" ht="12" customHeight="1" x14ac:dyDescent="0.2">
      <c r="A1849" s="159" t="s">
        <v>2996</v>
      </c>
      <c r="B1849" s="159" t="s">
        <v>3182</v>
      </c>
      <c r="C1849" s="159" t="s">
        <v>2378</v>
      </c>
      <c r="D1849" s="159" t="s">
        <v>644</v>
      </c>
      <c r="E1849" s="159" t="s">
        <v>3030</v>
      </c>
    </row>
    <row r="1850" spans="1:5" ht="12" customHeight="1" x14ac:dyDescent="0.2">
      <c r="A1850" s="159" t="s">
        <v>2996</v>
      </c>
      <c r="B1850" s="159" t="s">
        <v>3182</v>
      </c>
      <c r="C1850" s="159" t="s">
        <v>2378</v>
      </c>
      <c r="D1850" s="159" t="s">
        <v>644</v>
      </c>
      <c r="E1850" s="159" t="s">
        <v>3032</v>
      </c>
    </row>
    <row r="1851" spans="1:5" ht="12" customHeight="1" x14ac:dyDescent="0.2">
      <c r="A1851" s="159" t="s">
        <v>2996</v>
      </c>
      <c r="B1851" s="159" t="s">
        <v>3183</v>
      </c>
      <c r="C1851" s="159" t="s">
        <v>2446</v>
      </c>
      <c r="D1851" s="159" t="s">
        <v>644</v>
      </c>
      <c r="E1851" s="159" t="s">
        <v>2998</v>
      </c>
    </row>
    <row r="1852" spans="1:5" ht="12" customHeight="1" x14ac:dyDescent="0.2">
      <c r="A1852" s="159" t="s">
        <v>2996</v>
      </c>
      <c r="B1852" s="159" t="s">
        <v>3183</v>
      </c>
      <c r="C1852" s="159" t="s">
        <v>2446</v>
      </c>
      <c r="D1852" s="159" t="s">
        <v>644</v>
      </c>
      <c r="E1852" s="159" t="s">
        <v>3032</v>
      </c>
    </row>
    <row r="1853" spans="1:5" ht="12" customHeight="1" x14ac:dyDescent="0.2">
      <c r="A1853" s="159" t="s">
        <v>2996</v>
      </c>
      <c r="B1853" s="159" t="s">
        <v>3184</v>
      </c>
      <c r="C1853" s="159" t="s">
        <v>1699</v>
      </c>
      <c r="D1853" s="159" t="s">
        <v>644</v>
      </c>
      <c r="E1853" s="159" t="s">
        <v>2998</v>
      </c>
    </row>
    <row r="1854" spans="1:5" ht="12" customHeight="1" x14ac:dyDescent="0.2">
      <c r="A1854" s="159" t="s">
        <v>2996</v>
      </c>
      <c r="B1854" s="159" t="s">
        <v>3184</v>
      </c>
      <c r="C1854" s="159" t="s">
        <v>1699</v>
      </c>
      <c r="D1854" s="159" t="s">
        <v>644</v>
      </c>
      <c r="E1854" s="159" t="s">
        <v>3033</v>
      </c>
    </row>
    <row r="1855" spans="1:5" ht="12" customHeight="1" x14ac:dyDescent="0.2">
      <c r="A1855" s="159" t="s">
        <v>2996</v>
      </c>
      <c r="B1855" s="159" t="s">
        <v>3184</v>
      </c>
      <c r="C1855" s="159" t="s">
        <v>1699</v>
      </c>
      <c r="D1855" s="159" t="s">
        <v>644</v>
      </c>
      <c r="E1855" s="159" t="s">
        <v>3031</v>
      </c>
    </row>
    <row r="1856" spans="1:5" ht="12" customHeight="1" x14ac:dyDescent="0.2">
      <c r="A1856" s="159" t="s">
        <v>2996</v>
      </c>
      <c r="B1856" s="159" t="s">
        <v>3184</v>
      </c>
      <c r="C1856" s="159" t="s">
        <v>1699</v>
      </c>
      <c r="D1856" s="159" t="s">
        <v>644</v>
      </c>
      <c r="E1856" s="159" t="s">
        <v>3032</v>
      </c>
    </row>
    <row r="1857" spans="1:5" ht="12" customHeight="1" x14ac:dyDescent="0.2">
      <c r="A1857" s="159" t="s">
        <v>2996</v>
      </c>
      <c r="B1857" s="159" t="s">
        <v>3184</v>
      </c>
      <c r="C1857" s="159" t="s">
        <v>1699</v>
      </c>
      <c r="D1857" s="159" t="s">
        <v>644</v>
      </c>
      <c r="E1857" s="159" t="s">
        <v>3050</v>
      </c>
    </row>
    <row r="1858" spans="1:5" ht="12" customHeight="1" x14ac:dyDescent="0.2">
      <c r="A1858" s="159" t="s">
        <v>2996</v>
      </c>
      <c r="B1858" s="159" t="s">
        <v>3185</v>
      </c>
      <c r="C1858" s="159" t="s">
        <v>1813</v>
      </c>
      <c r="D1858" s="159" t="s">
        <v>644</v>
      </c>
      <c r="E1858" s="159" t="s">
        <v>2998</v>
      </c>
    </row>
    <row r="1859" spans="1:5" ht="12" customHeight="1" x14ac:dyDescent="0.2">
      <c r="A1859" s="159" t="s">
        <v>2996</v>
      </c>
      <c r="B1859" s="159" t="s">
        <v>3185</v>
      </c>
      <c r="C1859" s="159" t="s">
        <v>1813</v>
      </c>
      <c r="D1859" s="159" t="s">
        <v>644</v>
      </c>
      <c r="E1859" s="159" t="s">
        <v>3033</v>
      </c>
    </row>
    <row r="1860" spans="1:5" ht="12" customHeight="1" x14ac:dyDescent="0.2">
      <c r="A1860" s="159" t="s">
        <v>2996</v>
      </c>
      <c r="B1860" s="159" t="s">
        <v>3185</v>
      </c>
      <c r="C1860" s="159" t="s">
        <v>1813</v>
      </c>
      <c r="D1860" s="159" t="s">
        <v>644</v>
      </c>
      <c r="E1860" s="159" t="s">
        <v>3030</v>
      </c>
    </row>
    <row r="1861" spans="1:5" ht="12" customHeight="1" x14ac:dyDescent="0.2">
      <c r="A1861" s="159" t="s">
        <v>2996</v>
      </c>
      <c r="B1861" s="159" t="s">
        <v>3185</v>
      </c>
      <c r="C1861" s="159" t="s">
        <v>1813</v>
      </c>
      <c r="D1861" s="159" t="s">
        <v>644</v>
      </c>
      <c r="E1861" s="159" t="s">
        <v>3031</v>
      </c>
    </row>
    <row r="1862" spans="1:5" ht="12" customHeight="1" x14ac:dyDescent="0.2">
      <c r="A1862" s="159" t="s">
        <v>2996</v>
      </c>
      <c r="B1862" s="159" t="s">
        <v>3185</v>
      </c>
      <c r="C1862" s="159" t="s">
        <v>1813</v>
      </c>
      <c r="D1862" s="159" t="s">
        <v>644</v>
      </c>
      <c r="E1862" s="159" t="s">
        <v>3032</v>
      </c>
    </row>
    <row r="1863" spans="1:5" ht="12" customHeight="1" x14ac:dyDescent="0.2">
      <c r="A1863" s="159" t="s">
        <v>2996</v>
      </c>
      <c r="B1863" s="159" t="s">
        <v>3185</v>
      </c>
      <c r="C1863" s="159" t="s">
        <v>1813</v>
      </c>
      <c r="D1863" s="159" t="s">
        <v>644</v>
      </c>
      <c r="E1863" s="159" t="s">
        <v>3035</v>
      </c>
    </row>
    <row r="1864" spans="1:5" ht="12" customHeight="1" x14ac:dyDescent="0.2">
      <c r="A1864" s="159" t="s">
        <v>2996</v>
      </c>
      <c r="B1864" s="159" t="s">
        <v>3186</v>
      </c>
      <c r="C1864" s="159" t="s">
        <v>2106</v>
      </c>
      <c r="D1864" s="159" t="s">
        <v>644</v>
      </c>
      <c r="E1864" s="159" t="s">
        <v>2998</v>
      </c>
    </row>
    <row r="1865" spans="1:5" ht="12" customHeight="1" x14ac:dyDescent="0.2">
      <c r="A1865" s="159" t="s">
        <v>2996</v>
      </c>
      <c r="B1865" s="159" t="s">
        <v>3186</v>
      </c>
      <c r="C1865" s="159" t="s">
        <v>2106</v>
      </c>
      <c r="D1865" s="159" t="s">
        <v>644</v>
      </c>
      <c r="E1865" s="159" t="s">
        <v>3032</v>
      </c>
    </row>
    <row r="1866" spans="1:5" ht="12" customHeight="1" x14ac:dyDescent="0.2">
      <c r="A1866" s="159" t="s">
        <v>2996</v>
      </c>
      <c r="B1866" s="159" t="s">
        <v>3187</v>
      </c>
      <c r="C1866" s="159" t="s">
        <v>2449</v>
      </c>
      <c r="D1866" s="159" t="s">
        <v>644</v>
      </c>
      <c r="E1866" s="159" t="s">
        <v>3038</v>
      </c>
    </row>
    <row r="1867" spans="1:5" ht="12" customHeight="1" x14ac:dyDescent="0.2">
      <c r="A1867" s="159" t="s">
        <v>2996</v>
      </c>
      <c r="B1867" s="159" t="s">
        <v>3187</v>
      </c>
      <c r="C1867" s="159" t="s">
        <v>2449</v>
      </c>
      <c r="D1867" s="159" t="s">
        <v>644</v>
      </c>
      <c r="E1867" s="159" t="s">
        <v>3032</v>
      </c>
    </row>
    <row r="1868" spans="1:5" ht="12" customHeight="1" x14ac:dyDescent="0.2">
      <c r="A1868" s="159" t="s">
        <v>2996</v>
      </c>
      <c r="B1868" s="159" t="s">
        <v>3188</v>
      </c>
      <c r="C1868" s="159" t="s">
        <v>2504</v>
      </c>
      <c r="D1868" s="159" t="s">
        <v>644</v>
      </c>
      <c r="E1868" s="159" t="s">
        <v>2998</v>
      </c>
    </row>
    <row r="1869" spans="1:5" ht="12" customHeight="1" x14ac:dyDescent="0.2">
      <c r="A1869" s="159" t="s">
        <v>2996</v>
      </c>
      <c r="B1869" s="159" t="s">
        <v>3188</v>
      </c>
      <c r="C1869" s="159" t="s">
        <v>2504</v>
      </c>
      <c r="D1869" s="159" t="s">
        <v>644</v>
      </c>
      <c r="E1869" s="159" t="s">
        <v>3030</v>
      </c>
    </row>
    <row r="1870" spans="1:5" ht="12" customHeight="1" x14ac:dyDescent="0.2">
      <c r="A1870" s="159" t="s">
        <v>2996</v>
      </c>
      <c r="B1870" s="159" t="s">
        <v>3188</v>
      </c>
      <c r="C1870" s="159" t="s">
        <v>2504</v>
      </c>
      <c r="D1870" s="159" t="s">
        <v>644</v>
      </c>
      <c r="E1870" s="159" t="s">
        <v>3032</v>
      </c>
    </row>
    <row r="1871" spans="1:5" ht="12" customHeight="1" x14ac:dyDescent="0.2">
      <c r="A1871" s="159" t="s">
        <v>2996</v>
      </c>
      <c r="B1871" s="159" t="s">
        <v>3189</v>
      </c>
      <c r="C1871" s="159" t="s">
        <v>1700</v>
      </c>
      <c r="D1871" s="159" t="s">
        <v>644</v>
      </c>
      <c r="E1871" s="159" t="s">
        <v>2998</v>
      </c>
    </row>
    <row r="1872" spans="1:5" ht="12" customHeight="1" x14ac:dyDescent="0.2">
      <c r="A1872" s="159" t="s">
        <v>2996</v>
      </c>
      <c r="B1872" s="159" t="s">
        <v>3189</v>
      </c>
      <c r="C1872" s="159" t="s">
        <v>1700</v>
      </c>
      <c r="D1872" s="159" t="s">
        <v>644</v>
      </c>
      <c r="E1872" s="159" t="s">
        <v>3032</v>
      </c>
    </row>
    <row r="1873" spans="1:5" ht="12" customHeight="1" x14ac:dyDescent="0.2">
      <c r="A1873" s="159" t="s">
        <v>2996</v>
      </c>
      <c r="B1873" s="159" t="s">
        <v>3190</v>
      </c>
      <c r="C1873" s="159" t="s">
        <v>2397</v>
      </c>
      <c r="D1873" s="159" t="s">
        <v>644</v>
      </c>
      <c r="E1873" s="159" t="s">
        <v>2998</v>
      </c>
    </row>
    <row r="1874" spans="1:5" ht="12" customHeight="1" x14ac:dyDescent="0.2">
      <c r="A1874" s="159" t="s">
        <v>2996</v>
      </c>
      <c r="B1874" s="159" t="s">
        <v>3190</v>
      </c>
      <c r="C1874" s="159" t="s">
        <v>2397</v>
      </c>
      <c r="D1874" s="159" t="s">
        <v>644</v>
      </c>
      <c r="E1874" s="159" t="s">
        <v>3032</v>
      </c>
    </row>
    <row r="1875" spans="1:5" ht="12" customHeight="1" x14ac:dyDescent="0.2">
      <c r="A1875" s="159" t="s">
        <v>2996</v>
      </c>
      <c r="B1875" s="159" t="s">
        <v>3191</v>
      </c>
      <c r="C1875" s="159" t="s">
        <v>3192</v>
      </c>
      <c r="D1875" s="159" t="s">
        <v>644</v>
      </c>
      <c r="E1875" s="159" t="s">
        <v>2998</v>
      </c>
    </row>
    <row r="1876" spans="1:5" ht="12" customHeight="1" x14ac:dyDescent="0.2">
      <c r="A1876" s="159" t="s">
        <v>2996</v>
      </c>
      <c r="B1876" s="159" t="s">
        <v>3191</v>
      </c>
      <c r="C1876" s="159" t="s">
        <v>3192</v>
      </c>
      <c r="D1876" s="159" t="s">
        <v>644</v>
      </c>
      <c r="E1876" s="159" t="s">
        <v>3032</v>
      </c>
    </row>
    <row r="1877" spans="1:5" ht="12" customHeight="1" x14ac:dyDescent="0.2">
      <c r="A1877" s="159" t="s">
        <v>2996</v>
      </c>
      <c r="B1877" s="159" t="s">
        <v>3193</v>
      </c>
      <c r="C1877" s="159" t="s">
        <v>154</v>
      </c>
      <c r="D1877" s="159" t="s">
        <v>644</v>
      </c>
      <c r="E1877" s="159" t="s">
        <v>2998</v>
      </c>
    </row>
    <row r="1878" spans="1:5" ht="12" customHeight="1" x14ac:dyDescent="0.2">
      <c r="A1878" s="159" t="s">
        <v>2996</v>
      </c>
      <c r="B1878" s="159" t="s">
        <v>3193</v>
      </c>
      <c r="C1878" s="159" t="s">
        <v>154</v>
      </c>
      <c r="D1878" s="159" t="s">
        <v>644</v>
      </c>
      <c r="E1878" s="159" t="s">
        <v>3030</v>
      </c>
    </row>
    <row r="1879" spans="1:5" ht="12" customHeight="1" x14ac:dyDescent="0.2">
      <c r="A1879" s="159" t="s">
        <v>2996</v>
      </c>
      <c r="B1879" s="159" t="s">
        <v>3193</v>
      </c>
      <c r="C1879" s="159" t="s">
        <v>154</v>
      </c>
      <c r="D1879" s="159" t="s">
        <v>644</v>
      </c>
      <c r="E1879" s="159" t="s">
        <v>3032</v>
      </c>
    </row>
    <row r="1880" spans="1:5" ht="12" customHeight="1" x14ac:dyDescent="0.2">
      <c r="A1880" s="159" t="s">
        <v>2996</v>
      </c>
      <c r="B1880" s="159" t="s">
        <v>3194</v>
      </c>
      <c r="C1880" s="159" t="s">
        <v>2369</v>
      </c>
      <c r="D1880" s="159" t="s">
        <v>644</v>
      </c>
      <c r="E1880" s="159" t="s">
        <v>3067</v>
      </c>
    </row>
    <row r="1881" spans="1:5" ht="12" customHeight="1" x14ac:dyDescent="0.2">
      <c r="A1881" s="159" t="s">
        <v>2996</v>
      </c>
      <c r="B1881" s="159" t="s">
        <v>3194</v>
      </c>
      <c r="C1881" s="159" t="s">
        <v>2369</v>
      </c>
      <c r="D1881" s="159" t="s">
        <v>644</v>
      </c>
      <c r="E1881" s="159" t="s">
        <v>2998</v>
      </c>
    </row>
    <row r="1882" spans="1:5" ht="12" customHeight="1" x14ac:dyDescent="0.2">
      <c r="A1882" s="159" t="s">
        <v>2996</v>
      </c>
      <c r="B1882" s="159" t="s">
        <v>3194</v>
      </c>
      <c r="C1882" s="159" t="s">
        <v>2369</v>
      </c>
      <c r="D1882" s="159" t="s">
        <v>644</v>
      </c>
      <c r="E1882" s="159" t="s">
        <v>3030</v>
      </c>
    </row>
    <row r="1883" spans="1:5" ht="12" customHeight="1" x14ac:dyDescent="0.2">
      <c r="A1883" s="159" t="s">
        <v>2996</v>
      </c>
      <c r="B1883" s="159" t="s">
        <v>3194</v>
      </c>
      <c r="C1883" s="159" t="s">
        <v>2369</v>
      </c>
      <c r="D1883" s="159" t="s">
        <v>644</v>
      </c>
      <c r="E1883" s="159" t="s">
        <v>3032</v>
      </c>
    </row>
    <row r="1884" spans="1:5" ht="12" customHeight="1" x14ac:dyDescent="0.2">
      <c r="A1884" s="159" t="s">
        <v>2996</v>
      </c>
      <c r="B1884" s="159" t="s">
        <v>3195</v>
      </c>
      <c r="C1884" s="159" t="s">
        <v>267</v>
      </c>
      <c r="D1884" s="159" t="s">
        <v>644</v>
      </c>
      <c r="E1884" s="159" t="s">
        <v>2998</v>
      </c>
    </row>
    <row r="1885" spans="1:5" ht="12" customHeight="1" x14ac:dyDescent="0.2">
      <c r="A1885" s="159" t="s">
        <v>2996</v>
      </c>
      <c r="B1885" s="159" t="s">
        <v>3195</v>
      </c>
      <c r="C1885" s="159" t="s">
        <v>267</v>
      </c>
      <c r="D1885" s="159" t="s">
        <v>644</v>
      </c>
      <c r="E1885" s="159" t="s">
        <v>3038</v>
      </c>
    </row>
    <row r="1886" spans="1:5" ht="12" customHeight="1" x14ac:dyDescent="0.2">
      <c r="A1886" s="159" t="s">
        <v>2996</v>
      </c>
      <c r="B1886" s="159" t="s">
        <v>3195</v>
      </c>
      <c r="C1886" s="159" t="s">
        <v>267</v>
      </c>
      <c r="D1886" s="159" t="s">
        <v>644</v>
      </c>
      <c r="E1886" s="159" t="s">
        <v>3032</v>
      </c>
    </row>
    <row r="1887" spans="1:5" ht="12" customHeight="1" x14ac:dyDescent="0.2">
      <c r="A1887" s="159" t="s">
        <v>2996</v>
      </c>
      <c r="B1887" s="159" t="s">
        <v>3196</v>
      </c>
      <c r="C1887" s="159" t="s">
        <v>2382</v>
      </c>
      <c r="D1887" s="159" t="s">
        <v>644</v>
      </c>
      <c r="E1887" s="159" t="s">
        <v>2998</v>
      </c>
    </row>
    <row r="1888" spans="1:5" ht="12" customHeight="1" x14ac:dyDescent="0.2">
      <c r="A1888" s="159" t="s">
        <v>2996</v>
      </c>
      <c r="B1888" s="159" t="s">
        <v>3196</v>
      </c>
      <c r="C1888" s="159" t="s">
        <v>2382</v>
      </c>
      <c r="D1888" s="159" t="s">
        <v>644</v>
      </c>
      <c r="E1888" s="159" t="s">
        <v>3038</v>
      </c>
    </row>
    <row r="1889" spans="1:5" ht="12" customHeight="1" x14ac:dyDescent="0.2">
      <c r="A1889" s="159" t="s">
        <v>2996</v>
      </c>
      <c r="B1889" s="159" t="s">
        <v>3196</v>
      </c>
      <c r="C1889" s="159" t="s">
        <v>2382</v>
      </c>
      <c r="D1889" s="159" t="s">
        <v>644</v>
      </c>
      <c r="E1889" s="159" t="s">
        <v>3032</v>
      </c>
    </row>
    <row r="1890" spans="1:5" ht="12" customHeight="1" x14ac:dyDescent="0.2">
      <c r="A1890" s="159" t="s">
        <v>2996</v>
      </c>
      <c r="B1890" s="159" t="s">
        <v>3197</v>
      </c>
      <c r="C1890" s="159" t="s">
        <v>276</v>
      </c>
      <c r="D1890" s="159" t="s">
        <v>644</v>
      </c>
      <c r="E1890" s="159" t="s">
        <v>2998</v>
      </c>
    </row>
    <row r="1891" spans="1:5" ht="12" customHeight="1" x14ac:dyDescent="0.2">
      <c r="A1891" s="159" t="s">
        <v>2996</v>
      </c>
      <c r="B1891" s="159" t="s">
        <v>3197</v>
      </c>
      <c r="C1891" s="159" t="s">
        <v>276</v>
      </c>
      <c r="D1891" s="159" t="s">
        <v>644</v>
      </c>
      <c r="E1891" s="159" t="s">
        <v>3038</v>
      </c>
    </row>
    <row r="1892" spans="1:5" ht="12" customHeight="1" x14ac:dyDescent="0.2">
      <c r="A1892" s="159" t="s">
        <v>2996</v>
      </c>
      <c r="B1892" s="159" t="s">
        <v>3197</v>
      </c>
      <c r="C1892" s="159" t="s">
        <v>276</v>
      </c>
      <c r="D1892" s="159" t="s">
        <v>644</v>
      </c>
      <c r="E1892" s="159" t="s">
        <v>3032</v>
      </c>
    </row>
    <row r="1893" spans="1:5" ht="12" customHeight="1" x14ac:dyDescent="0.2">
      <c r="A1893" s="159" t="s">
        <v>2996</v>
      </c>
      <c r="B1893" s="159" t="s">
        <v>3198</v>
      </c>
      <c r="C1893" s="159" t="s">
        <v>2368</v>
      </c>
      <c r="D1893" s="159" t="s">
        <v>644</v>
      </c>
      <c r="E1893" s="159" t="s">
        <v>2998</v>
      </c>
    </row>
    <row r="1894" spans="1:5" ht="12" customHeight="1" x14ac:dyDescent="0.2">
      <c r="A1894" s="159" t="s">
        <v>2996</v>
      </c>
      <c r="B1894" s="159" t="s">
        <v>3198</v>
      </c>
      <c r="C1894" s="159" t="s">
        <v>2368</v>
      </c>
      <c r="D1894" s="159" t="s">
        <v>644</v>
      </c>
      <c r="E1894" s="159" t="s">
        <v>3030</v>
      </c>
    </row>
    <row r="1895" spans="1:5" ht="12" customHeight="1" x14ac:dyDescent="0.2">
      <c r="A1895" s="159" t="s">
        <v>2996</v>
      </c>
      <c r="B1895" s="159" t="s">
        <v>3198</v>
      </c>
      <c r="C1895" s="159" t="s">
        <v>2368</v>
      </c>
      <c r="D1895" s="159" t="s">
        <v>644</v>
      </c>
      <c r="E1895" s="159" t="s">
        <v>3032</v>
      </c>
    </row>
    <row r="1896" spans="1:5" ht="12" customHeight="1" x14ac:dyDescent="0.2">
      <c r="A1896" s="159" t="s">
        <v>2996</v>
      </c>
      <c r="B1896" s="159" t="s">
        <v>3199</v>
      </c>
      <c r="C1896" s="159" t="s">
        <v>2438</v>
      </c>
      <c r="D1896" s="159" t="s">
        <v>644</v>
      </c>
      <c r="E1896" s="159" t="s">
        <v>2998</v>
      </c>
    </row>
    <row r="1897" spans="1:5" ht="12" customHeight="1" x14ac:dyDescent="0.2">
      <c r="A1897" s="159" t="s">
        <v>2996</v>
      </c>
      <c r="B1897" s="159" t="s">
        <v>3199</v>
      </c>
      <c r="C1897" s="159" t="s">
        <v>2438</v>
      </c>
      <c r="D1897" s="159" t="s">
        <v>644</v>
      </c>
      <c r="E1897" s="159" t="s">
        <v>3032</v>
      </c>
    </row>
    <row r="1898" spans="1:5" ht="12" customHeight="1" x14ac:dyDescent="0.2">
      <c r="A1898" s="159" t="s">
        <v>2996</v>
      </c>
      <c r="B1898" s="159" t="s">
        <v>3200</v>
      </c>
      <c r="C1898" s="159" t="s">
        <v>2520</v>
      </c>
      <c r="D1898" s="159" t="s">
        <v>644</v>
      </c>
      <c r="E1898" s="159" t="s">
        <v>2998</v>
      </c>
    </row>
    <row r="1899" spans="1:5" ht="12" customHeight="1" x14ac:dyDescent="0.2">
      <c r="A1899" s="159" t="s">
        <v>2996</v>
      </c>
      <c r="B1899" s="159" t="s">
        <v>3200</v>
      </c>
      <c r="C1899" s="159" t="s">
        <v>2520</v>
      </c>
      <c r="D1899" s="159" t="s">
        <v>644</v>
      </c>
      <c r="E1899" s="159" t="s">
        <v>3038</v>
      </c>
    </row>
    <row r="1900" spans="1:5" ht="12" customHeight="1" x14ac:dyDescent="0.2">
      <c r="A1900" s="159" t="s">
        <v>2996</v>
      </c>
      <c r="B1900" s="159" t="s">
        <v>3200</v>
      </c>
      <c r="C1900" s="159" t="s">
        <v>2520</v>
      </c>
      <c r="D1900" s="159" t="s">
        <v>644</v>
      </c>
      <c r="E1900" s="159" t="s">
        <v>3032</v>
      </c>
    </row>
    <row r="1901" spans="1:5" ht="12" customHeight="1" x14ac:dyDescent="0.2">
      <c r="A1901" s="159" t="s">
        <v>2996</v>
      </c>
      <c r="B1901" s="159" t="s">
        <v>3201</v>
      </c>
      <c r="C1901" s="159" t="s">
        <v>270</v>
      </c>
      <c r="D1901" s="159" t="s">
        <v>644</v>
      </c>
      <c r="E1901" s="159" t="s">
        <v>2998</v>
      </c>
    </row>
    <row r="1902" spans="1:5" ht="12" customHeight="1" x14ac:dyDescent="0.2">
      <c r="A1902" s="159" t="s">
        <v>2996</v>
      </c>
      <c r="B1902" s="159" t="s">
        <v>3201</v>
      </c>
      <c r="C1902" s="159" t="s">
        <v>270</v>
      </c>
      <c r="D1902" s="159" t="s">
        <v>644</v>
      </c>
      <c r="E1902" s="159" t="s">
        <v>3038</v>
      </c>
    </row>
    <row r="1903" spans="1:5" ht="12" customHeight="1" x14ac:dyDescent="0.2">
      <c r="A1903" s="159" t="s">
        <v>2996</v>
      </c>
      <c r="B1903" s="159" t="s">
        <v>3201</v>
      </c>
      <c r="C1903" s="159" t="s">
        <v>270</v>
      </c>
      <c r="D1903" s="159" t="s">
        <v>644</v>
      </c>
      <c r="E1903" s="159" t="s">
        <v>3032</v>
      </c>
    </row>
    <row r="1904" spans="1:5" ht="12" customHeight="1" x14ac:dyDescent="0.2">
      <c r="A1904" s="159" t="s">
        <v>2996</v>
      </c>
      <c r="B1904" s="159" t="s">
        <v>3202</v>
      </c>
      <c r="C1904" s="159" t="s">
        <v>2009</v>
      </c>
      <c r="D1904" s="159" t="s">
        <v>644</v>
      </c>
      <c r="E1904" s="159" t="s">
        <v>2998</v>
      </c>
    </row>
    <row r="1905" spans="1:5" ht="12" customHeight="1" x14ac:dyDescent="0.2">
      <c r="A1905" s="159" t="s">
        <v>2996</v>
      </c>
      <c r="B1905" s="159" t="s">
        <v>3202</v>
      </c>
      <c r="C1905" s="159" t="s">
        <v>2009</v>
      </c>
      <c r="D1905" s="159" t="s">
        <v>644</v>
      </c>
      <c r="E1905" s="159" t="s">
        <v>3038</v>
      </c>
    </row>
    <row r="1906" spans="1:5" ht="12" customHeight="1" x14ac:dyDescent="0.2">
      <c r="A1906" s="159" t="s">
        <v>2996</v>
      </c>
      <c r="B1906" s="159" t="s">
        <v>3202</v>
      </c>
      <c r="C1906" s="159" t="s">
        <v>2009</v>
      </c>
      <c r="D1906" s="159" t="s">
        <v>644</v>
      </c>
      <c r="E1906" s="159" t="s">
        <v>3032</v>
      </c>
    </row>
    <row r="1907" spans="1:5" ht="12" customHeight="1" x14ac:dyDescent="0.2">
      <c r="A1907" s="159" t="s">
        <v>2996</v>
      </c>
      <c r="B1907" s="159" t="s">
        <v>3203</v>
      </c>
      <c r="C1907" s="159" t="s">
        <v>2379</v>
      </c>
      <c r="D1907" s="159" t="s">
        <v>644</v>
      </c>
      <c r="E1907" s="159" t="s">
        <v>2998</v>
      </c>
    </row>
    <row r="1908" spans="1:5" ht="12" customHeight="1" x14ac:dyDescent="0.2">
      <c r="A1908" s="159" t="s">
        <v>2996</v>
      </c>
      <c r="B1908" s="159" t="s">
        <v>3203</v>
      </c>
      <c r="C1908" s="159" t="s">
        <v>2379</v>
      </c>
      <c r="D1908" s="159" t="s">
        <v>644</v>
      </c>
      <c r="E1908" s="159" t="s">
        <v>3038</v>
      </c>
    </row>
    <row r="1909" spans="1:5" ht="12" customHeight="1" x14ac:dyDescent="0.2">
      <c r="A1909" s="159" t="s">
        <v>2996</v>
      </c>
      <c r="B1909" s="159" t="s">
        <v>3203</v>
      </c>
      <c r="C1909" s="159" t="s">
        <v>2379</v>
      </c>
      <c r="D1909" s="159" t="s">
        <v>644</v>
      </c>
      <c r="E1909" s="159" t="s">
        <v>3032</v>
      </c>
    </row>
    <row r="1910" spans="1:5" ht="12" customHeight="1" x14ac:dyDescent="0.2">
      <c r="A1910" s="159" t="s">
        <v>2996</v>
      </c>
      <c r="B1910" s="159" t="s">
        <v>3204</v>
      </c>
      <c r="C1910" s="159" t="s">
        <v>2451</v>
      </c>
      <c r="D1910" s="159" t="s">
        <v>644</v>
      </c>
      <c r="E1910" s="159" t="s">
        <v>2998</v>
      </c>
    </row>
    <row r="1911" spans="1:5" ht="12" customHeight="1" x14ac:dyDescent="0.2">
      <c r="A1911" s="159" t="s">
        <v>2996</v>
      </c>
      <c r="B1911" s="159" t="s">
        <v>3204</v>
      </c>
      <c r="C1911" s="159" t="s">
        <v>2451</v>
      </c>
      <c r="D1911" s="159" t="s">
        <v>644</v>
      </c>
      <c r="E1911" s="159" t="s">
        <v>3032</v>
      </c>
    </row>
    <row r="1912" spans="1:5" ht="12" customHeight="1" x14ac:dyDescent="0.2">
      <c r="A1912" s="159" t="s">
        <v>2996</v>
      </c>
      <c r="B1912" s="159" t="s">
        <v>3205</v>
      </c>
      <c r="C1912" s="159" t="s">
        <v>2450</v>
      </c>
      <c r="D1912" s="159" t="s">
        <v>644</v>
      </c>
      <c r="E1912" s="159" t="s">
        <v>2998</v>
      </c>
    </row>
    <row r="1913" spans="1:5" ht="12" customHeight="1" x14ac:dyDescent="0.2">
      <c r="A1913" s="159" t="s">
        <v>2996</v>
      </c>
      <c r="B1913" s="159" t="s">
        <v>3205</v>
      </c>
      <c r="C1913" s="159" t="s">
        <v>2450</v>
      </c>
      <c r="D1913" s="159" t="s">
        <v>644</v>
      </c>
      <c r="E1913" s="159" t="s">
        <v>3032</v>
      </c>
    </row>
    <row r="1914" spans="1:5" ht="12" customHeight="1" x14ac:dyDescent="0.2">
      <c r="A1914" s="159" t="s">
        <v>2996</v>
      </c>
      <c r="B1914" s="159" t="s">
        <v>3206</v>
      </c>
      <c r="C1914" s="159" t="s">
        <v>2428</v>
      </c>
      <c r="D1914" s="159" t="s">
        <v>644</v>
      </c>
      <c r="E1914" s="159" t="s">
        <v>2998</v>
      </c>
    </row>
    <row r="1915" spans="1:5" ht="12" customHeight="1" x14ac:dyDescent="0.2">
      <c r="A1915" s="159" t="s">
        <v>2996</v>
      </c>
      <c r="B1915" s="159" t="s">
        <v>3206</v>
      </c>
      <c r="C1915" s="159" t="s">
        <v>2428</v>
      </c>
      <c r="D1915" s="159" t="s">
        <v>644</v>
      </c>
      <c r="E1915" s="159" t="s">
        <v>3038</v>
      </c>
    </row>
    <row r="1916" spans="1:5" ht="12" customHeight="1" x14ac:dyDescent="0.2">
      <c r="A1916" s="159" t="s">
        <v>2996</v>
      </c>
      <c r="B1916" s="159" t="s">
        <v>3206</v>
      </c>
      <c r="C1916" s="159" t="s">
        <v>2428</v>
      </c>
      <c r="D1916" s="159" t="s">
        <v>644</v>
      </c>
      <c r="E1916" s="159" t="s">
        <v>3032</v>
      </c>
    </row>
    <row r="1917" spans="1:5" ht="12" customHeight="1" x14ac:dyDescent="0.2">
      <c r="A1917" s="159" t="s">
        <v>2996</v>
      </c>
      <c r="B1917" s="159" t="s">
        <v>3207</v>
      </c>
      <c r="C1917" s="159" t="s">
        <v>4</v>
      </c>
      <c r="D1917" s="159" t="s">
        <v>644</v>
      </c>
      <c r="E1917" s="159" t="s">
        <v>2998</v>
      </c>
    </row>
    <row r="1918" spans="1:5" ht="12" customHeight="1" x14ac:dyDescent="0.2">
      <c r="A1918" s="159" t="s">
        <v>2996</v>
      </c>
      <c r="B1918" s="159" t="s">
        <v>3207</v>
      </c>
      <c r="C1918" s="159" t="s">
        <v>4</v>
      </c>
      <c r="D1918" s="159" t="s">
        <v>644</v>
      </c>
      <c r="E1918" s="159" t="s">
        <v>3032</v>
      </c>
    </row>
    <row r="1919" spans="1:5" ht="12" customHeight="1" x14ac:dyDescent="0.2">
      <c r="A1919" s="159" t="s">
        <v>2996</v>
      </c>
      <c r="B1919" s="159" t="s">
        <v>3208</v>
      </c>
      <c r="C1919" s="159" t="s">
        <v>5</v>
      </c>
      <c r="D1919" s="159" t="s">
        <v>644</v>
      </c>
      <c r="E1919" s="159" t="s">
        <v>2998</v>
      </c>
    </row>
    <row r="1920" spans="1:5" ht="12" customHeight="1" x14ac:dyDescent="0.2">
      <c r="A1920" s="159" t="s">
        <v>2996</v>
      </c>
      <c r="B1920" s="159" t="s">
        <v>3208</v>
      </c>
      <c r="C1920" s="159" t="s">
        <v>5</v>
      </c>
      <c r="D1920" s="159" t="s">
        <v>644</v>
      </c>
      <c r="E1920" s="159" t="s">
        <v>3032</v>
      </c>
    </row>
    <row r="1921" spans="1:5" ht="12" customHeight="1" x14ac:dyDescent="0.2">
      <c r="A1921" s="159" t="s">
        <v>2996</v>
      </c>
      <c r="B1921" s="159" t="s">
        <v>3209</v>
      </c>
      <c r="C1921" s="159" t="s">
        <v>152</v>
      </c>
      <c r="D1921" s="159" t="s">
        <v>644</v>
      </c>
      <c r="E1921" s="159" t="s">
        <v>2998</v>
      </c>
    </row>
    <row r="1922" spans="1:5" ht="12" customHeight="1" x14ac:dyDescent="0.2">
      <c r="A1922" s="159" t="s">
        <v>2996</v>
      </c>
      <c r="B1922" s="159" t="s">
        <v>3209</v>
      </c>
      <c r="C1922" s="159" t="s">
        <v>152</v>
      </c>
      <c r="D1922" s="159" t="s">
        <v>644</v>
      </c>
      <c r="E1922" s="159" t="s">
        <v>3032</v>
      </c>
    </row>
    <row r="1923" spans="1:5" ht="12" customHeight="1" x14ac:dyDescent="0.2">
      <c r="A1923" s="159" t="s">
        <v>2996</v>
      </c>
      <c r="B1923" s="159" t="s">
        <v>3210</v>
      </c>
      <c r="C1923" s="159" t="s">
        <v>1622</v>
      </c>
      <c r="D1923" s="159" t="s">
        <v>644</v>
      </c>
      <c r="E1923" s="159" t="s">
        <v>2998</v>
      </c>
    </row>
    <row r="1924" spans="1:5" ht="12" customHeight="1" x14ac:dyDescent="0.2">
      <c r="A1924" s="159" t="s">
        <v>2996</v>
      </c>
      <c r="B1924" s="159" t="s">
        <v>3210</v>
      </c>
      <c r="C1924" s="159" t="s">
        <v>1622</v>
      </c>
      <c r="D1924" s="159" t="s">
        <v>644</v>
      </c>
      <c r="E1924" s="159" t="s">
        <v>3030</v>
      </c>
    </row>
    <row r="1925" spans="1:5" ht="12" customHeight="1" x14ac:dyDescent="0.2">
      <c r="A1925" s="159" t="s">
        <v>2996</v>
      </c>
      <c r="B1925" s="159" t="s">
        <v>3210</v>
      </c>
      <c r="C1925" s="159" t="s">
        <v>1622</v>
      </c>
      <c r="D1925" s="159" t="s">
        <v>644</v>
      </c>
      <c r="E1925" s="159" t="s">
        <v>3032</v>
      </c>
    </row>
    <row r="1926" spans="1:5" ht="12" customHeight="1" x14ac:dyDescent="0.2">
      <c r="A1926" s="159" t="s">
        <v>2996</v>
      </c>
      <c r="B1926" s="159" t="s">
        <v>3211</v>
      </c>
      <c r="C1926" s="159" t="s">
        <v>2445</v>
      </c>
      <c r="D1926" s="159" t="s">
        <v>644</v>
      </c>
      <c r="E1926" s="159" t="s">
        <v>3032</v>
      </c>
    </row>
    <row r="1927" spans="1:5" ht="12" customHeight="1" x14ac:dyDescent="0.2">
      <c r="A1927" s="159" t="s">
        <v>2996</v>
      </c>
      <c r="B1927" s="159" t="s">
        <v>3211</v>
      </c>
      <c r="C1927" s="159" t="s">
        <v>2445</v>
      </c>
      <c r="D1927" s="159" t="s">
        <v>644</v>
      </c>
      <c r="E1927" s="159" t="s">
        <v>3050</v>
      </c>
    </row>
    <row r="1928" spans="1:5" ht="12" customHeight="1" x14ac:dyDescent="0.2">
      <c r="A1928" s="159" t="s">
        <v>2996</v>
      </c>
      <c r="B1928" s="159" t="s">
        <v>3212</v>
      </c>
      <c r="C1928" s="159" t="s">
        <v>6</v>
      </c>
      <c r="D1928" s="159" t="s">
        <v>644</v>
      </c>
      <c r="E1928" s="159" t="s">
        <v>2998</v>
      </c>
    </row>
    <row r="1929" spans="1:5" ht="12" customHeight="1" x14ac:dyDescent="0.2">
      <c r="A1929" s="159" t="s">
        <v>2996</v>
      </c>
      <c r="B1929" s="159" t="s">
        <v>3212</v>
      </c>
      <c r="C1929" s="159" t="s">
        <v>6</v>
      </c>
      <c r="D1929" s="159" t="s">
        <v>644</v>
      </c>
      <c r="E1929" s="159" t="s">
        <v>3030</v>
      </c>
    </row>
    <row r="1930" spans="1:5" ht="12" customHeight="1" x14ac:dyDescent="0.2">
      <c r="A1930" s="159" t="s">
        <v>2996</v>
      </c>
      <c r="B1930" s="159" t="s">
        <v>3212</v>
      </c>
      <c r="C1930" s="159" t="s">
        <v>6</v>
      </c>
      <c r="D1930" s="159" t="s">
        <v>644</v>
      </c>
      <c r="E1930" s="159" t="s">
        <v>3032</v>
      </c>
    </row>
    <row r="1931" spans="1:5" ht="12" customHeight="1" x14ac:dyDescent="0.2">
      <c r="A1931" s="159" t="s">
        <v>2996</v>
      </c>
      <c r="B1931" s="159" t="s">
        <v>3213</v>
      </c>
      <c r="C1931" s="159" t="s">
        <v>2489</v>
      </c>
      <c r="D1931" s="159" t="s">
        <v>644</v>
      </c>
      <c r="E1931" s="159" t="s">
        <v>2998</v>
      </c>
    </row>
    <row r="1932" spans="1:5" ht="12" customHeight="1" x14ac:dyDescent="0.2">
      <c r="A1932" s="159" t="s">
        <v>2996</v>
      </c>
      <c r="B1932" s="159" t="s">
        <v>3213</v>
      </c>
      <c r="C1932" s="159" t="s">
        <v>2489</v>
      </c>
      <c r="D1932" s="159" t="s">
        <v>644</v>
      </c>
      <c r="E1932" s="159" t="s">
        <v>3032</v>
      </c>
    </row>
    <row r="1933" spans="1:5" ht="12" customHeight="1" x14ac:dyDescent="0.2">
      <c r="A1933" s="159" t="s">
        <v>2996</v>
      </c>
      <c r="B1933" s="159" t="s">
        <v>3214</v>
      </c>
      <c r="C1933" s="159" t="s">
        <v>153</v>
      </c>
      <c r="D1933" s="159" t="s">
        <v>644</v>
      </c>
      <c r="E1933" s="159" t="s">
        <v>2998</v>
      </c>
    </row>
    <row r="1934" spans="1:5" ht="12" customHeight="1" x14ac:dyDescent="0.2">
      <c r="A1934" s="159" t="s">
        <v>2996</v>
      </c>
      <c r="B1934" s="159" t="s">
        <v>3214</v>
      </c>
      <c r="C1934" s="159" t="s">
        <v>153</v>
      </c>
      <c r="D1934" s="159" t="s">
        <v>644</v>
      </c>
      <c r="E1934" s="159" t="s">
        <v>3030</v>
      </c>
    </row>
    <row r="1935" spans="1:5" ht="12" customHeight="1" x14ac:dyDescent="0.2">
      <c r="A1935" s="159" t="s">
        <v>2996</v>
      </c>
      <c r="B1935" s="159" t="s">
        <v>3214</v>
      </c>
      <c r="C1935" s="159" t="s">
        <v>153</v>
      </c>
      <c r="D1935" s="159" t="s">
        <v>644</v>
      </c>
      <c r="E1935" s="159" t="s">
        <v>3032</v>
      </c>
    </row>
    <row r="1936" spans="1:5" ht="12" customHeight="1" x14ac:dyDescent="0.2">
      <c r="A1936" s="159" t="s">
        <v>2996</v>
      </c>
      <c r="B1936" s="159" t="s">
        <v>3215</v>
      </c>
      <c r="C1936" s="159" t="s">
        <v>2506</v>
      </c>
      <c r="D1936" s="159" t="s">
        <v>644</v>
      </c>
      <c r="E1936" s="159" t="s">
        <v>2998</v>
      </c>
    </row>
    <row r="1937" spans="1:5" ht="12" customHeight="1" x14ac:dyDescent="0.2">
      <c r="A1937" s="159" t="s">
        <v>2996</v>
      </c>
      <c r="B1937" s="159" t="s">
        <v>3215</v>
      </c>
      <c r="C1937" s="159" t="s">
        <v>2506</v>
      </c>
      <c r="D1937" s="159" t="s">
        <v>644</v>
      </c>
      <c r="E1937" s="159" t="s">
        <v>3031</v>
      </c>
    </row>
    <row r="1938" spans="1:5" ht="12" customHeight="1" x14ac:dyDescent="0.2">
      <c r="A1938" s="159" t="s">
        <v>2996</v>
      </c>
      <c r="B1938" s="159" t="s">
        <v>3215</v>
      </c>
      <c r="C1938" s="159" t="s">
        <v>2506</v>
      </c>
      <c r="D1938" s="159" t="s">
        <v>644</v>
      </c>
      <c r="E1938" s="159" t="s">
        <v>3032</v>
      </c>
    </row>
    <row r="1939" spans="1:5" ht="12" customHeight="1" x14ac:dyDescent="0.2">
      <c r="A1939" s="159" t="s">
        <v>2996</v>
      </c>
      <c r="B1939" s="159" t="s">
        <v>3216</v>
      </c>
      <c r="C1939" s="159" t="s">
        <v>2447</v>
      </c>
      <c r="D1939" s="159" t="s">
        <v>644</v>
      </c>
      <c r="E1939" s="159" t="s">
        <v>2998</v>
      </c>
    </row>
    <row r="1940" spans="1:5" ht="12" customHeight="1" x14ac:dyDescent="0.2">
      <c r="A1940" s="159" t="s">
        <v>2996</v>
      </c>
      <c r="B1940" s="159" t="s">
        <v>3216</v>
      </c>
      <c r="C1940" s="159" t="s">
        <v>2447</v>
      </c>
      <c r="D1940" s="159" t="s">
        <v>644</v>
      </c>
      <c r="E1940" s="159" t="s">
        <v>3032</v>
      </c>
    </row>
    <row r="1941" spans="1:5" ht="12" customHeight="1" x14ac:dyDescent="0.2">
      <c r="A1941" s="159" t="s">
        <v>2996</v>
      </c>
      <c r="B1941" s="159" t="s">
        <v>3217</v>
      </c>
      <c r="C1941" s="159" t="s">
        <v>1766</v>
      </c>
      <c r="D1941" s="159" t="s">
        <v>644</v>
      </c>
      <c r="E1941" s="159" t="s">
        <v>3067</v>
      </c>
    </row>
    <row r="1942" spans="1:5" ht="12" customHeight="1" x14ac:dyDescent="0.2">
      <c r="A1942" s="159" t="s">
        <v>2996</v>
      </c>
      <c r="B1942" s="159" t="s">
        <v>3217</v>
      </c>
      <c r="C1942" s="159" t="s">
        <v>1766</v>
      </c>
      <c r="D1942" s="159" t="s">
        <v>644</v>
      </c>
      <c r="E1942" s="159" t="s">
        <v>2998</v>
      </c>
    </row>
    <row r="1943" spans="1:5" ht="12" customHeight="1" x14ac:dyDescent="0.2">
      <c r="A1943" s="159" t="s">
        <v>2996</v>
      </c>
      <c r="B1943" s="159" t="s">
        <v>3217</v>
      </c>
      <c r="C1943" s="159" t="s">
        <v>1766</v>
      </c>
      <c r="D1943" s="159" t="s">
        <v>644</v>
      </c>
      <c r="E1943" s="159" t="s">
        <v>3030</v>
      </c>
    </row>
    <row r="1944" spans="1:5" ht="12" customHeight="1" x14ac:dyDescent="0.2">
      <c r="A1944" s="159" t="s">
        <v>2996</v>
      </c>
      <c r="B1944" s="159" t="s">
        <v>3217</v>
      </c>
      <c r="C1944" s="159" t="s">
        <v>1766</v>
      </c>
      <c r="D1944" s="159" t="s">
        <v>644</v>
      </c>
      <c r="E1944" s="159" t="s">
        <v>3031</v>
      </c>
    </row>
    <row r="1945" spans="1:5" ht="12" customHeight="1" x14ac:dyDescent="0.2">
      <c r="A1945" s="159" t="s">
        <v>2996</v>
      </c>
      <c r="B1945" s="159" t="s">
        <v>3217</v>
      </c>
      <c r="C1945" s="159" t="s">
        <v>1766</v>
      </c>
      <c r="D1945" s="159" t="s">
        <v>644</v>
      </c>
      <c r="E1945" s="159" t="s">
        <v>3032</v>
      </c>
    </row>
    <row r="1946" spans="1:5" ht="12" customHeight="1" x14ac:dyDescent="0.2">
      <c r="A1946" s="159" t="s">
        <v>2996</v>
      </c>
      <c r="B1946" s="159" t="s">
        <v>3218</v>
      </c>
      <c r="C1946" s="159" t="s">
        <v>146</v>
      </c>
      <c r="D1946" s="159" t="s">
        <v>644</v>
      </c>
      <c r="E1946" s="159" t="s">
        <v>2998</v>
      </c>
    </row>
    <row r="1947" spans="1:5" ht="12" customHeight="1" x14ac:dyDescent="0.2">
      <c r="A1947" s="159" t="s">
        <v>2996</v>
      </c>
      <c r="B1947" s="159" t="s">
        <v>3218</v>
      </c>
      <c r="C1947" s="159" t="s">
        <v>146</v>
      </c>
      <c r="D1947" s="159" t="s">
        <v>644</v>
      </c>
      <c r="E1947" s="159" t="s">
        <v>3030</v>
      </c>
    </row>
    <row r="1948" spans="1:5" ht="12" customHeight="1" x14ac:dyDescent="0.2">
      <c r="A1948" s="159" t="s">
        <v>2996</v>
      </c>
      <c r="B1948" s="159" t="s">
        <v>3218</v>
      </c>
      <c r="C1948" s="159" t="s">
        <v>146</v>
      </c>
      <c r="D1948" s="159" t="s">
        <v>644</v>
      </c>
      <c r="E1948" s="159" t="s">
        <v>3032</v>
      </c>
    </row>
    <row r="1949" spans="1:5" ht="12" customHeight="1" x14ac:dyDescent="0.2">
      <c r="A1949" s="159" t="s">
        <v>2996</v>
      </c>
      <c r="B1949" s="159" t="s">
        <v>1503</v>
      </c>
      <c r="C1949" s="159" t="s">
        <v>394</v>
      </c>
      <c r="D1949" s="159" t="s">
        <v>644</v>
      </c>
      <c r="E1949" s="159" t="s">
        <v>3029</v>
      </c>
    </row>
    <row r="1950" spans="1:5" ht="12" customHeight="1" x14ac:dyDescent="0.2">
      <c r="A1950" s="159" t="s">
        <v>2996</v>
      </c>
      <c r="B1950" s="159" t="s">
        <v>1503</v>
      </c>
      <c r="C1950" s="159" t="s">
        <v>394</v>
      </c>
      <c r="D1950" s="159" t="s">
        <v>644</v>
      </c>
      <c r="E1950" s="159" t="s">
        <v>3067</v>
      </c>
    </row>
    <row r="1951" spans="1:5" ht="12" customHeight="1" x14ac:dyDescent="0.2">
      <c r="A1951" s="159" t="s">
        <v>2996</v>
      </c>
      <c r="B1951" s="159" t="s">
        <v>1503</v>
      </c>
      <c r="C1951" s="159" t="s">
        <v>394</v>
      </c>
      <c r="D1951" s="159" t="s">
        <v>644</v>
      </c>
      <c r="E1951" s="159" t="s">
        <v>2998</v>
      </c>
    </row>
    <row r="1952" spans="1:5" ht="12" customHeight="1" x14ac:dyDescent="0.2">
      <c r="A1952" s="159" t="s">
        <v>2996</v>
      </c>
      <c r="B1952" s="159" t="s">
        <v>1503</v>
      </c>
      <c r="C1952" s="159" t="s">
        <v>394</v>
      </c>
      <c r="D1952" s="159" t="s">
        <v>644</v>
      </c>
      <c r="E1952" s="159" t="s">
        <v>3030</v>
      </c>
    </row>
    <row r="1953" spans="1:5" ht="12" customHeight="1" x14ac:dyDescent="0.2">
      <c r="A1953" s="159" t="s">
        <v>2996</v>
      </c>
      <c r="B1953" s="159" t="s">
        <v>1503</v>
      </c>
      <c r="C1953" s="159" t="s">
        <v>394</v>
      </c>
      <c r="D1953" s="159" t="s">
        <v>644</v>
      </c>
      <c r="E1953" s="159" t="s">
        <v>3031</v>
      </c>
    </row>
    <row r="1954" spans="1:5" ht="12" customHeight="1" x14ac:dyDescent="0.2">
      <c r="A1954" s="159" t="s">
        <v>2996</v>
      </c>
      <c r="B1954" s="159" t="s">
        <v>1503</v>
      </c>
      <c r="C1954" s="159" t="s">
        <v>394</v>
      </c>
      <c r="D1954" s="159" t="s">
        <v>644</v>
      </c>
      <c r="E1954" s="159" t="s">
        <v>3032</v>
      </c>
    </row>
    <row r="1955" spans="1:5" ht="12" customHeight="1" x14ac:dyDescent="0.2">
      <c r="A1955" s="159" t="s">
        <v>2996</v>
      </c>
      <c r="B1955" s="159" t="s">
        <v>3219</v>
      </c>
      <c r="C1955" s="159" t="s">
        <v>2528</v>
      </c>
      <c r="D1955" s="159" t="s">
        <v>644</v>
      </c>
      <c r="E1955" s="159" t="s">
        <v>2998</v>
      </c>
    </row>
    <row r="1956" spans="1:5" ht="12" customHeight="1" x14ac:dyDescent="0.2">
      <c r="A1956" s="159" t="s">
        <v>2996</v>
      </c>
      <c r="B1956" s="159" t="s">
        <v>3219</v>
      </c>
      <c r="C1956" s="159" t="s">
        <v>2528</v>
      </c>
      <c r="D1956" s="159" t="s">
        <v>644</v>
      </c>
      <c r="E1956" s="159" t="s">
        <v>3030</v>
      </c>
    </row>
    <row r="1957" spans="1:5" ht="12" customHeight="1" x14ac:dyDescent="0.2">
      <c r="A1957" s="159" t="s">
        <v>2996</v>
      </c>
      <c r="B1957" s="159" t="s">
        <v>3219</v>
      </c>
      <c r="C1957" s="159" t="s">
        <v>2528</v>
      </c>
      <c r="D1957" s="159" t="s">
        <v>644</v>
      </c>
      <c r="E1957" s="159" t="s">
        <v>3032</v>
      </c>
    </row>
    <row r="1958" spans="1:5" ht="12" customHeight="1" x14ac:dyDescent="0.2">
      <c r="A1958" s="159" t="s">
        <v>2996</v>
      </c>
      <c r="B1958" s="159" t="s">
        <v>1498</v>
      </c>
      <c r="C1958" s="159" t="s">
        <v>395</v>
      </c>
      <c r="D1958" s="159" t="s">
        <v>644</v>
      </c>
      <c r="E1958" s="159" t="s">
        <v>3029</v>
      </c>
    </row>
    <row r="1959" spans="1:5" ht="12" customHeight="1" x14ac:dyDescent="0.2">
      <c r="A1959" s="159" t="s">
        <v>2996</v>
      </c>
      <c r="B1959" s="159" t="s">
        <v>1498</v>
      </c>
      <c r="C1959" s="159" t="s">
        <v>395</v>
      </c>
      <c r="D1959" s="159" t="s">
        <v>644</v>
      </c>
      <c r="E1959" s="159" t="s">
        <v>3067</v>
      </c>
    </row>
    <row r="1960" spans="1:5" ht="12" customHeight="1" x14ac:dyDescent="0.2">
      <c r="A1960" s="159" t="s">
        <v>2996</v>
      </c>
      <c r="B1960" s="159" t="s">
        <v>1498</v>
      </c>
      <c r="C1960" s="159" t="s">
        <v>395</v>
      </c>
      <c r="D1960" s="159" t="s">
        <v>644</v>
      </c>
      <c r="E1960" s="159" t="s">
        <v>2998</v>
      </c>
    </row>
    <row r="1961" spans="1:5" ht="12" customHeight="1" x14ac:dyDescent="0.2">
      <c r="A1961" s="159" t="s">
        <v>2996</v>
      </c>
      <c r="B1961" s="159" t="s">
        <v>1498</v>
      </c>
      <c r="C1961" s="159" t="s">
        <v>395</v>
      </c>
      <c r="D1961" s="159" t="s">
        <v>644</v>
      </c>
      <c r="E1961" s="159" t="s">
        <v>3030</v>
      </c>
    </row>
    <row r="1962" spans="1:5" ht="12" customHeight="1" x14ac:dyDescent="0.2">
      <c r="A1962" s="159" t="s">
        <v>2996</v>
      </c>
      <c r="B1962" s="159" t="s">
        <v>1498</v>
      </c>
      <c r="C1962" s="159" t="s">
        <v>395</v>
      </c>
      <c r="D1962" s="159" t="s">
        <v>644</v>
      </c>
      <c r="E1962" s="159" t="s">
        <v>3032</v>
      </c>
    </row>
    <row r="1963" spans="1:5" ht="12" customHeight="1" x14ac:dyDescent="0.2">
      <c r="A1963" s="159" t="s">
        <v>2996</v>
      </c>
      <c r="B1963" s="159" t="s">
        <v>3220</v>
      </c>
      <c r="C1963" s="159" t="s">
        <v>149</v>
      </c>
      <c r="D1963" s="159" t="s">
        <v>644</v>
      </c>
      <c r="E1963" s="159" t="s">
        <v>2998</v>
      </c>
    </row>
    <row r="1964" spans="1:5" ht="12" customHeight="1" x14ac:dyDescent="0.2">
      <c r="A1964" s="159" t="s">
        <v>2996</v>
      </c>
      <c r="B1964" s="159" t="s">
        <v>3220</v>
      </c>
      <c r="C1964" s="159" t="s">
        <v>149</v>
      </c>
      <c r="D1964" s="159" t="s">
        <v>644</v>
      </c>
      <c r="E1964" s="159" t="s">
        <v>3030</v>
      </c>
    </row>
    <row r="1965" spans="1:5" ht="12" customHeight="1" x14ac:dyDescent="0.2">
      <c r="A1965" s="159" t="s">
        <v>2996</v>
      </c>
      <c r="B1965" s="159" t="s">
        <v>3220</v>
      </c>
      <c r="C1965" s="159" t="s">
        <v>149</v>
      </c>
      <c r="D1965" s="159" t="s">
        <v>644</v>
      </c>
      <c r="E1965" s="159" t="s">
        <v>3032</v>
      </c>
    </row>
    <row r="1966" spans="1:5" ht="12" customHeight="1" x14ac:dyDescent="0.2">
      <c r="A1966" s="159" t="s">
        <v>2996</v>
      </c>
      <c r="B1966" s="159" t="s">
        <v>3221</v>
      </c>
      <c r="C1966" s="159" t="s">
        <v>2519</v>
      </c>
      <c r="D1966" s="159" t="s">
        <v>644</v>
      </c>
      <c r="E1966" s="159" t="s">
        <v>2998</v>
      </c>
    </row>
    <row r="1967" spans="1:5" ht="12" customHeight="1" x14ac:dyDescent="0.2">
      <c r="A1967" s="159" t="s">
        <v>2996</v>
      </c>
      <c r="B1967" s="159" t="s">
        <v>3221</v>
      </c>
      <c r="C1967" s="159" t="s">
        <v>2519</v>
      </c>
      <c r="D1967" s="159" t="s">
        <v>644</v>
      </c>
      <c r="E1967" s="159" t="s">
        <v>3030</v>
      </c>
    </row>
    <row r="1968" spans="1:5" ht="12" customHeight="1" x14ac:dyDescent="0.2">
      <c r="A1968" s="159" t="s">
        <v>2996</v>
      </c>
      <c r="B1968" s="159" t="s">
        <v>3221</v>
      </c>
      <c r="C1968" s="159" t="s">
        <v>2519</v>
      </c>
      <c r="D1968" s="159" t="s">
        <v>644</v>
      </c>
      <c r="E1968" s="159" t="s">
        <v>3032</v>
      </c>
    </row>
    <row r="1969" spans="1:5" ht="12" customHeight="1" x14ac:dyDescent="0.2">
      <c r="A1969" s="159" t="s">
        <v>2996</v>
      </c>
      <c r="B1969" s="159" t="s">
        <v>2977</v>
      </c>
      <c r="C1969" s="159" t="s">
        <v>2982</v>
      </c>
      <c r="D1969" s="159" t="s">
        <v>644</v>
      </c>
      <c r="E1969" s="159" t="s">
        <v>2998</v>
      </c>
    </row>
    <row r="1970" spans="1:5" ht="12" customHeight="1" x14ac:dyDescent="0.2">
      <c r="A1970" s="159" t="s">
        <v>2996</v>
      </c>
      <c r="B1970" s="159" t="s">
        <v>1461</v>
      </c>
      <c r="C1970" s="159" t="s">
        <v>672</v>
      </c>
      <c r="D1970" s="159" t="s">
        <v>644</v>
      </c>
      <c r="E1970" s="159" t="s">
        <v>3029</v>
      </c>
    </row>
    <row r="1971" spans="1:5" ht="12" customHeight="1" x14ac:dyDescent="0.2">
      <c r="A1971" s="159" t="s">
        <v>2996</v>
      </c>
      <c r="B1971" s="159" t="s">
        <v>1461</v>
      </c>
      <c r="C1971" s="159" t="s">
        <v>672</v>
      </c>
      <c r="D1971" s="159" t="s">
        <v>644</v>
      </c>
      <c r="E1971" s="159" t="s">
        <v>2998</v>
      </c>
    </row>
    <row r="1972" spans="1:5" ht="12" customHeight="1" x14ac:dyDescent="0.2">
      <c r="A1972" s="159" t="s">
        <v>2996</v>
      </c>
      <c r="B1972" s="159" t="s">
        <v>1461</v>
      </c>
      <c r="C1972" s="159" t="s">
        <v>672</v>
      </c>
      <c r="D1972" s="159" t="s">
        <v>644</v>
      </c>
      <c r="E1972" s="159" t="s">
        <v>3038</v>
      </c>
    </row>
    <row r="1973" spans="1:5" ht="12" customHeight="1" x14ac:dyDescent="0.2">
      <c r="A1973" s="159" t="s">
        <v>2996</v>
      </c>
      <c r="B1973" s="159" t="s">
        <v>1461</v>
      </c>
      <c r="C1973" s="159" t="s">
        <v>672</v>
      </c>
      <c r="D1973" s="159" t="s">
        <v>644</v>
      </c>
      <c r="E1973" s="159" t="s">
        <v>3032</v>
      </c>
    </row>
    <row r="1974" spans="1:5" ht="12" customHeight="1" x14ac:dyDescent="0.2">
      <c r="A1974" s="159" t="s">
        <v>2996</v>
      </c>
      <c r="B1974" s="159" t="s">
        <v>3222</v>
      </c>
      <c r="C1974" s="159" t="s">
        <v>2189</v>
      </c>
      <c r="D1974" s="159" t="s">
        <v>644</v>
      </c>
      <c r="E1974" s="159" t="s">
        <v>2998</v>
      </c>
    </row>
    <row r="1975" spans="1:5" ht="12" customHeight="1" x14ac:dyDescent="0.2">
      <c r="A1975" s="159" t="s">
        <v>2996</v>
      </c>
      <c r="B1975" s="159" t="s">
        <v>3222</v>
      </c>
      <c r="C1975" s="159" t="s">
        <v>2189</v>
      </c>
      <c r="D1975" s="159" t="s">
        <v>644</v>
      </c>
      <c r="E1975" s="159" t="s">
        <v>3030</v>
      </c>
    </row>
    <row r="1976" spans="1:5" ht="12" customHeight="1" x14ac:dyDescent="0.2">
      <c r="A1976" s="159" t="s">
        <v>2996</v>
      </c>
      <c r="B1976" s="159" t="s">
        <v>3222</v>
      </c>
      <c r="C1976" s="159" t="s">
        <v>2189</v>
      </c>
      <c r="D1976" s="159" t="s">
        <v>644</v>
      </c>
      <c r="E1976" s="159" t="s">
        <v>3032</v>
      </c>
    </row>
    <row r="1977" spans="1:5" ht="12" customHeight="1" x14ac:dyDescent="0.2">
      <c r="A1977" s="159" t="s">
        <v>2996</v>
      </c>
      <c r="B1977" s="159" t="s">
        <v>3279</v>
      </c>
      <c r="C1977" s="159" t="s">
        <v>3280</v>
      </c>
      <c r="D1977" s="159" t="s">
        <v>644</v>
      </c>
      <c r="E1977" s="159" t="s">
        <v>2998</v>
      </c>
    </row>
    <row r="1978" spans="1:5" ht="12" customHeight="1" x14ac:dyDescent="0.2">
      <c r="A1978" s="159" t="s">
        <v>2996</v>
      </c>
      <c r="B1978" s="159" t="s">
        <v>3279</v>
      </c>
      <c r="C1978" s="159" t="s">
        <v>3280</v>
      </c>
      <c r="D1978" s="159" t="s">
        <v>644</v>
      </c>
      <c r="E1978" s="159" t="s">
        <v>3030</v>
      </c>
    </row>
    <row r="1979" spans="1:5" ht="12" customHeight="1" x14ac:dyDescent="0.2">
      <c r="A1979" s="159" t="s">
        <v>2996</v>
      </c>
      <c r="B1979" s="159" t="s">
        <v>3279</v>
      </c>
      <c r="C1979" s="159" t="s">
        <v>3280</v>
      </c>
      <c r="D1979" s="159" t="s">
        <v>644</v>
      </c>
      <c r="E1979" s="159" t="s">
        <v>3032</v>
      </c>
    </row>
    <row r="1980" spans="1:5" ht="12" customHeight="1" x14ac:dyDescent="0.2">
      <c r="A1980" s="159" t="s">
        <v>2996</v>
      </c>
      <c r="B1980" s="159" t="s">
        <v>3223</v>
      </c>
      <c r="C1980" s="159" t="s">
        <v>2190</v>
      </c>
      <c r="D1980" s="159" t="s">
        <v>644</v>
      </c>
      <c r="E1980" s="159" t="s">
        <v>2998</v>
      </c>
    </row>
    <row r="1981" spans="1:5" ht="12" customHeight="1" x14ac:dyDescent="0.2">
      <c r="A1981" s="159" t="s">
        <v>2996</v>
      </c>
      <c r="B1981" s="159" t="s">
        <v>3223</v>
      </c>
      <c r="C1981" s="159" t="s">
        <v>2190</v>
      </c>
      <c r="D1981" s="159" t="s">
        <v>644</v>
      </c>
      <c r="E1981" s="159" t="s">
        <v>3030</v>
      </c>
    </row>
    <row r="1982" spans="1:5" ht="12" customHeight="1" x14ac:dyDescent="0.2">
      <c r="A1982" s="159" t="s">
        <v>2996</v>
      </c>
      <c r="B1982" s="159" t="s">
        <v>3223</v>
      </c>
      <c r="C1982" s="159" t="s">
        <v>2190</v>
      </c>
      <c r="D1982" s="159" t="s">
        <v>644</v>
      </c>
      <c r="E1982" s="159" t="s">
        <v>3032</v>
      </c>
    </row>
    <row r="1983" spans="1:5" ht="12" customHeight="1" x14ac:dyDescent="0.2">
      <c r="A1983" s="159" t="s">
        <v>2996</v>
      </c>
      <c r="B1983" s="159" t="s">
        <v>1176</v>
      </c>
      <c r="C1983" s="159" t="s">
        <v>2507</v>
      </c>
      <c r="D1983" s="159" t="s">
        <v>644</v>
      </c>
      <c r="E1983" s="159" t="s">
        <v>2998</v>
      </c>
    </row>
    <row r="1984" spans="1:5" ht="12" customHeight="1" x14ac:dyDescent="0.2">
      <c r="A1984" s="159" t="s">
        <v>2996</v>
      </c>
      <c r="B1984" s="159" t="s">
        <v>1176</v>
      </c>
      <c r="C1984" s="159" t="s">
        <v>2507</v>
      </c>
      <c r="D1984" s="159" t="s">
        <v>644</v>
      </c>
      <c r="E1984" s="159" t="s">
        <v>3031</v>
      </c>
    </row>
    <row r="1985" spans="1:5" ht="12" customHeight="1" x14ac:dyDescent="0.2">
      <c r="A1985" s="159" t="s">
        <v>2996</v>
      </c>
      <c r="B1985" s="159" t="s">
        <v>1176</v>
      </c>
      <c r="C1985" s="159" t="s">
        <v>2507</v>
      </c>
      <c r="D1985" s="159" t="s">
        <v>644</v>
      </c>
      <c r="E1985" s="159" t="s">
        <v>3032</v>
      </c>
    </row>
    <row r="1986" spans="1:5" ht="12" customHeight="1" x14ac:dyDescent="0.2">
      <c r="A1986" s="159" t="s">
        <v>2996</v>
      </c>
      <c r="B1986" s="159" t="s">
        <v>3224</v>
      </c>
      <c r="C1986" s="159" t="s">
        <v>2191</v>
      </c>
      <c r="D1986" s="159" t="s">
        <v>644</v>
      </c>
      <c r="E1986" s="159" t="s">
        <v>2998</v>
      </c>
    </row>
    <row r="1987" spans="1:5" ht="12" customHeight="1" x14ac:dyDescent="0.2">
      <c r="A1987" s="159" t="s">
        <v>2996</v>
      </c>
      <c r="B1987" s="159" t="s">
        <v>3224</v>
      </c>
      <c r="C1987" s="159" t="s">
        <v>2191</v>
      </c>
      <c r="D1987" s="159" t="s">
        <v>644</v>
      </c>
      <c r="E1987" s="159" t="s">
        <v>3030</v>
      </c>
    </row>
    <row r="1988" spans="1:5" ht="12" customHeight="1" x14ac:dyDescent="0.2">
      <c r="A1988" s="159" t="s">
        <v>2996</v>
      </c>
      <c r="B1988" s="159" t="s">
        <v>3224</v>
      </c>
      <c r="C1988" s="159" t="s">
        <v>2191</v>
      </c>
      <c r="D1988" s="159" t="s">
        <v>644</v>
      </c>
      <c r="E1988" s="159" t="s">
        <v>3032</v>
      </c>
    </row>
    <row r="1989" spans="1:5" ht="12" customHeight="1" x14ac:dyDescent="0.2">
      <c r="A1989" s="159" t="s">
        <v>2996</v>
      </c>
      <c r="B1989" s="159" t="s">
        <v>3225</v>
      </c>
      <c r="C1989" s="159" t="s">
        <v>2192</v>
      </c>
      <c r="D1989" s="159" t="s">
        <v>644</v>
      </c>
      <c r="E1989" s="159" t="s">
        <v>2998</v>
      </c>
    </row>
    <row r="1990" spans="1:5" ht="12" customHeight="1" x14ac:dyDescent="0.2">
      <c r="A1990" s="159" t="s">
        <v>2996</v>
      </c>
      <c r="B1990" s="159" t="s">
        <v>3225</v>
      </c>
      <c r="C1990" s="159" t="s">
        <v>2192</v>
      </c>
      <c r="D1990" s="159" t="s">
        <v>644</v>
      </c>
      <c r="E1990" s="159" t="s">
        <v>3030</v>
      </c>
    </row>
    <row r="1991" spans="1:5" ht="12" customHeight="1" x14ac:dyDescent="0.2">
      <c r="A1991" s="159" t="s">
        <v>2996</v>
      </c>
      <c r="B1991" s="159" t="s">
        <v>3225</v>
      </c>
      <c r="C1991" s="159" t="s">
        <v>2192</v>
      </c>
      <c r="D1991" s="159" t="s">
        <v>644</v>
      </c>
      <c r="E1991" s="159" t="s">
        <v>3032</v>
      </c>
    </row>
    <row r="1992" spans="1:5" ht="12" customHeight="1" x14ac:dyDescent="0.2">
      <c r="A1992" s="159" t="s">
        <v>2996</v>
      </c>
      <c r="B1992" s="159" t="s">
        <v>3283</v>
      </c>
      <c r="C1992" s="159" t="s">
        <v>3284</v>
      </c>
      <c r="D1992" s="159" t="s">
        <v>644</v>
      </c>
      <c r="E1992" s="159" t="s">
        <v>2998</v>
      </c>
    </row>
    <row r="1993" spans="1:5" ht="12" customHeight="1" x14ac:dyDescent="0.2">
      <c r="A1993" s="159" t="s">
        <v>2996</v>
      </c>
      <c r="B1993" s="159" t="s">
        <v>3283</v>
      </c>
      <c r="C1993" s="159" t="s">
        <v>3284</v>
      </c>
      <c r="D1993" s="159" t="s">
        <v>644</v>
      </c>
      <c r="E1993" s="159" t="s">
        <v>3030</v>
      </c>
    </row>
    <row r="1994" spans="1:5" ht="12" customHeight="1" x14ac:dyDescent="0.2">
      <c r="A1994" s="159" t="s">
        <v>2996</v>
      </c>
      <c r="B1994" s="159" t="s">
        <v>3283</v>
      </c>
      <c r="C1994" s="159" t="s">
        <v>3284</v>
      </c>
      <c r="D1994" s="159" t="s">
        <v>644</v>
      </c>
      <c r="E1994" s="159" t="s">
        <v>3032</v>
      </c>
    </row>
    <row r="1995" spans="1:5" ht="12" customHeight="1" x14ac:dyDescent="0.2">
      <c r="A1995" s="159" t="s">
        <v>2996</v>
      </c>
      <c r="B1995" s="159" t="s">
        <v>3226</v>
      </c>
      <c r="C1995" s="159" t="s">
        <v>2193</v>
      </c>
      <c r="D1995" s="159" t="s">
        <v>644</v>
      </c>
      <c r="E1995" s="159" t="s">
        <v>2998</v>
      </c>
    </row>
    <row r="1996" spans="1:5" ht="12" customHeight="1" x14ac:dyDescent="0.2">
      <c r="A1996" s="159" t="s">
        <v>2996</v>
      </c>
      <c r="B1996" s="159" t="s">
        <v>3226</v>
      </c>
      <c r="C1996" s="159" t="s">
        <v>2193</v>
      </c>
      <c r="D1996" s="159" t="s">
        <v>644</v>
      </c>
      <c r="E1996" s="159" t="s">
        <v>3030</v>
      </c>
    </row>
    <row r="1997" spans="1:5" ht="12" customHeight="1" x14ac:dyDescent="0.2">
      <c r="A1997" s="159" t="s">
        <v>2996</v>
      </c>
      <c r="B1997" s="159" t="s">
        <v>3226</v>
      </c>
      <c r="C1997" s="159" t="s">
        <v>2193</v>
      </c>
      <c r="D1997" s="159" t="s">
        <v>644</v>
      </c>
      <c r="E1997" s="159" t="s">
        <v>3032</v>
      </c>
    </row>
    <row r="1998" spans="1:5" ht="12" customHeight="1" x14ac:dyDescent="0.2">
      <c r="A1998" s="159" t="s">
        <v>2996</v>
      </c>
      <c r="B1998" s="159" t="s">
        <v>3277</v>
      </c>
      <c r="C1998" s="159" t="s">
        <v>3278</v>
      </c>
      <c r="D1998" s="159" t="s">
        <v>644</v>
      </c>
      <c r="E1998" s="159" t="s">
        <v>2998</v>
      </c>
    </row>
    <row r="1999" spans="1:5" ht="12" customHeight="1" x14ac:dyDescent="0.2">
      <c r="A1999" s="159" t="s">
        <v>2996</v>
      </c>
      <c r="B1999" s="159" t="s">
        <v>3277</v>
      </c>
      <c r="C1999" s="159" t="s">
        <v>3278</v>
      </c>
      <c r="D1999" s="159" t="s">
        <v>644</v>
      </c>
      <c r="E1999" s="159" t="s">
        <v>3030</v>
      </c>
    </row>
    <row r="2000" spans="1:5" ht="12" customHeight="1" x14ac:dyDescent="0.2">
      <c r="A2000" s="159" t="s">
        <v>2996</v>
      </c>
      <c r="B2000" s="159" t="s">
        <v>3277</v>
      </c>
      <c r="C2000" s="159" t="s">
        <v>3278</v>
      </c>
      <c r="D2000" s="159" t="s">
        <v>644</v>
      </c>
      <c r="E2000" s="159" t="s">
        <v>3032</v>
      </c>
    </row>
    <row r="2001" spans="1:5" ht="12" customHeight="1" x14ac:dyDescent="0.2">
      <c r="A2001" s="159" t="s">
        <v>2996</v>
      </c>
      <c r="B2001" s="159" t="s">
        <v>3227</v>
      </c>
      <c r="C2001" s="159" t="s">
        <v>1765</v>
      </c>
      <c r="D2001" s="159" t="s">
        <v>644</v>
      </c>
      <c r="E2001" s="159" t="s">
        <v>3067</v>
      </c>
    </row>
    <row r="2002" spans="1:5" ht="12" customHeight="1" x14ac:dyDescent="0.2">
      <c r="A2002" s="159" t="s">
        <v>2996</v>
      </c>
      <c r="B2002" s="159" t="s">
        <v>3227</v>
      </c>
      <c r="C2002" s="159" t="s">
        <v>1765</v>
      </c>
      <c r="D2002" s="159" t="s">
        <v>644</v>
      </c>
      <c r="E2002" s="159" t="s">
        <v>2998</v>
      </c>
    </row>
    <row r="2003" spans="1:5" ht="12" customHeight="1" x14ac:dyDescent="0.2">
      <c r="A2003" s="159" t="s">
        <v>2996</v>
      </c>
      <c r="B2003" s="159" t="s">
        <v>3227</v>
      </c>
      <c r="C2003" s="159" t="s">
        <v>1765</v>
      </c>
      <c r="D2003" s="159" t="s">
        <v>644</v>
      </c>
      <c r="E2003" s="159" t="s">
        <v>3030</v>
      </c>
    </row>
    <row r="2004" spans="1:5" ht="12" customHeight="1" x14ac:dyDescent="0.2">
      <c r="A2004" s="159" t="s">
        <v>2996</v>
      </c>
      <c r="B2004" s="159" t="s">
        <v>3227</v>
      </c>
      <c r="C2004" s="159" t="s">
        <v>1765</v>
      </c>
      <c r="D2004" s="159" t="s">
        <v>644</v>
      </c>
      <c r="E2004" s="159" t="s">
        <v>3032</v>
      </c>
    </row>
    <row r="2005" spans="1:5" ht="12" customHeight="1" x14ac:dyDescent="0.2">
      <c r="A2005" s="159" t="s">
        <v>2996</v>
      </c>
      <c r="B2005" s="159" t="s">
        <v>3281</v>
      </c>
      <c r="C2005" s="159" t="s">
        <v>3282</v>
      </c>
      <c r="D2005" s="159" t="s">
        <v>644</v>
      </c>
      <c r="E2005" s="159" t="s">
        <v>2998</v>
      </c>
    </row>
    <row r="2006" spans="1:5" ht="12" customHeight="1" x14ac:dyDescent="0.2">
      <c r="A2006" s="159" t="s">
        <v>2996</v>
      </c>
      <c r="B2006" s="159" t="s">
        <v>3281</v>
      </c>
      <c r="C2006" s="159" t="s">
        <v>3282</v>
      </c>
      <c r="D2006" s="159" t="s">
        <v>644</v>
      </c>
      <c r="E2006" s="159" t="s">
        <v>3030</v>
      </c>
    </row>
    <row r="2007" spans="1:5" ht="12" customHeight="1" x14ac:dyDescent="0.2">
      <c r="A2007" s="159" t="s">
        <v>2996</v>
      </c>
      <c r="B2007" s="159" t="s">
        <v>3281</v>
      </c>
      <c r="C2007" s="159" t="s">
        <v>3282</v>
      </c>
      <c r="D2007" s="159" t="s">
        <v>644</v>
      </c>
      <c r="E2007" s="159" t="s">
        <v>3032</v>
      </c>
    </row>
    <row r="2008" spans="1:5" ht="12" customHeight="1" x14ac:dyDescent="0.2">
      <c r="A2008" s="159" t="s">
        <v>2996</v>
      </c>
      <c r="B2008" s="159" t="s">
        <v>3228</v>
      </c>
      <c r="C2008" s="159" t="s">
        <v>2437</v>
      </c>
      <c r="D2008" s="159" t="s">
        <v>644</v>
      </c>
      <c r="E2008" s="159" t="s">
        <v>2998</v>
      </c>
    </row>
    <row r="2009" spans="1:5" ht="12" customHeight="1" x14ac:dyDescent="0.2">
      <c r="A2009" s="159" t="s">
        <v>2996</v>
      </c>
      <c r="B2009" s="159" t="s">
        <v>3228</v>
      </c>
      <c r="C2009" s="159" t="s">
        <v>2437</v>
      </c>
      <c r="D2009" s="159" t="s">
        <v>644</v>
      </c>
      <c r="E2009" s="159" t="s">
        <v>3030</v>
      </c>
    </row>
    <row r="2010" spans="1:5" ht="12" customHeight="1" x14ac:dyDescent="0.2">
      <c r="A2010" s="159" t="s">
        <v>2996</v>
      </c>
      <c r="B2010" s="159" t="s">
        <v>3228</v>
      </c>
      <c r="C2010" s="159" t="s">
        <v>2437</v>
      </c>
      <c r="D2010" s="159" t="s">
        <v>644</v>
      </c>
      <c r="E2010" s="159" t="s">
        <v>3032</v>
      </c>
    </row>
    <row r="2011" spans="1:5" ht="12" customHeight="1" x14ac:dyDescent="0.2">
      <c r="A2011" s="159" t="s">
        <v>2996</v>
      </c>
      <c r="B2011" s="159" t="s">
        <v>1639</v>
      </c>
      <c r="C2011" s="159" t="s">
        <v>397</v>
      </c>
      <c r="D2011" s="159" t="s">
        <v>644</v>
      </c>
      <c r="E2011" s="159" t="s">
        <v>3029</v>
      </c>
    </row>
    <row r="2012" spans="1:5" ht="12" customHeight="1" x14ac:dyDescent="0.2">
      <c r="A2012" s="159" t="s">
        <v>2996</v>
      </c>
      <c r="B2012" s="159" t="s">
        <v>1639</v>
      </c>
      <c r="C2012" s="159" t="s">
        <v>397</v>
      </c>
      <c r="D2012" s="159" t="s">
        <v>644</v>
      </c>
      <c r="E2012" s="159" t="s">
        <v>3067</v>
      </c>
    </row>
    <row r="2013" spans="1:5" ht="12" customHeight="1" x14ac:dyDescent="0.2">
      <c r="A2013" s="159" t="s">
        <v>2996</v>
      </c>
      <c r="B2013" s="159" t="s">
        <v>1639</v>
      </c>
      <c r="C2013" s="159" t="s">
        <v>397</v>
      </c>
      <c r="D2013" s="159" t="s">
        <v>644</v>
      </c>
      <c r="E2013" s="159" t="s">
        <v>2998</v>
      </c>
    </row>
    <row r="2014" spans="1:5" ht="12" customHeight="1" x14ac:dyDescent="0.2">
      <c r="A2014" s="159" t="s">
        <v>2996</v>
      </c>
      <c r="B2014" s="159" t="s">
        <v>1639</v>
      </c>
      <c r="C2014" s="159" t="s">
        <v>397</v>
      </c>
      <c r="D2014" s="159" t="s">
        <v>644</v>
      </c>
      <c r="E2014" s="159" t="s">
        <v>3032</v>
      </c>
    </row>
    <row r="2015" spans="1:5" ht="12" customHeight="1" x14ac:dyDescent="0.2">
      <c r="A2015" s="159" t="s">
        <v>2996</v>
      </c>
      <c r="B2015" s="159" t="s">
        <v>1639</v>
      </c>
      <c r="C2015" s="159" t="s">
        <v>397</v>
      </c>
      <c r="D2015" s="159" t="s">
        <v>644</v>
      </c>
      <c r="E2015" s="159" t="s">
        <v>3035</v>
      </c>
    </row>
    <row r="2016" spans="1:5" ht="12" customHeight="1" x14ac:dyDescent="0.2">
      <c r="A2016" s="159" t="s">
        <v>2996</v>
      </c>
      <c r="B2016" s="159" t="s">
        <v>1639</v>
      </c>
      <c r="C2016" s="159" t="s">
        <v>397</v>
      </c>
      <c r="D2016" s="159" t="s">
        <v>644</v>
      </c>
      <c r="E2016" s="159" t="s">
        <v>3050</v>
      </c>
    </row>
    <row r="2017" spans="1:5" ht="12" customHeight="1" x14ac:dyDescent="0.2">
      <c r="A2017" s="159" t="s">
        <v>2996</v>
      </c>
      <c r="B2017" s="159" t="s">
        <v>3229</v>
      </c>
      <c r="C2017" s="159" t="s">
        <v>2515</v>
      </c>
      <c r="D2017" s="159" t="s">
        <v>644</v>
      </c>
      <c r="E2017" s="159" t="s">
        <v>2998</v>
      </c>
    </row>
    <row r="2018" spans="1:5" ht="12" customHeight="1" x14ac:dyDescent="0.2">
      <c r="A2018" s="159" t="s">
        <v>2996</v>
      </c>
      <c r="B2018" s="159" t="s">
        <v>3229</v>
      </c>
      <c r="C2018" s="159" t="s">
        <v>2515</v>
      </c>
      <c r="D2018" s="159" t="s">
        <v>644</v>
      </c>
      <c r="E2018" s="159" t="s">
        <v>3030</v>
      </c>
    </row>
    <row r="2019" spans="1:5" ht="12" customHeight="1" x14ac:dyDescent="0.2">
      <c r="A2019" s="159" t="s">
        <v>2996</v>
      </c>
      <c r="B2019" s="159" t="s">
        <v>3229</v>
      </c>
      <c r="C2019" s="159" t="s">
        <v>2515</v>
      </c>
      <c r="D2019" s="159" t="s">
        <v>644</v>
      </c>
      <c r="E2019" s="159" t="s">
        <v>3032</v>
      </c>
    </row>
    <row r="2020" spans="1:5" ht="12" customHeight="1" x14ac:dyDescent="0.2">
      <c r="A2020" s="159" t="s">
        <v>2996</v>
      </c>
      <c r="B2020" s="159" t="s">
        <v>1462</v>
      </c>
      <c r="C2020" s="159" t="s">
        <v>477</v>
      </c>
      <c r="D2020" s="159" t="s">
        <v>644</v>
      </c>
      <c r="E2020" s="159" t="s">
        <v>3029</v>
      </c>
    </row>
    <row r="2021" spans="1:5" ht="12" customHeight="1" x14ac:dyDescent="0.2">
      <c r="A2021" s="159" t="s">
        <v>2996</v>
      </c>
      <c r="B2021" s="159" t="s">
        <v>1462</v>
      </c>
      <c r="C2021" s="159" t="s">
        <v>477</v>
      </c>
      <c r="D2021" s="159" t="s">
        <v>644</v>
      </c>
      <c r="E2021" s="159" t="s">
        <v>3067</v>
      </c>
    </row>
    <row r="2022" spans="1:5" ht="12" customHeight="1" x14ac:dyDescent="0.2">
      <c r="A2022" s="159" t="s">
        <v>2996</v>
      </c>
      <c r="B2022" s="159" t="s">
        <v>1462</v>
      </c>
      <c r="C2022" s="159" t="s">
        <v>477</v>
      </c>
      <c r="D2022" s="159" t="s">
        <v>644</v>
      </c>
      <c r="E2022" s="159" t="s">
        <v>2998</v>
      </c>
    </row>
    <row r="2023" spans="1:5" ht="12" customHeight="1" x14ac:dyDescent="0.2">
      <c r="A2023" s="159" t="s">
        <v>2996</v>
      </c>
      <c r="B2023" s="159" t="s">
        <v>1462</v>
      </c>
      <c r="C2023" s="159" t="s">
        <v>477</v>
      </c>
      <c r="D2023" s="159" t="s">
        <v>644</v>
      </c>
      <c r="E2023" s="159" t="s">
        <v>3033</v>
      </c>
    </row>
    <row r="2024" spans="1:5" ht="12" customHeight="1" x14ac:dyDescent="0.2">
      <c r="A2024" s="159" t="s">
        <v>2996</v>
      </c>
      <c r="B2024" s="159" t="s">
        <v>1462</v>
      </c>
      <c r="C2024" s="159" t="s">
        <v>477</v>
      </c>
      <c r="D2024" s="159" t="s">
        <v>644</v>
      </c>
      <c r="E2024" s="159" t="s">
        <v>3031</v>
      </c>
    </row>
    <row r="2025" spans="1:5" ht="12" customHeight="1" x14ac:dyDescent="0.2">
      <c r="A2025" s="159" t="s">
        <v>2996</v>
      </c>
      <c r="B2025" s="159" t="s">
        <v>1462</v>
      </c>
      <c r="C2025" s="159" t="s">
        <v>477</v>
      </c>
      <c r="D2025" s="159" t="s">
        <v>644</v>
      </c>
      <c r="E2025" s="159" t="s">
        <v>3032</v>
      </c>
    </row>
    <row r="2026" spans="1:5" ht="12" customHeight="1" x14ac:dyDescent="0.2">
      <c r="A2026" s="159" t="s">
        <v>2996</v>
      </c>
      <c r="B2026" s="159" t="s">
        <v>1462</v>
      </c>
      <c r="C2026" s="159" t="s">
        <v>477</v>
      </c>
      <c r="D2026" s="159" t="s">
        <v>644</v>
      </c>
      <c r="E2026" s="159" t="s">
        <v>3050</v>
      </c>
    </row>
    <row r="2027" spans="1:5" ht="12" customHeight="1" x14ac:dyDescent="0.2">
      <c r="A2027" s="159" t="s">
        <v>2996</v>
      </c>
      <c r="B2027" s="159" t="s">
        <v>3230</v>
      </c>
      <c r="C2027" s="159" t="s">
        <v>476</v>
      </c>
      <c r="D2027" s="159" t="s">
        <v>644</v>
      </c>
      <c r="E2027" s="159" t="s">
        <v>3067</v>
      </c>
    </row>
    <row r="2028" spans="1:5" ht="12" customHeight="1" x14ac:dyDescent="0.2">
      <c r="A2028" s="159" t="s">
        <v>2996</v>
      </c>
      <c r="B2028" s="159" t="s">
        <v>3230</v>
      </c>
      <c r="C2028" s="159" t="s">
        <v>476</v>
      </c>
      <c r="D2028" s="159" t="s">
        <v>644</v>
      </c>
      <c r="E2028" s="159" t="s">
        <v>2998</v>
      </c>
    </row>
    <row r="2029" spans="1:5" ht="12" customHeight="1" x14ac:dyDescent="0.2">
      <c r="A2029" s="159" t="s">
        <v>2996</v>
      </c>
      <c r="B2029" s="159" t="s">
        <v>3230</v>
      </c>
      <c r="C2029" s="159" t="s">
        <v>476</v>
      </c>
      <c r="D2029" s="159" t="s">
        <v>644</v>
      </c>
      <c r="E2029" s="159" t="s">
        <v>3033</v>
      </c>
    </row>
    <row r="2030" spans="1:5" ht="12" customHeight="1" x14ac:dyDescent="0.2">
      <c r="A2030" s="159" t="s">
        <v>2996</v>
      </c>
      <c r="B2030" s="159" t="s">
        <v>3230</v>
      </c>
      <c r="C2030" s="159" t="s">
        <v>476</v>
      </c>
      <c r="D2030" s="159" t="s">
        <v>644</v>
      </c>
      <c r="E2030" s="159" t="s">
        <v>3031</v>
      </c>
    </row>
    <row r="2031" spans="1:5" ht="12" customHeight="1" x14ac:dyDescent="0.2">
      <c r="A2031" s="159" t="s">
        <v>2996</v>
      </c>
      <c r="B2031" s="159" t="s">
        <v>3230</v>
      </c>
      <c r="C2031" s="159" t="s">
        <v>476</v>
      </c>
      <c r="D2031" s="159" t="s">
        <v>644</v>
      </c>
      <c r="E2031" s="159" t="s">
        <v>3032</v>
      </c>
    </row>
    <row r="2032" spans="1:5" ht="12" customHeight="1" x14ac:dyDescent="0.2">
      <c r="A2032" s="159" t="s">
        <v>2996</v>
      </c>
      <c r="B2032" s="159" t="s">
        <v>1463</v>
      </c>
      <c r="C2032" s="159" t="s">
        <v>329</v>
      </c>
      <c r="D2032" s="159" t="s">
        <v>644</v>
      </c>
      <c r="E2032" s="159" t="s">
        <v>3029</v>
      </c>
    </row>
    <row r="2033" spans="1:5" ht="12" customHeight="1" x14ac:dyDescent="0.2">
      <c r="A2033" s="159" t="s">
        <v>2996</v>
      </c>
      <c r="B2033" s="159" t="s">
        <v>1463</v>
      </c>
      <c r="C2033" s="159" t="s">
        <v>329</v>
      </c>
      <c r="D2033" s="159" t="s">
        <v>644</v>
      </c>
      <c r="E2033" s="159" t="s">
        <v>2998</v>
      </c>
    </row>
    <row r="2034" spans="1:5" ht="12" customHeight="1" x14ac:dyDescent="0.2">
      <c r="A2034" s="159" t="s">
        <v>2996</v>
      </c>
      <c r="B2034" s="159" t="s">
        <v>1463</v>
      </c>
      <c r="C2034" s="159" t="s">
        <v>329</v>
      </c>
      <c r="D2034" s="159" t="s">
        <v>644</v>
      </c>
      <c r="E2034" s="159" t="s">
        <v>3033</v>
      </c>
    </row>
    <row r="2035" spans="1:5" ht="12" customHeight="1" x14ac:dyDescent="0.2">
      <c r="A2035" s="159" t="s">
        <v>2996</v>
      </c>
      <c r="B2035" s="159" t="s">
        <v>1463</v>
      </c>
      <c r="C2035" s="159" t="s">
        <v>329</v>
      </c>
      <c r="D2035" s="159" t="s">
        <v>644</v>
      </c>
      <c r="E2035" s="159" t="s">
        <v>3031</v>
      </c>
    </row>
    <row r="2036" spans="1:5" ht="12" customHeight="1" x14ac:dyDescent="0.2">
      <c r="A2036" s="159" t="s">
        <v>2996</v>
      </c>
      <c r="B2036" s="159" t="s">
        <v>1463</v>
      </c>
      <c r="C2036" s="159" t="s">
        <v>329</v>
      </c>
      <c r="D2036" s="159" t="s">
        <v>644</v>
      </c>
      <c r="E2036" s="159" t="s">
        <v>3032</v>
      </c>
    </row>
    <row r="2037" spans="1:5" ht="12" customHeight="1" x14ac:dyDescent="0.2">
      <c r="A2037" s="159" t="s">
        <v>2996</v>
      </c>
      <c r="B2037" s="159" t="s">
        <v>1463</v>
      </c>
      <c r="C2037" s="159" t="s">
        <v>329</v>
      </c>
      <c r="D2037" s="159" t="s">
        <v>644</v>
      </c>
      <c r="E2037" s="159" t="s">
        <v>3050</v>
      </c>
    </row>
    <row r="2038" spans="1:5" ht="12" customHeight="1" x14ac:dyDescent="0.2">
      <c r="A2038" s="159" t="s">
        <v>2996</v>
      </c>
      <c r="B2038" s="159" t="s">
        <v>1464</v>
      </c>
      <c r="C2038" s="159" t="s">
        <v>330</v>
      </c>
      <c r="D2038" s="159" t="s">
        <v>644</v>
      </c>
      <c r="E2038" s="159" t="s">
        <v>3029</v>
      </c>
    </row>
    <row r="2039" spans="1:5" ht="12" customHeight="1" x14ac:dyDescent="0.2">
      <c r="A2039" s="159" t="s">
        <v>2996</v>
      </c>
      <c r="B2039" s="159" t="s">
        <v>1464</v>
      </c>
      <c r="C2039" s="159" t="s">
        <v>330</v>
      </c>
      <c r="D2039" s="159" t="s">
        <v>644</v>
      </c>
      <c r="E2039" s="159" t="s">
        <v>2998</v>
      </c>
    </row>
    <row r="2040" spans="1:5" ht="12" customHeight="1" x14ac:dyDescent="0.2">
      <c r="A2040" s="159" t="s">
        <v>2996</v>
      </c>
      <c r="B2040" s="159" t="s">
        <v>1464</v>
      </c>
      <c r="C2040" s="159" t="s">
        <v>330</v>
      </c>
      <c r="D2040" s="159" t="s">
        <v>644</v>
      </c>
      <c r="E2040" s="159" t="s">
        <v>3033</v>
      </c>
    </row>
    <row r="2041" spans="1:5" ht="12" customHeight="1" x14ac:dyDescent="0.2">
      <c r="A2041" s="159" t="s">
        <v>2996</v>
      </c>
      <c r="B2041" s="159" t="s">
        <v>1464</v>
      </c>
      <c r="C2041" s="159" t="s">
        <v>330</v>
      </c>
      <c r="D2041" s="159" t="s">
        <v>644</v>
      </c>
      <c r="E2041" s="159" t="s">
        <v>3030</v>
      </c>
    </row>
    <row r="2042" spans="1:5" ht="12" customHeight="1" x14ac:dyDescent="0.2">
      <c r="A2042" s="159" t="s">
        <v>2996</v>
      </c>
      <c r="B2042" s="159" t="s">
        <v>1464</v>
      </c>
      <c r="C2042" s="159" t="s">
        <v>330</v>
      </c>
      <c r="D2042" s="159" t="s">
        <v>644</v>
      </c>
      <c r="E2042" s="159" t="s">
        <v>3032</v>
      </c>
    </row>
    <row r="2043" spans="1:5" ht="12" customHeight="1" x14ac:dyDescent="0.2">
      <c r="A2043" s="159" t="s">
        <v>2996</v>
      </c>
      <c r="B2043" s="159" t="s">
        <v>1464</v>
      </c>
      <c r="C2043" s="159" t="s">
        <v>330</v>
      </c>
      <c r="D2043" s="159" t="s">
        <v>644</v>
      </c>
      <c r="E2043" s="159" t="s">
        <v>3050</v>
      </c>
    </row>
    <row r="2044" spans="1:5" ht="12" customHeight="1" x14ac:dyDescent="0.2">
      <c r="A2044" s="159" t="s">
        <v>2996</v>
      </c>
      <c r="B2044" s="159" t="s">
        <v>1465</v>
      </c>
      <c r="C2044" s="159" t="s">
        <v>331</v>
      </c>
      <c r="D2044" s="159" t="s">
        <v>644</v>
      </c>
      <c r="E2044" s="159" t="s">
        <v>3029</v>
      </c>
    </row>
    <row r="2045" spans="1:5" ht="12" customHeight="1" x14ac:dyDescent="0.2">
      <c r="A2045" s="159" t="s">
        <v>2996</v>
      </c>
      <c r="B2045" s="159" t="s">
        <v>1465</v>
      </c>
      <c r="C2045" s="159" t="s">
        <v>331</v>
      </c>
      <c r="D2045" s="159" t="s">
        <v>644</v>
      </c>
      <c r="E2045" s="159" t="s">
        <v>2998</v>
      </c>
    </row>
    <row r="2046" spans="1:5" ht="12" customHeight="1" x14ac:dyDescent="0.2">
      <c r="A2046" s="159" t="s">
        <v>2996</v>
      </c>
      <c r="B2046" s="159" t="s">
        <v>1465</v>
      </c>
      <c r="C2046" s="159" t="s">
        <v>331</v>
      </c>
      <c r="D2046" s="159" t="s">
        <v>644</v>
      </c>
      <c r="E2046" s="159" t="s">
        <v>3033</v>
      </c>
    </row>
    <row r="2047" spans="1:5" ht="12" customHeight="1" x14ac:dyDescent="0.2">
      <c r="A2047" s="159" t="s">
        <v>2996</v>
      </c>
      <c r="B2047" s="159" t="s">
        <v>1465</v>
      </c>
      <c r="C2047" s="159" t="s">
        <v>331</v>
      </c>
      <c r="D2047" s="159" t="s">
        <v>644</v>
      </c>
      <c r="E2047" s="159" t="s">
        <v>3031</v>
      </c>
    </row>
    <row r="2048" spans="1:5" ht="12" customHeight="1" x14ac:dyDescent="0.2">
      <c r="A2048" s="159" t="s">
        <v>2996</v>
      </c>
      <c r="B2048" s="159" t="s">
        <v>1465</v>
      </c>
      <c r="C2048" s="159" t="s">
        <v>331</v>
      </c>
      <c r="D2048" s="159" t="s">
        <v>644</v>
      </c>
      <c r="E2048" s="159" t="s">
        <v>3032</v>
      </c>
    </row>
    <row r="2049" spans="1:5" ht="12" customHeight="1" x14ac:dyDescent="0.2">
      <c r="A2049" s="159" t="s">
        <v>2996</v>
      </c>
      <c r="B2049" s="159" t="s">
        <v>1465</v>
      </c>
      <c r="C2049" s="159" t="s">
        <v>331</v>
      </c>
      <c r="D2049" s="159" t="s">
        <v>644</v>
      </c>
      <c r="E2049" s="159" t="s">
        <v>3050</v>
      </c>
    </row>
    <row r="2050" spans="1:5" ht="12" customHeight="1" x14ac:dyDescent="0.2">
      <c r="A2050" s="159" t="s">
        <v>2996</v>
      </c>
      <c r="B2050" s="159" t="s">
        <v>1466</v>
      </c>
      <c r="C2050" s="159" t="s">
        <v>332</v>
      </c>
      <c r="D2050" s="159" t="s">
        <v>644</v>
      </c>
      <c r="E2050" s="159" t="s">
        <v>3029</v>
      </c>
    </row>
    <row r="2051" spans="1:5" ht="12" customHeight="1" x14ac:dyDescent="0.2">
      <c r="A2051" s="159" t="s">
        <v>2996</v>
      </c>
      <c r="B2051" s="159" t="s">
        <v>1466</v>
      </c>
      <c r="C2051" s="159" t="s">
        <v>332</v>
      </c>
      <c r="D2051" s="159" t="s">
        <v>644</v>
      </c>
      <c r="E2051" s="159" t="s">
        <v>2998</v>
      </c>
    </row>
    <row r="2052" spans="1:5" ht="12" customHeight="1" x14ac:dyDescent="0.2">
      <c r="A2052" s="159" t="s">
        <v>2996</v>
      </c>
      <c r="B2052" s="159" t="s">
        <v>1466</v>
      </c>
      <c r="C2052" s="159" t="s">
        <v>332</v>
      </c>
      <c r="D2052" s="159" t="s">
        <v>644</v>
      </c>
      <c r="E2052" s="159" t="s">
        <v>3033</v>
      </c>
    </row>
    <row r="2053" spans="1:5" ht="12" customHeight="1" x14ac:dyDescent="0.2">
      <c r="A2053" s="159" t="s">
        <v>2996</v>
      </c>
      <c r="B2053" s="159" t="s">
        <v>1466</v>
      </c>
      <c r="C2053" s="159" t="s">
        <v>332</v>
      </c>
      <c r="D2053" s="159" t="s">
        <v>644</v>
      </c>
      <c r="E2053" s="159" t="s">
        <v>3031</v>
      </c>
    </row>
    <row r="2054" spans="1:5" ht="12" customHeight="1" x14ac:dyDescent="0.2">
      <c r="A2054" s="159" t="s">
        <v>2996</v>
      </c>
      <c r="B2054" s="159" t="s">
        <v>1466</v>
      </c>
      <c r="C2054" s="159" t="s">
        <v>332</v>
      </c>
      <c r="D2054" s="159" t="s">
        <v>644</v>
      </c>
      <c r="E2054" s="159" t="s">
        <v>3032</v>
      </c>
    </row>
    <row r="2055" spans="1:5" ht="12" customHeight="1" x14ac:dyDescent="0.2">
      <c r="A2055" s="159" t="s">
        <v>2996</v>
      </c>
      <c r="B2055" s="159" t="s">
        <v>1466</v>
      </c>
      <c r="C2055" s="159" t="s">
        <v>332</v>
      </c>
      <c r="D2055" s="159" t="s">
        <v>644</v>
      </c>
      <c r="E2055" s="159" t="s">
        <v>3050</v>
      </c>
    </row>
    <row r="2056" spans="1:5" ht="12" customHeight="1" x14ac:dyDescent="0.2">
      <c r="A2056" s="159" t="s">
        <v>2996</v>
      </c>
      <c r="B2056" s="159" t="s">
        <v>1467</v>
      </c>
      <c r="C2056" s="159" t="s">
        <v>333</v>
      </c>
      <c r="D2056" s="159" t="s">
        <v>644</v>
      </c>
      <c r="E2056" s="159" t="s">
        <v>3029</v>
      </c>
    </row>
    <row r="2057" spans="1:5" ht="12" customHeight="1" x14ac:dyDescent="0.2">
      <c r="A2057" s="159" t="s">
        <v>2996</v>
      </c>
      <c r="B2057" s="159" t="s">
        <v>1467</v>
      </c>
      <c r="C2057" s="159" t="s">
        <v>333</v>
      </c>
      <c r="D2057" s="159" t="s">
        <v>644</v>
      </c>
      <c r="E2057" s="159" t="s">
        <v>2998</v>
      </c>
    </row>
    <row r="2058" spans="1:5" ht="12" customHeight="1" x14ac:dyDescent="0.2">
      <c r="A2058" s="159" t="s">
        <v>2996</v>
      </c>
      <c r="B2058" s="159" t="s">
        <v>1467</v>
      </c>
      <c r="C2058" s="159" t="s">
        <v>333</v>
      </c>
      <c r="D2058" s="159" t="s">
        <v>644</v>
      </c>
      <c r="E2058" s="159" t="s">
        <v>3033</v>
      </c>
    </row>
    <row r="2059" spans="1:5" ht="12" customHeight="1" x14ac:dyDescent="0.2">
      <c r="A2059" s="159" t="s">
        <v>2996</v>
      </c>
      <c r="B2059" s="159" t="s">
        <v>1467</v>
      </c>
      <c r="C2059" s="159" t="s">
        <v>333</v>
      </c>
      <c r="D2059" s="159" t="s">
        <v>644</v>
      </c>
      <c r="E2059" s="159" t="s">
        <v>3031</v>
      </c>
    </row>
    <row r="2060" spans="1:5" ht="12" customHeight="1" x14ac:dyDescent="0.2">
      <c r="A2060" s="159" t="s">
        <v>2996</v>
      </c>
      <c r="B2060" s="159" t="s">
        <v>1467</v>
      </c>
      <c r="C2060" s="159" t="s">
        <v>333</v>
      </c>
      <c r="D2060" s="159" t="s">
        <v>644</v>
      </c>
      <c r="E2060" s="159" t="s">
        <v>3032</v>
      </c>
    </row>
    <row r="2061" spans="1:5" ht="12" customHeight="1" x14ac:dyDescent="0.2">
      <c r="A2061" s="159" t="s">
        <v>2996</v>
      </c>
      <c r="B2061" s="159" t="s">
        <v>1467</v>
      </c>
      <c r="C2061" s="159" t="s">
        <v>333</v>
      </c>
      <c r="D2061" s="159" t="s">
        <v>644</v>
      </c>
      <c r="E2061" s="159" t="s">
        <v>3050</v>
      </c>
    </row>
    <row r="2062" spans="1:5" ht="12" customHeight="1" x14ac:dyDescent="0.2">
      <c r="A2062" s="159" t="s">
        <v>2996</v>
      </c>
      <c r="B2062" s="159" t="s">
        <v>1468</v>
      </c>
      <c r="C2062" s="159" t="s">
        <v>334</v>
      </c>
      <c r="D2062" s="159" t="s">
        <v>644</v>
      </c>
      <c r="E2062" s="159" t="s">
        <v>3029</v>
      </c>
    </row>
    <row r="2063" spans="1:5" ht="12" customHeight="1" x14ac:dyDescent="0.2">
      <c r="A2063" s="159" t="s">
        <v>2996</v>
      </c>
      <c r="B2063" s="159" t="s">
        <v>1468</v>
      </c>
      <c r="C2063" s="159" t="s">
        <v>334</v>
      </c>
      <c r="D2063" s="159" t="s">
        <v>644</v>
      </c>
      <c r="E2063" s="159" t="s">
        <v>2998</v>
      </c>
    </row>
    <row r="2064" spans="1:5" ht="12" customHeight="1" x14ac:dyDescent="0.2">
      <c r="A2064" s="159" t="s">
        <v>2996</v>
      </c>
      <c r="B2064" s="159" t="s">
        <v>1468</v>
      </c>
      <c r="C2064" s="159" t="s">
        <v>334</v>
      </c>
      <c r="D2064" s="159" t="s">
        <v>644</v>
      </c>
      <c r="E2064" s="159" t="s">
        <v>3033</v>
      </c>
    </row>
    <row r="2065" spans="1:5" ht="12" customHeight="1" x14ac:dyDescent="0.2">
      <c r="A2065" s="159" t="s">
        <v>2996</v>
      </c>
      <c r="B2065" s="159" t="s">
        <v>1468</v>
      </c>
      <c r="C2065" s="159" t="s">
        <v>334</v>
      </c>
      <c r="D2065" s="159" t="s">
        <v>644</v>
      </c>
      <c r="E2065" s="159" t="s">
        <v>3031</v>
      </c>
    </row>
    <row r="2066" spans="1:5" ht="12" customHeight="1" x14ac:dyDescent="0.2">
      <c r="A2066" s="159" t="s">
        <v>2996</v>
      </c>
      <c r="B2066" s="159" t="s">
        <v>1468</v>
      </c>
      <c r="C2066" s="159" t="s">
        <v>334</v>
      </c>
      <c r="D2066" s="159" t="s">
        <v>644</v>
      </c>
      <c r="E2066" s="159" t="s">
        <v>3032</v>
      </c>
    </row>
    <row r="2067" spans="1:5" ht="12" customHeight="1" x14ac:dyDescent="0.2">
      <c r="A2067" s="159" t="s">
        <v>2996</v>
      </c>
      <c r="B2067" s="159" t="s">
        <v>1468</v>
      </c>
      <c r="C2067" s="159" t="s">
        <v>334</v>
      </c>
      <c r="D2067" s="159" t="s">
        <v>644</v>
      </c>
      <c r="E2067" s="159" t="s">
        <v>3035</v>
      </c>
    </row>
    <row r="2068" spans="1:5" ht="12" customHeight="1" x14ac:dyDescent="0.2">
      <c r="A2068" s="159" t="s">
        <v>2996</v>
      </c>
      <c r="B2068" s="159" t="s">
        <v>1468</v>
      </c>
      <c r="C2068" s="159" t="s">
        <v>334</v>
      </c>
      <c r="D2068" s="159" t="s">
        <v>644</v>
      </c>
      <c r="E2068" s="159" t="s">
        <v>3050</v>
      </c>
    </row>
    <row r="2069" spans="1:5" ht="12" customHeight="1" x14ac:dyDescent="0.2">
      <c r="A2069" s="159" t="s">
        <v>2996</v>
      </c>
      <c r="B2069" s="159" t="s">
        <v>1469</v>
      </c>
      <c r="C2069" s="159" t="s">
        <v>335</v>
      </c>
      <c r="D2069" s="159" t="s">
        <v>644</v>
      </c>
      <c r="E2069" s="159" t="s">
        <v>3029</v>
      </c>
    </row>
    <row r="2070" spans="1:5" ht="12" customHeight="1" x14ac:dyDescent="0.2">
      <c r="A2070" s="159" t="s">
        <v>2996</v>
      </c>
      <c r="B2070" s="159" t="s">
        <v>1469</v>
      </c>
      <c r="C2070" s="159" t="s">
        <v>335</v>
      </c>
      <c r="D2070" s="159" t="s">
        <v>644</v>
      </c>
      <c r="E2070" s="159" t="s">
        <v>2998</v>
      </c>
    </row>
    <row r="2071" spans="1:5" ht="12" customHeight="1" x14ac:dyDescent="0.2">
      <c r="A2071" s="159" t="s">
        <v>2996</v>
      </c>
      <c r="B2071" s="159" t="s">
        <v>1469</v>
      </c>
      <c r="C2071" s="159" t="s">
        <v>335</v>
      </c>
      <c r="D2071" s="159" t="s">
        <v>644</v>
      </c>
      <c r="E2071" s="159" t="s">
        <v>3033</v>
      </c>
    </row>
    <row r="2072" spans="1:5" ht="12" customHeight="1" x14ac:dyDescent="0.2">
      <c r="A2072" s="159" t="s">
        <v>2996</v>
      </c>
      <c r="B2072" s="159" t="s">
        <v>1469</v>
      </c>
      <c r="C2072" s="159" t="s">
        <v>335</v>
      </c>
      <c r="D2072" s="159" t="s">
        <v>644</v>
      </c>
      <c r="E2072" s="159" t="s">
        <v>3031</v>
      </c>
    </row>
    <row r="2073" spans="1:5" ht="12" customHeight="1" x14ac:dyDescent="0.2">
      <c r="A2073" s="159" t="s">
        <v>2996</v>
      </c>
      <c r="B2073" s="159" t="s">
        <v>1469</v>
      </c>
      <c r="C2073" s="159" t="s">
        <v>335</v>
      </c>
      <c r="D2073" s="159" t="s">
        <v>644</v>
      </c>
      <c r="E2073" s="159" t="s">
        <v>3032</v>
      </c>
    </row>
    <row r="2074" spans="1:5" ht="12" customHeight="1" x14ac:dyDescent="0.2">
      <c r="A2074" s="159" t="s">
        <v>2996</v>
      </c>
      <c r="B2074" s="159" t="s">
        <v>1469</v>
      </c>
      <c r="C2074" s="159" t="s">
        <v>335</v>
      </c>
      <c r="D2074" s="159" t="s">
        <v>644</v>
      </c>
      <c r="E2074" s="159" t="s">
        <v>3050</v>
      </c>
    </row>
    <row r="2075" spans="1:5" ht="12" customHeight="1" x14ac:dyDescent="0.2">
      <c r="A2075" s="159" t="s">
        <v>2996</v>
      </c>
      <c r="B2075" s="159" t="s">
        <v>1470</v>
      </c>
      <c r="C2075" s="159" t="s">
        <v>336</v>
      </c>
      <c r="D2075" s="159" t="s">
        <v>644</v>
      </c>
      <c r="E2075" s="159" t="s">
        <v>3029</v>
      </c>
    </row>
    <row r="2076" spans="1:5" ht="12" customHeight="1" x14ac:dyDescent="0.2">
      <c r="A2076" s="159" t="s">
        <v>2996</v>
      </c>
      <c r="B2076" s="159" t="s">
        <v>1470</v>
      </c>
      <c r="C2076" s="159" t="s">
        <v>336</v>
      </c>
      <c r="D2076" s="159" t="s">
        <v>644</v>
      </c>
      <c r="E2076" s="159" t="s">
        <v>2998</v>
      </c>
    </row>
    <row r="2077" spans="1:5" ht="12" customHeight="1" x14ac:dyDescent="0.2">
      <c r="A2077" s="159" t="s">
        <v>2996</v>
      </c>
      <c r="B2077" s="159" t="s">
        <v>1470</v>
      </c>
      <c r="C2077" s="159" t="s">
        <v>336</v>
      </c>
      <c r="D2077" s="159" t="s">
        <v>644</v>
      </c>
      <c r="E2077" s="159" t="s">
        <v>3033</v>
      </c>
    </row>
    <row r="2078" spans="1:5" ht="12" customHeight="1" x14ac:dyDescent="0.2">
      <c r="A2078" s="159" t="s">
        <v>2996</v>
      </c>
      <c r="B2078" s="159" t="s">
        <v>1470</v>
      </c>
      <c r="C2078" s="159" t="s">
        <v>336</v>
      </c>
      <c r="D2078" s="159" t="s">
        <v>644</v>
      </c>
      <c r="E2078" s="159" t="s">
        <v>3031</v>
      </c>
    </row>
    <row r="2079" spans="1:5" ht="12" customHeight="1" x14ac:dyDescent="0.2">
      <c r="A2079" s="159" t="s">
        <v>2996</v>
      </c>
      <c r="B2079" s="159" t="s">
        <v>1470</v>
      </c>
      <c r="C2079" s="159" t="s">
        <v>336</v>
      </c>
      <c r="D2079" s="159" t="s">
        <v>644</v>
      </c>
      <c r="E2079" s="159" t="s">
        <v>3032</v>
      </c>
    </row>
    <row r="2080" spans="1:5" ht="12" customHeight="1" x14ac:dyDescent="0.2">
      <c r="A2080" s="159" t="s">
        <v>2996</v>
      </c>
      <c r="B2080" s="159" t="s">
        <v>1470</v>
      </c>
      <c r="C2080" s="159" t="s">
        <v>336</v>
      </c>
      <c r="D2080" s="159" t="s">
        <v>644</v>
      </c>
      <c r="E2080" s="159" t="s">
        <v>3050</v>
      </c>
    </row>
    <row r="2081" spans="1:5" ht="12" customHeight="1" x14ac:dyDescent="0.2">
      <c r="A2081" s="159" t="s">
        <v>2996</v>
      </c>
      <c r="B2081" s="159" t="s">
        <v>1471</v>
      </c>
      <c r="C2081" s="159" t="s">
        <v>337</v>
      </c>
      <c r="D2081" s="159" t="s">
        <v>644</v>
      </c>
      <c r="E2081" s="159" t="s">
        <v>3029</v>
      </c>
    </row>
    <row r="2082" spans="1:5" ht="12" customHeight="1" x14ac:dyDescent="0.2">
      <c r="A2082" s="159" t="s">
        <v>2996</v>
      </c>
      <c r="B2082" s="159" t="s">
        <v>1471</v>
      </c>
      <c r="C2082" s="159" t="s">
        <v>337</v>
      </c>
      <c r="D2082" s="159" t="s">
        <v>644</v>
      </c>
      <c r="E2082" s="159" t="s">
        <v>2998</v>
      </c>
    </row>
    <row r="2083" spans="1:5" ht="12" customHeight="1" x14ac:dyDescent="0.2">
      <c r="A2083" s="159" t="s">
        <v>2996</v>
      </c>
      <c r="B2083" s="159" t="s">
        <v>1471</v>
      </c>
      <c r="C2083" s="159" t="s">
        <v>337</v>
      </c>
      <c r="D2083" s="159" t="s">
        <v>644</v>
      </c>
      <c r="E2083" s="159" t="s">
        <v>3033</v>
      </c>
    </row>
    <row r="2084" spans="1:5" ht="12" customHeight="1" x14ac:dyDescent="0.2">
      <c r="A2084" s="159" t="s">
        <v>2996</v>
      </c>
      <c r="B2084" s="159" t="s">
        <v>1471</v>
      </c>
      <c r="C2084" s="159" t="s">
        <v>337</v>
      </c>
      <c r="D2084" s="159" t="s">
        <v>644</v>
      </c>
      <c r="E2084" s="159" t="s">
        <v>3031</v>
      </c>
    </row>
    <row r="2085" spans="1:5" ht="12" customHeight="1" x14ac:dyDescent="0.2">
      <c r="A2085" s="159" t="s">
        <v>2996</v>
      </c>
      <c r="B2085" s="159" t="s">
        <v>1471</v>
      </c>
      <c r="C2085" s="159" t="s">
        <v>337</v>
      </c>
      <c r="D2085" s="159" t="s">
        <v>644</v>
      </c>
      <c r="E2085" s="159" t="s">
        <v>3032</v>
      </c>
    </row>
    <row r="2086" spans="1:5" ht="12" customHeight="1" x14ac:dyDescent="0.2">
      <c r="A2086" s="159" t="s">
        <v>2996</v>
      </c>
      <c r="B2086" s="159" t="s">
        <v>1471</v>
      </c>
      <c r="C2086" s="159" t="s">
        <v>337</v>
      </c>
      <c r="D2086" s="159" t="s">
        <v>644</v>
      </c>
      <c r="E2086" s="159" t="s">
        <v>3050</v>
      </c>
    </row>
    <row r="2087" spans="1:5" ht="12" customHeight="1" x14ac:dyDescent="0.2">
      <c r="A2087" s="159" t="s">
        <v>2996</v>
      </c>
      <c r="B2087" s="159" t="s">
        <v>1472</v>
      </c>
      <c r="C2087" s="159" t="s">
        <v>338</v>
      </c>
      <c r="D2087" s="159" t="s">
        <v>644</v>
      </c>
      <c r="E2087" s="159" t="s">
        <v>3029</v>
      </c>
    </row>
    <row r="2088" spans="1:5" ht="12" customHeight="1" x14ac:dyDescent="0.2">
      <c r="A2088" s="159" t="s">
        <v>2996</v>
      </c>
      <c r="B2088" s="159" t="s">
        <v>1472</v>
      </c>
      <c r="C2088" s="159" t="s">
        <v>338</v>
      </c>
      <c r="D2088" s="159" t="s">
        <v>644</v>
      </c>
      <c r="E2088" s="159" t="s">
        <v>2998</v>
      </c>
    </row>
    <row r="2089" spans="1:5" ht="12" customHeight="1" x14ac:dyDescent="0.2">
      <c r="A2089" s="159" t="s">
        <v>2996</v>
      </c>
      <c r="B2089" s="159" t="s">
        <v>1472</v>
      </c>
      <c r="C2089" s="159" t="s">
        <v>338</v>
      </c>
      <c r="D2089" s="159" t="s">
        <v>644</v>
      </c>
      <c r="E2089" s="159" t="s">
        <v>3033</v>
      </c>
    </row>
    <row r="2090" spans="1:5" ht="12" customHeight="1" x14ac:dyDescent="0.2">
      <c r="A2090" s="159" t="s">
        <v>2996</v>
      </c>
      <c r="B2090" s="159" t="s">
        <v>1472</v>
      </c>
      <c r="C2090" s="159" t="s">
        <v>338</v>
      </c>
      <c r="D2090" s="159" t="s">
        <v>644</v>
      </c>
      <c r="E2090" s="159" t="s">
        <v>3031</v>
      </c>
    </row>
    <row r="2091" spans="1:5" ht="12" customHeight="1" x14ac:dyDescent="0.2">
      <c r="A2091" s="159" t="s">
        <v>2996</v>
      </c>
      <c r="B2091" s="159" t="s">
        <v>1472</v>
      </c>
      <c r="C2091" s="159" t="s">
        <v>338</v>
      </c>
      <c r="D2091" s="159" t="s">
        <v>644</v>
      </c>
      <c r="E2091" s="159" t="s">
        <v>3032</v>
      </c>
    </row>
    <row r="2092" spans="1:5" ht="12" customHeight="1" x14ac:dyDescent="0.2">
      <c r="A2092" s="159" t="s">
        <v>2996</v>
      </c>
      <c r="B2092" s="159" t="s">
        <v>1472</v>
      </c>
      <c r="C2092" s="159" t="s">
        <v>338</v>
      </c>
      <c r="D2092" s="159" t="s">
        <v>644</v>
      </c>
      <c r="E2092" s="159" t="s">
        <v>3035</v>
      </c>
    </row>
    <row r="2093" spans="1:5" ht="12" customHeight="1" x14ac:dyDescent="0.2">
      <c r="A2093" s="159" t="s">
        <v>2996</v>
      </c>
      <c r="B2093" s="159" t="s">
        <v>1472</v>
      </c>
      <c r="C2093" s="159" t="s">
        <v>338</v>
      </c>
      <c r="D2093" s="159" t="s">
        <v>644</v>
      </c>
      <c r="E2093" s="159" t="s">
        <v>3050</v>
      </c>
    </row>
    <row r="2094" spans="1:5" ht="12" customHeight="1" x14ac:dyDescent="0.2">
      <c r="A2094" s="159" t="s">
        <v>2996</v>
      </c>
      <c r="B2094" s="159" t="s">
        <v>1473</v>
      </c>
      <c r="C2094" s="159" t="s">
        <v>339</v>
      </c>
      <c r="D2094" s="159" t="s">
        <v>644</v>
      </c>
      <c r="E2094" s="159" t="s">
        <v>3029</v>
      </c>
    </row>
    <row r="2095" spans="1:5" ht="12" customHeight="1" x14ac:dyDescent="0.2">
      <c r="A2095" s="159" t="s">
        <v>2996</v>
      </c>
      <c r="B2095" s="159" t="s">
        <v>1473</v>
      </c>
      <c r="C2095" s="159" t="s">
        <v>339</v>
      </c>
      <c r="D2095" s="159" t="s">
        <v>644</v>
      </c>
      <c r="E2095" s="159" t="s">
        <v>2998</v>
      </c>
    </row>
    <row r="2096" spans="1:5" ht="12" customHeight="1" x14ac:dyDescent="0.2">
      <c r="A2096" s="159" t="s">
        <v>2996</v>
      </c>
      <c r="B2096" s="159" t="s">
        <v>1473</v>
      </c>
      <c r="C2096" s="159" t="s">
        <v>339</v>
      </c>
      <c r="D2096" s="159" t="s">
        <v>644</v>
      </c>
      <c r="E2096" s="159" t="s">
        <v>3033</v>
      </c>
    </row>
    <row r="2097" spans="1:5" ht="12" customHeight="1" x14ac:dyDescent="0.2">
      <c r="A2097" s="159" t="s">
        <v>2996</v>
      </c>
      <c r="B2097" s="159" t="s">
        <v>1473</v>
      </c>
      <c r="C2097" s="159" t="s">
        <v>339</v>
      </c>
      <c r="D2097" s="159" t="s">
        <v>644</v>
      </c>
      <c r="E2097" s="159" t="s">
        <v>3031</v>
      </c>
    </row>
    <row r="2098" spans="1:5" ht="12" customHeight="1" x14ac:dyDescent="0.2">
      <c r="A2098" s="159" t="s">
        <v>2996</v>
      </c>
      <c r="B2098" s="159" t="s">
        <v>1473</v>
      </c>
      <c r="C2098" s="159" t="s">
        <v>339</v>
      </c>
      <c r="D2098" s="159" t="s">
        <v>644</v>
      </c>
      <c r="E2098" s="159" t="s">
        <v>3032</v>
      </c>
    </row>
    <row r="2099" spans="1:5" ht="12" customHeight="1" x14ac:dyDescent="0.2">
      <c r="A2099" s="159" t="s">
        <v>2996</v>
      </c>
      <c r="B2099" s="159" t="s">
        <v>1473</v>
      </c>
      <c r="C2099" s="159" t="s">
        <v>339</v>
      </c>
      <c r="D2099" s="159" t="s">
        <v>644</v>
      </c>
      <c r="E2099" s="159" t="s">
        <v>3050</v>
      </c>
    </row>
    <row r="2100" spans="1:5" ht="12" customHeight="1" x14ac:dyDescent="0.2">
      <c r="A2100" s="159" t="s">
        <v>2996</v>
      </c>
      <c r="B2100" s="159" t="s">
        <v>1474</v>
      </c>
      <c r="C2100" s="159" t="s">
        <v>340</v>
      </c>
      <c r="D2100" s="159" t="s">
        <v>644</v>
      </c>
      <c r="E2100" s="159" t="s">
        <v>3029</v>
      </c>
    </row>
    <row r="2101" spans="1:5" ht="12" customHeight="1" x14ac:dyDescent="0.2">
      <c r="A2101" s="159" t="s">
        <v>2996</v>
      </c>
      <c r="B2101" s="159" t="s">
        <v>1474</v>
      </c>
      <c r="C2101" s="159" t="s">
        <v>340</v>
      </c>
      <c r="D2101" s="159" t="s">
        <v>644</v>
      </c>
      <c r="E2101" s="159" t="s">
        <v>2998</v>
      </c>
    </row>
    <row r="2102" spans="1:5" ht="12" customHeight="1" x14ac:dyDescent="0.2">
      <c r="A2102" s="159" t="s">
        <v>2996</v>
      </c>
      <c r="B2102" s="159" t="s">
        <v>1474</v>
      </c>
      <c r="C2102" s="159" t="s">
        <v>340</v>
      </c>
      <c r="D2102" s="159" t="s">
        <v>644</v>
      </c>
      <c r="E2102" s="159" t="s">
        <v>3033</v>
      </c>
    </row>
    <row r="2103" spans="1:5" ht="12" customHeight="1" x14ac:dyDescent="0.2">
      <c r="A2103" s="159" t="s">
        <v>2996</v>
      </c>
      <c r="B2103" s="159" t="s">
        <v>1474</v>
      </c>
      <c r="C2103" s="159" t="s">
        <v>340</v>
      </c>
      <c r="D2103" s="159" t="s">
        <v>644</v>
      </c>
      <c r="E2103" s="159" t="s">
        <v>3030</v>
      </c>
    </row>
    <row r="2104" spans="1:5" ht="12" customHeight="1" x14ac:dyDescent="0.2">
      <c r="A2104" s="159" t="s">
        <v>2996</v>
      </c>
      <c r="B2104" s="159" t="s">
        <v>1474</v>
      </c>
      <c r="C2104" s="159" t="s">
        <v>340</v>
      </c>
      <c r="D2104" s="159" t="s">
        <v>644</v>
      </c>
      <c r="E2104" s="159" t="s">
        <v>3032</v>
      </c>
    </row>
    <row r="2105" spans="1:5" ht="12" customHeight="1" x14ac:dyDescent="0.2">
      <c r="A2105" s="159" t="s">
        <v>2996</v>
      </c>
      <c r="B2105" s="159" t="s">
        <v>1474</v>
      </c>
      <c r="C2105" s="159" t="s">
        <v>340</v>
      </c>
      <c r="D2105" s="159" t="s">
        <v>644</v>
      </c>
      <c r="E2105" s="159" t="s">
        <v>3050</v>
      </c>
    </row>
    <row r="2106" spans="1:5" ht="12" customHeight="1" x14ac:dyDescent="0.2">
      <c r="A2106" s="159" t="s">
        <v>2996</v>
      </c>
      <c r="B2106" s="159" t="s">
        <v>1475</v>
      </c>
      <c r="C2106" s="159" t="s">
        <v>341</v>
      </c>
      <c r="D2106" s="159" t="s">
        <v>644</v>
      </c>
      <c r="E2106" s="159" t="s">
        <v>3029</v>
      </c>
    </row>
    <row r="2107" spans="1:5" ht="12" customHeight="1" x14ac:dyDescent="0.2">
      <c r="A2107" s="159" t="s">
        <v>2996</v>
      </c>
      <c r="B2107" s="159" t="s">
        <v>1475</v>
      </c>
      <c r="C2107" s="159" t="s">
        <v>341</v>
      </c>
      <c r="D2107" s="159" t="s">
        <v>644</v>
      </c>
      <c r="E2107" s="159" t="s">
        <v>2998</v>
      </c>
    </row>
    <row r="2108" spans="1:5" ht="12" customHeight="1" x14ac:dyDescent="0.2">
      <c r="A2108" s="159" t="s">
        <v>2996</v>
      </c>
      <c r="B2108" s="159" t="s">
        <v>1475</v>
      </c>
      <c r="C2108" s="159" t="s">
        <v>341</v>
      </c>
      <c r="D2108" s="159" t="s">
        <v>644</v>
      </c>
      <c r="E2108" s="159" t="s">
        <v>3033</v>
      </c>
    </row>
    <row r="2109" spans="1:5" ht="12" customHeight="1" x14ac:dyDescent="0.2">
      <c r="A2109" s="159" t="s">
        <v>2996</v>
      </c>
      <c r="B2109" s="159" t="s">
        <v>1475</v>
      </c>
      <c r="C2109" s="159" t="s">
        <v>341</v>
      </c>
      <c r="D2109" s="159" t="s">
        <v>644</v>
      </c>
      <c r="E2109" s="159" t="s">
        <v>3030</v>
      </c>
    </row>
    <row r="2110" spans="1:5" ht="12" customHeight="1" x14ac:dyDescent="0.2">
      <c r="A2110" s="159" t="s">
        <v>2996</v>
      </c>
      <c r="B2110" s="159" t="s">
        <v>1475</v>
      </c>
      <c r="C2110" s="159" t="s">
        <v>341</v>
      </c>
      <c r="D2110" s="159" t="s">
        <v>644</v>
      </c>
      <c r="E2110" s="159" t="s">
        <v>3031</v>
      </c>
    </row>
    <row r="2111" spans="1:5" ht="12" customHeight="1" x14ac:dyDescent="0.2">
      <c r="A2111" s="159" t="s">
        <v>2996</v>
      </c>
      <c r="B2111" s="159" t="s">
        <v>1475</v>
      </c>
      <c r="C2111" s="159" t="s">
        <v>341</v>
      </c>
      <c r="D2111" s="159" t="s">
        <v>644</v>
      </c>
      <c r="E2111" s="159" t="s">
        <v>3032</v>
      </c>
    </row>
    <row r="2112" spans="1:5" ht="12" customHeight="1" x14ac:dyDescent="0.2">
      <c r="A2112" s="159" t="s">
        <v>2996</v>
      </c>
      <c r="B2112" s="159" t="s">
        <v>1475</v>
      </c>
      <c r="C2112" s="159" t="s">
        <v>341</v>
      </c>
      <c r="D2112" s="159" t="s">
        <v>644</v>
      </c>
      <c r="E2112" s="159" t="s">
        <v>3050</v>
      </c>
    </row>
    <row r="2113" spans="1:5" ht="12" customHeight="1" x14ac:dyDescent="0.2">
      <c r="A2113" s="159" t="s">
        <v>2996</v>
      </c>
      <c r="B2113" s="159" t="s">
        <v>1476</v>
      </c>
      <c r="C2113" s="159" t="s">
        <v>342</v>
      </c>
      <c r="D2113" s="159" t="s">
        <v>644</v>
      </c>
      <c r="E2113" s="159" t="s">
        <v>3029</v>
      </c>
    </row>
    <row r="2114" spans="1:5" ht="12" customHeight="1" x14ac:dyDescent="0.2">
      <c r="A2114" s="159" t="s">
        <v>2996</v>
      </c>
      <c r="B2114" s="159" t="s">
        <v>1476</v>
      </c>
      <c r="C2114" s="159" t="s">
        <v>342</v>
      </c>
      <c r="D2114" s="159" t="s">
        <v>644</v>
      </c>
      <c r="E2114" s="159" t="s">
        <v>2998</v>
      </c>
    </row>
    <row r="2115" spans="1:5" ht="12" customHeight="1" x14ac:dyDescent="0.2">
      <c r="A2115" s="159" t="s">
        <v>2996</v>
      </c>
      <c r="B2115" s="159" t="s">
        <v>1476</v>
      </c>
      <c r="C2115" s="159" t="s">
        <v>342</v>
      </c>
      <c r="D2115" s="159" t="s">
        <v>644</v>
      </c>
      <c r="E2115" s="159" t="s">
        <v>3033</v>
      </c>
    </row>
    <row r="2116" spans="1:5" ht="12" customHeight="1" x14ac:dyDescent="0.2">
      <c r="A2116" s="159" t="s">
        <v>2996</v>
      </c>
      <c r="B2116" s="159" t="s">
        <v>1476</v>
      </c>
      <c r="C2116" s="159" t="s">
        <v>342</v>
      </c>
      <c r="D2116" s="159" t="s">
        <v>644</v>
      </c>
      <c r="E2116" s="159" t="s">
        <v>3032</v>
      </c>
    </row>
    <row r="2117" spans="1:5" ht="12" customHeight="1" x14ac:dyDescent="0.2">
      <c r="A2117" s="159" t="s">
        <v>2996</v>
      </c>
      <c r="B2117" s="159" t="s">
        <v>1477</v>
      </c>
      <c r="C2117" s="159" t="s">
        <v>343</v>
      </c>
      <c r="D2117" s="159" t="s">
        <v>644</v>
      </c>
      <c r="E2117" s="159" t="s">
        <v>3029</v>
      </c>
    </row>
    <row r="2118" spans="1:5" ht="12" customHeight="1" x14ac:dyDescent="0.2">
      <c r="A2118" s="159" t="s">
        <v>2996</v>
      </c>
      <c r="B2118" s="159" t="s">
        <v>1477</v>
      </c>
      <c r="C2118" s="159" t="s">
        <v>343</v>
      </c>
      <c r="D2118" s="159" t="s">
        <v>644</v>
      </c>
      <c r="E2118" s="159" t="s">
        <v>2998</v>
      </c>
    </row>
    <row r="2119" spans="1:5" ht="12" customHeight="1" x14ac:dyDescent="0.2">
      <c r="A2119" s="159" t="s">
        <v>2996</v>
      </c>
      <c r="B2119" s="159" t="s">
        <v>1477</v>
      </c>
      <c r="C2119" s="159" t="s">
        <v>343</v>
      </c>
      <c r="D2119" s="159" t="s">
        <v>644</v>
      </c>
      <c r="E2119" s="159" t="s">
        <v>3033</v>
      </c>
    </row>
    <row r="2120" spans="1:5" ht="12" customHeight="1" x14ac:dyDescent="0.2">
      <c r="A2120" s="159" t="s">
        <v>2996</v>
      </c>
      <c r="B2120" s="159" t="s">
        <v>1477</v>
      </c>
      <c r="C2120" s="159" t="s">
        <v>343</v>
      </c>
      <c r="D2120" s="159" t="s">
        <v>644</v>
      </c>
      <c r="E2120" s="159" t="s">
        <v>3031</v>
      </c>
    </row>
    <row r="2121" spans="1:5" ht="12" customHeight="1" x14ac:dyDescent="0.2">
      <c r="A2121" s="159" t="s">
        <v>2996</v>
      </c>
      <c r="B2121" s="159" t="s">
        <v>1477</v>
      </c>
      <c r="C2121" s="159" t="s">
        <v>343</v>
      </c>
      <c r="D2121" s="159" t="s">
        <v>644</v>
      </c>
      <c r="E2121" s="159" t="s">
        <v>3032</v>
      </c>
    </row>
    <row r="2122" spans="1:5" ht="12" customHeight="1" x14ac:dyDescent="0.2">
      <c r="A2122" s="159" t="s">
        <v>2996</v>
      </c>
      <c r="B2122" s="159" t="s">
        <v>1477</v>
      </c>
      <c r="C2122" s="159" t="s">
        <v>343</v>
      </c>
      <c r="D2122" s="159" t="s">
        <v>644</v>
      </c>
      <c r="E2122" s="159" t="s">
        <v>3050</v>
      </c>
    </row>
    <row r="2123" spans="1:5" ht="12" customHeight="1" x14ac:dyDescent="0.2">
      <c r="A2123" s="159" t="s">
        <v>2996</v>
      </c>
      <c r="B2123" s="159" t="s">
        <v>1478</v>
      </c>
      <c r="C2123" s="159" t="s">
        <v>344</v>
      </c>
      <c r="D2123" s="159" t="s">
        <v>644</v>
      </c>
      <c r="E2123" s="159" t="s">
        <v>3029</v>
      </c>
    </row>
    <row r="2124" spans="1:5" ht="12" customHeight="1" x14ac:dyDescent="0.2">
      <c r="A2124" s="159" t="s">
        <v>2996</v>
      </c>
      <c r="B2124" s="159" t="s">
        <v>1478</v>
      </c>
      <c r="C2124" s="159" t="s">
        <v>344</v>
      </c>
      <c r="D2124" s="159" t="s">
        <v>644</v>
      </c>
      <c r="E2124" s="159" t="s">
        <v>2998</v>
      </c>
    </row>
    <row r="2125" spans="1:5" ht="12" customHeight="1" x14ac:dyDescent="0.2">
      <c r="A2125" s="159" t="s">
        <v>2996</v>
      </c>
      <c r="B2125" s="159" t="s">
        <v>1478</v>
      </c>
      <c r="C2125" s="159" t="s">
        <v>344</v>
      </c>
      <c r="D2125" s="159" t="s">
        <v>644</v>
      </c>
      <c r="E2125" s="159" t="s">
        <v>3033</v>
      </c>
    </row>
    <row r="2126" spans="1:5" ht="12" customHeight="1" x14ac:dyDescent="0.2">
      <c r="A2126" s="159" t="s">
        <v>2996</v>
      </c>
      <c r="B2126" s="159" t="s">
        <v>1478</v>
      </c>
      <c r="C2126" s="159" t="s">
        <v>344</v>
      </c>
      <c r="D2126" s="159" t="s">
        <v>644</v>
      </c>
      <c r="E2126" s="159" t="s">
        <v>3031</v>
      </c>
    </row>
    <row r="2127" spans="1:5" ht="12" customHeight="1" x14ac:dyDescent="0.2">
      <c r="A2127" s="159" t="s">
        <v>2996</v>
      </c>
      <c r="B2127" s="159" t="s">
        <v>1478</v>
      </c>
      <c r="C2127" s="159" t="s">
        <v>344</v>
      </c>
      <c r="D2127" s="159" t="s">
        <v>644</v>
      </c>
      <c r="E2127" s="159" t="s">
        <v>3032</v>
      </c>
    </row>
    <row r="2128" spans="1:5" ht="12" customHeight="1" x14ac:dyDescent="0.2">
      <c r="A2128" s="159" t="s">
        <v>2996</v>
      </c>
      <c r="B2128" s="159" t="s">
        <v>1478</v>
      </c>
      <c r="C2128" s="159" t="s">
        <v>344</v>
      </c>
      <c r="D2128" s="159" t="s">
        <v>644</v>
      </c>
      <c r="E2128" s="159" t="s">
        <v>3050</v>
      </c>
    </row>
    <row r="2129" spans="1:5" ht="12" customHeight="1" x14ac:dyDescent="0.2">
      <c r="A2129" s="159" t="s">
        <v>2996</v>
      </c>
      <c r="B2129" s="159" t="s">
        <v>1479</v>
      </c>
      <c r="C2129" s="159" t="s">
        <v>345</v>
      </c>
      <c r="D2129" s="159" t="s">
        <v>644</v>
      </c>
      <c r="E2129" s="159" t="s">
        <v>3029</v>
      </c>
    </row>
    <row r="2130" spans="1:5" ht="12" customHeight="1" x14ac:dyDescent="0.2">
      <c r="A2130" s="159" t="s">
        <v>2996</v>
      </c>
      <c r="B2130" s="159" t="s">
        <v>1479</v>
      </c>
      <c r="C2130" s="159" t="s">
        <v>345</v>
      </c>
      <c r="D2130" s="159" t="s">
        <v>644</v>
      </c>
      <c r="E2130" s="159" t="s">
        <v>2998</v>
      </c>
    </row>
    <row r="2131" spans="1:5" ht="12" customHeight="1" x14ac:dyDescent="0.2">
      <c r="A2131" s="159" t="s">
        <v>2996</v>
      </c>
      <c r="B2131" s="159" t="s">
        <v>1479</v>
      </c>
      <c r="C2131" s="159" t="s">
        <v>345</v>
      </c>
      <c r="D2131" s="159" t="s">
        <v>644</v>
      </c>
      <c r="E2131" s="159" t="s">
        <v>3033</v>
      </c>
    </row>
    <row r="2132" spans="1:5" ht="12" customHeight="1" x14ac:dyDescent="0.2">
      <c r="A2132" s="159" t="s">
        <v>2996</v>
      </c>
      <c r="B2132" s="159" t="s">
        <v>1479</v>
      </c>
      <c r="C2132" s="159" t="s">
        <v>345</v>
      </c>
      <c r="D2132" s="159" t="s">
        <v>644</v>
      </c>
      <c r="E2132" s="159" t="s">
        <v>3030</v>
      </c>
    </row>
    <row r="2133" spans="1:5" ht="12" customHeight="1" x14ac:dyDescent="0.2">
      <c r="A2133" s="159" t="s">
        <v>2996</v>
      </c>
      <c r="B2133" s="159" t="s">
        <v>1479</v>
      </c>
      <c r="C2133" s="159" t="s">
        <v>345</v>
      </c>
      <c r="D2133" s="159" t="s">
        <v>644</v>
      </c>
      <c r="E2133" s="159" t="s">
        <v>3031</v>
      </c>
    </row>
    <row r="2134" spans="1:5" ht="12" customHeight="1" x14ac:dyDescent="0.2">
      <c r="A2134" s="159" t="s">
        <v>2996</v>
      </c>
      <c r="B2134" s="159" t="s">
        <v>1479</v>
      </c>
      <c r="C2134" s="159" t="s">
        <v>345</v>
      </c>
      <c r="D2134" s="159" t="s">
        <v>644</v>
      </c>
      <c r="E2134" s="159" t="s">
        <v>3032</v>
      </c>
    </row>
    <row r="2135" spans="1:5" ht="12" customHeight="1" x14ac:dyDescent="0.2">
      <c r="A2135" s="159" t="s">
        <v>2996</v>
      </c>
      <c r="B2135" s="159" t="s">
        <v>1479</v>
      </c>
      <c r="C2135" s="159" t="s">
        <v>345</v>
      </c>
      <c r="D2135" s="159" t="s">
        <v>644</v>
      </c>
      <c r="E2135" s="159" t="s">
        <v>3050</v>
      </c>
    </row>
    <row r="2136" spans="1:5" ht="12" customHeight="1" x14ac:dyDescent="0.2">
      <c r="A2136" s="159" t="s">
        <v>2996</v>
      </c>
      <c r="B2136" s="159" t="s">
        <v>1480</v>
      </c>
      <c r="C2136" s="159" t="s">
        <v>346</v>
      </c>
      <c r="D2136" s="159" t="s">
        <v>644</v>
      </c>
      <c r="E2136" s="159" t="s">
        <v>3029</v>
      </c>
    </row>
    <row r="2137" spans="1:5" ht="12" customHeight="1" x14ac:dyDescent="0.2">
      <c r="A2137" s="159" t="s">
        <v>2996</v>
      </c>
      <c r="B2137" s="159" t="s">
        <v>1480</v>
      </c>
      <c r="C2137" s="159" t="s">
        <v>346</v>
      </c>
      <c r="D2137" s="159" t="s">
        <v>644</v>
      </c>
      <c r="E2137" s="159" t="s">
        <v>2998</v>
      </c>
    </row>
    <row r="2138" spans="1:5" ht="12" customHeight="1" x14ac:dyDescent="0.2">
      <c r="A2138" s="159" t="s">
        <v>2996</v>
      </c>
      <c r="B2138" s="159" t="s">
        <v>1480</v>
      </c>
      <c r="C2138" s="159" t="s">
        <v>346</v>
      </c>
      <c r="D2138" s="159" t="s">
        <v>644</v>
      </c>
      <c r="E2138" s="159" t="s">
        <v>3033</v>
      </c>
    </row>
    <row r="2139" spans="1:5" ht="12" customHeight="1" x14ac:dyDescent="0.2">
      <c r="A2139" s="159" t="s">
        <v>2996</v>
      </c>
      <c r="B2139" s="159" t="s">
        <v>1480</v>
      </c>
      <c r="C2139" s="159" t="s">
        <v>346</v>
      </c>
      <c r="D2139" s="159" t="s">
        <v>644</v>
      </c>
      <c r="E2139" s="159" t="s">
        <v>3030</v>
      </c>
    </row>
    <row r="2140" spans="1:5" ht="12" customHeight="1" x14ac:dyDescent="0.2">
      <c r="A2140" s="159" t="s">
        <v>2996</v>
      </c>
      <c r="B2140" s="159" t="s">
        <v>1480</v>
      </c>
      <c r="C2140" s="159" t="s">
        <v>346</v>
      </c>
      <c r="D2140" s="159" t="s">
        <v>644</v>
      </c>
      <c r="E2140" s="159" t="s">
        <v>3031</v>
      </c>
    </row>
    <row r="2141" spans="1:5" ht="12" customHeight="1" x14ac:dyDescent="0.2">
      <c r="A2141" s="159" t="s">
        <v>2996</v>
      </c>
      <c r="B2141" s="159" t="s">
        <v>1480</v>
      </c>
      <c r="C2141" s="159" t="s">
        <v>346</v>
      </c>
      <c r="D2141" s="159" t="s">
        <v>644</v>
      </c>
      <c r="E2141" s="159" t="s">
        <v>3032</v>
      </c>
    </row>
    <row r="2142" spans="1:5" ht="12" customHeight="1" x14ac:dyDescent="0.2">
      <c r="A2142" s="159" t="s">
        <v>2996</v>
      </c>
      <c r="B2142" s="159" t="s">
        <v>1480</v>
      </c>
      <c r="C2142" s="159" t="s">
        <v>346</v>
      </c>
      <c r="D2142" s="159" t="s">
        <v>644</v>
      </c>
      <c r="E2142" s="159" t="s">
        <v>3050</v>
      </c>
    </row>
    <row r="2143" spans="1:5" ht="12" customHeight="1" x14ac:dyDescent="0.2">
      <c r="A2143" s="159" t="s">
        <v>2996</v>
      </c>
      <c r="B2143" s="159" t="s">
        <v>1481</v>
      </c>
      <c r="C2143" s="159" t="s">
        <v>478</v>
      </c>
      <c r="D2143" s="159" t="s">
        <v>644</v>
      </c>
      <c r="E2143" s="159" t="s">
        <v>3029</v>
      </c>
    </row>
    <row r="2144" spans="1:5" ht="12" customHeight="1" x14ac:dyDescent="0.2">
      <c r="A2144" s="159" t="s">
        <v>2996</v>
      </c>
      <c r="B2144" s="159" t="s">
        <v>1481</v>
      </c>
      <c r="C2144" s="159" t="s">
        <v>478</v>
      </c>
      <c r="D2144" s="159" t="s">
        <v>644</v>
      </c>
      <c r="E2144" s="159" t="s">
        <v>3067</v>
      </c>
    </row>
    <row r="2145" spans="1:5" ht="12" customHeight="1" x14ac:dyDescent="0.2">
      <c r="A2145" s="159" t="s">
        <v>2996</v>
      </c>
      <c r="B2145" s="159" t="s">
        <v>1481</v>
      </c>
      <c r="C2145" s="159" t="s">
        <v>478</v>
      </c>
      <c r="D2145" s="159" t="s">
        <v>644</v>
      </c>
      <c r="E2145" s="159" t="s">
        <v>2998</v>
      </c>
    </row>
    <row r="2146" spans="1:5" ht="12" customHeight="1" x14ac:dyDescent="0.2">
      <c r="A2146" s="159" t="s">
        <v>2996</v>
      </c>
      <c r="B2146" s="159" t="s">
        <v>1481</v>
      </c>
      <c r="C2146" s="159" t="s">
        <v>478</v>
      </c>
      <c r="D2146" s="159" t="s">
        <v>644</v>
      </c>
      <c r="E2146" s="159" t="s">
        <v>3033</v>
      </c>
    </row>
    <row r="2147" spans="1:5" ht="12" customHeight="1" x14ac:dyDescent="0.2">
      <c r="A2147" s="159" t="s">
        <v>2996</v>
      </c>
      <c r="B2147" s="159" t="s">
        <v>1481</v>
      </c>
      <c r="C2147" s="159" t="s">
        <v>478</v>
      </c>
      <c r="D2147" s="159" t="s">
        <v>644</v>
      </c>
      <c r="E2147" s="159" t="s">
        <v>3030</v>
      </c>
    </row>
    <row r="2148" spans="1:5" ht="12" customHeight="1" x14ac:dyDescent="0.2">
      <c r="A2148" s="159" t="s">
        <v>2996</v>
      </c>
      <c r="B2148" s="159" t="s">
        <v>1481</v>
      </c>
      <c r="C2148" s="159" t="s">
        <v>478</v>
      </c>
      <c r="D2148" s="159" t="s">
        <v>644</v>
      </c>
      <c r="E2148" s="159" t="s">
        <v>3031</v>
      </c>
    </row>
    <row r="2149" spans="1:5" ht="12" customHeight="1" x14ac:dyDescent="0.2">
      <c r="A2149" s="159" t="s">
        <v>2996</v>
      </c>
      <c r="B2149" s="159" t="s">
        <v>1481</v>
      </c>
      <c r="C2149" s="159" t="s">
        <v>478</v>
      </c>
      <c r="D2149" s="159" t="s">
        <v>644</v>
      </c>
      <c r="E2149" s="159" t="s">
        <v>3032</v>
      </c>
    </row>
    <row r="2150" spans="1:5" ht="12" customHeight="1" x14ac:dyDescent="0.2">
      <c r="A2150" s="159" t="s">
        <v>2996</v>
      </c>
      <c r="B2150" s="159" t="s">
        <v>1481</v>
      </c>
      <c r="C2150" s="159" t="s">
        <v>478</v>
      </c>
      <c r="D2150" s="159" t="s">
        <v>644</v>
      </c>
      <c r="E2150" s="159" t="s">
        <v>3050</v>
      </c>
    </row>
    <row r="2151" spans="1:5" ht="12" customHeight="1" x14ac:dyDescent="0.2">
      <c r="A2151" s="159" t="s">
        <v>2996</v>
      </c>
      <c r="B2151" s="159" t="s">
        <v>1482</v>
      </c>
      <c r="C2151" s="159" t="s">
        <v>347</v>
      </c>
      <c r="D2151" s="159" t="s">
        <v>644</v>
      </c>
      <c r="E2151" s="159" t="s">
        <v>3029</v>
      </c>
    </row>
    <row r="2152" spans="1:5" ht="12" customHeight="1" x14ac:dyDescent="0.2">
      <c r="A2152" s="159" t="s">
        <v>2996</v>
      </c>
      <c r="B2152" s="159" t="s">
        <v>1482</v>
      </c>
      <c r="C2152" s="159" t="s">
        <v>347</v>
      </c>
      <c r="D2152" s="159" t="s">
        <v>644</v>
      </c>
      <c r="E2152" s="159" t="s">
        <v>2998</v>
      </c>
    </row>
    <row r="2153" spans="1:5" ht="12" customHeight="1" x14ac:dyDescent="0.2">
      <c r="A2153" s="159" t="s">
        <v>2996</v>
      </c>
      <c r="B2153" s="159" t="s">
        <v>1482</v>
      </c>
      <c r="C2153" s="159" t="s">
        <v>347</v>
      </c>
      <c r="D2153" s="159" t="s">
        <v>644</v>
      </c>
      <c r="E2153" s="159" t="s">
        <v>3033</v>
      </c>
    </row>
    <row r="2154" spans="1:5" ht="12" customHeight="1" x14ac:dyDescent="0.2">
      <c r="A2154" s="159" t="s">
        <v>2996</v>
      </c>
      <c r="B2154" s="159" t="s">
        <v>1482</v>
      </c>
      <c r="C2154" s="159" t="s">
        <v>347</v>
      </c>
      <c r="D2154" s="159" t="s">
        <v>644</v>
      </c>
      <c r="E2154" s="159" t="s">
        <v>3030</v>
      </c>
    </row>
    <row r="2155" spans="1:5" ht="12" customHeight="1" x14ac:dyDescent="0.2">
      <c r="A2155" s="159" t="s">
        <v>2996</v>
      </c>
      <c r="B2155" s="159" t="s">
        <v>1482</v>
      </c>
      <c r="C2155" s="159" t="s">
        <v>347</v>
      </c>
      <c r="D2155" s="159" t="s">
        <v>644</v>
      </c>
      <c r="E2155" s="159" t="s">
        <v>3031</v>
      </c>
    </row>
    <row r="2156" spans="1:5" ht="12" customHeight="1" x14ac:dyDescent="0.2">
      <c r="A2156" s="159" t="s">
        <v>2996</v>
      </c>
      <c r="B2156" s="159" t="s">
        <v>1482</v>
      </c>
      <c r="C2156" s="159" t="s">
        <v>347</v>
      </c>
      <c r="D2156" s="159" t="s">
        <v>644</v>
      </c>
      <c r="E2156" s="159" t="s">
        <v>3032</v>
      </c>
    </row>
    <row r="2157" spans="1:5" ht="12" customHeight="1" x14ac:dyDescent="0.2">
      <c r="A2157" s="159" t="s">
        <v>2996</v>
      </c>
      <c r="B2157" s="159" t="s">
        <v>1482</v>
      </c>
      <c r="C2157" s="159" t="s">
        <v>347</v>
      </c>
      <c r="D2157" s="159" t="s">
        <v>644</v>
      </c>
      <c r="E2157" s="159" t="s">
        <v>3050</v>
      </c>
    </row>
    <row r="2158" spans="1:5" ht="12" customHeight="1" x14ac:dyDescent="0.2">
      <c r="A2158" s="159" t="s">
        <v>2996</v>
      </c>
      <c r="B2158" s="159" t="s">
        <v>1483</v>
      </c>
      <c r="C2158" s="159" t="s">
        <v>662</v>
      </c>
      <c r="D2158" s="159" t="s">
        <v>644</v>
      </c>
      <c r="E2158" s="159" t="s">
        <v>3029</v>
      </c>
    </row>
    <row r="2159" spans="1:5" ht="12" customHeight="1" x14ac:dyDescent="0.2">
      <c r="A2159" s="159" t="s">
        <v>2996</v>
      </c>
      <c r="B2159" s="159" t="s">
        <v>1483</v>
      </c>
      <c r="C2159" s="159" t="s">
        <v>662</v>
      </c>
      <c r="D2159" s="159" t="s">
        <v>644</v>
      </c>
      <c r="E2159" s="159" t="s">
        <v>3067</v>
      </c>
    </row>
    <row r="2160" spans="1:5" ht="12" customHeight="1" x14ac:dyDescent="0.2">
      <c r="A2160" s="159" t="s">
        <v>2996</v>
      </c>
      <c r="B2160" s="159" t="s">
        <v>1483</v>
      </c>
      <c r="C2160" s="159" t="s">
        <v>662</v>
      </c>
      <c r="D2160" s="159" t="s">
        <v>644</v>
      </c>
      <c r="E2160" s="159" t="s">
        <v>2998</v>
      </c>
    </row>
    <row r="2161" spans="1:5" ht="12" customHeight="1" x14ac:dyDescent="0.2">
      <c r="A2161" s="159" t="s">
        <v>2996</v>
      </c>
      <c r="B2161" s="159" t="s">
        <v>1483</v>
      </c>
      <c r="C2161" s="159" t="s">
        <v>662</v>
      </c>
      <c r="D2161" s="159" t="s">
        <v>644</v>
      </c>
      <c r="E2161" s="159" t="s">
        <v>3050</v>
      </c>
    </row>
    <row r="2162" spans="1:5" ht="12" customHeight="1" x14ac:dyDescent="0.2">
      <c r="A2162" s="159" t="s">
        <v>2996</v>
      </c>
      <c r="B2162" s="159" t="s">
        <v>1484</v>
      </c>
      <c r="C2162" s="159" t="s">
        <v>663</v>
      </c>
      <c r="D2162" s="159" t="s">
        <v>644</v>
      </c>
      <c r="E2162" s="159" t="s">
        <v>3029</v>
      </c>
    </row>
    <row r="2163" spans="1:5" ht="12" customHeight="1" x14ac:dyDescent="0.2">
      <c r="A2163" s="159" t="s">
        <v>2996</v>
      </c>
      <c r="B2163" s="159" t="s">
        <v>1484</v>
      </c>
      <c r="C2163" s="159" t="s">
        <v>663</v>
      </c>
      <c r="D2163" s="159" t="s">
        <v>644</v>
      </c>
      <c r="E2163" s="159" t="s">
        <v>3067</v>
      </c>
    </row>
    <row r="2164" spans="1:5" ht="12" customHeight="1" x14ac:dyDescent="0.2">
      <c r="A2164" s="159" t="s">
        <v>2996</v>
      </c>
      <c r="B2164" s="159" t="s">
        <v>1484</v>
      </c>
      <c r="C2164" s="159" t="s">
        <v>663</v>
      </c>
      <c r="D2164" s="159" t="s">
        <v>644</v>
      </c>
      <c r="E2164" s="159" t="s">
        <v>2998</v>
      </c>
    </row>
    <row r="2165" spans="1:5" ht="12" customHeight="1" x14ac:dyDescent="0.2">
      <c r="A2165" s="159" t="s">
        <v>2996</v>
      </c>
      <c r="B2165" s="159" t="s">
        <v>1484</v>
      </c>
      <c r="C2165" s="159" t="s">
        <v>663</v>
      </c>
      <c r="D2165" s="159" t="s">
        <v>644</v>
      </c>
      <c r="E2165" s="159" t="s">
        <v>3033</v>
      </c>
    </row>
    <row r="2166" spans="1:5" ht="12" customHeight="1" x14ac:dyDescent="0.2">
      <c r="A2166" s="159" t="s">
        <v>2996</v>
      </c>
      <c r="B2166" s="159" t="s">
        <v>1484</v>
      </c>
      <c r="C2166" s="159" t="s">
        <v>663</v>
      </c>
      <c r="D2166" s="159" t="s">
        <v>644</v>
      </c>
      <c r="E2166" s="159" t="s">
        <v>3032</v>
      </c>
    </row>
    <row r="2167" spans="1:5" ht="12" customHeight="1" x14ac:dyDescent="0.2">
      <c r="A2167" s="159" t="s">
        <v>2996</v>
      </c>
      <c r="B2167" s="159" t="s">
        <v>1484</v>
      </c>
      <c r="C2167" s="159" t="s">
        <v>663</v>
      </c>
      <c r="D2167" s="159" t="s">
        <v>644</v>
      </c>
      <c r="E2167" s="159" t="s">
        <v>3035</v>
      </c>
    </row>
    <row r="2168" spans="1:5" ht="12" customHeight="1" x14ac:dyDescent="0.2">
      <c r="A2168" s="159" t="s">
        <v>2996</v>
      </c>
      <c r="B2168" s="159" t="s">
        <v>1484</v>
      </c>
      <c r="C2168" s="159" t="s">
        <v>663</v>
      </c>
      <c r="D2168" s="159" t="s">
        <v>644</v>
      </c>
      <c r="E2168" s="159" t="s">
        <v>3050</v>
      </c>
    </row>
    <row r="2169" spans="1:5" ht="12" customHeight="1" x14ac:dyDescent="0.2">
      <c r="A2169" s="159" t="s">
        <v>2996</v>
      </c>
      <c r="B2169" s="159" t="s">
        <v>1485</v>
      </c>
      <c r="C2169" s="159" t="s">
        <v>661</v>
      </c>
      <c r="D2169" s="159" t="s">
        <v>644</v>
      </c>
      <c r="E2169" s="159" t="s">
        <v>3029</v>
      </c>
    </row>
    <row r="2170" spans="1:5" ht="12" customHeight="1" x14ac:dyDescent="0.2">
      <c r="A2170" s="159" t="s">
        <v>2996</v>
      </c>
      <c r="B2170" s="159" t="s">
        <v>1485</v>
      </c>
      <c r="C2170" s="159" t="s">
        <v>661</v>
      </c>
      <c r="D2170" s="159" t="s">
        <v>644</v>
      </c>
      <c r="E2170" s="159" t="s">
        <v>3067</v>
      </c>
    </row>
    <row r="2171" spans="1:5" ht="12" customHeight="1" x14ac:dyDescent="0.2">
      <c r="A2171" s="159" t="s">
        <v>2996</v>
      </c>
      <c r="B2171" s="159" t="s">
        <v>1485</v>
      </c>
      <c r="C2171" s="159" t="s">
        <v>661</v>
      </c>
      <c r="D2171" s="159" t="s">
        <v>644</v>
      </c>
      <c r="E2171" s="159" t="s">
        <v>2998</v>
      </c>
    </row>
    <row r="2172" spans="1:5" ht="12" customHeight="1" x14ac:dyDescent="0.2">
      <c r="A2172" s="159" t="s">
        <v>2996</v>
      </c>
      <c r="B2172" s="159" t="s">
        <v>1485</v>
      </c>
      <c r="C2172" s="159" t="s">
        <v>661</v>
      </c>
      <c r="D2172" s="159" t="s">
        <v>644</v>
      </c>
      <c r="E2172" s="159" t="s">
        <v>3030</v>
      </c>
    </row>
    <row r="2173" spans="1:5" ht="12" customHeight="1" x14ac:dyDescent="0.2">
      <c r="A2173" s="159" t="s">
        <v>2996</v>
      </c>
      <c r="B2173" s="159" t="s">
        <v>1485</v>
      </c>
      <c r="C2173" s="159" t="s">
        <v>661</v>
      </c>
      <c r="D2173" s="159" t="s">
        <v>644</v>
      </c>
      <c r="E2173" s="159" t="s">
        <v>3032</v>
      </c>
    </row>
    <row r="2174" spans="1:5" ht="12" customHeight="1" x14ac:dyDescent="0.2">
      <c r="A2174" s="159" t="s">
        <v>2996</v>
      </c>
      <c r="B2174" s="159" t="s">
        <v>1485</v>
      </c>
      <c r="C2174" s="159" t="s">
        <v>661</v>
      </c>
      <c r="D2174" s="159" t="s">
        <v>644</v>
      </c>
      <c r="E2174" s="159" t="s">
        <v>3035</v>
      </c>
    </row>
    <row r="2175" spans="1:5" ht="12" customHeight="1" x14ac:dyDescent="0.2">
      <c r="A2175" s="159" t="s">
        <v>2996</v>
      </c>
      <c r="B2175" s="159" t="s">
        <v>1485</v>
      </c>
      <c r="C2175" s="159" t="s">
        <v>661</v>
      </c>
      <c r="D2175" s="159" t="s">
        <v>644</v>
      </c>
      <c r="E2175" s="159" t="s">
        <v>3050</v>
      </c>
    </row>
    <row r="2176" spans="1:5" ht="12" customHeight="1" x14ac:dyDescent="0.2">
      <c r="A2176" s="159" t="s">
        <v>2996</v>
      </c>
      <c r="B2176" s="159" t="s">
        <v>1486</v>
      </c>
      <c r="C2176" s="159" t="s">
        <v>664</v>
      </c>
      <c r="D2176" s="159" t="s">
        <v>644</v>
      </c>
      <c r="E2176" s="159" t="s">
        <v>3029</v>
      </c>
    </row>
    <row r="2177" spans="1:5" ht="12" customHeight="1" x14ac:dyDescent="0.2">
      <c r="A2177" s="159" t="s">
        <v>2996</v>
      </c>
      <c r="B2177" s="159" t="s">
        <v>1486</v>
      </c>
      <c r="C2177" s="159" t="s">
        <v>664</v>
      </c>
      <c r="D2177" s="159" t="s">
        <v>644</v>
      </c>
      <c r="E2177" s="159" t="s">
        <v>3067</v>
      </c>
    </row>
    <row r="2178" spans="1:5" ht="12" customHeight="1" x14ac:dyDescent="0.2">
      <c r="A2178" s="159" t="s">
        <v>2996</v>
      </c>
      <c r="B2178" s="159" t="s">
        <v>1486</v>
      </c>
      <c r="C2178" s="159" t="s">
        <v>664</v>
      </c>
      <c r="D2178" s="159" t="s">
        <v>644</v>
      </c>
      <c r="E2178" s="159" t="s">
        <v>2998</v>
      </c>
    </row>
    <row r="2179" spans="1:5" ht="12" customHeight="1" x14ac:dyDescent="0.2">
      <c r="A2179" s="159" t="s">
        <v>2996</v>
      </c>
      <c r="B2179" s="159" t="s">
        <v>1486</v>
      </c>
      <c r="C2179" s="159" t="s">
        <v>664</v>
      </c>
      <c r="D2179" s="159" t="s">
        <v>644</v>
      </c>
      <c r="E2179" s="159" t="s">
        <v>3033</v>
      </c>
    </row>
    <row r="2180" spans="1:5" ht="12" customHeight="1" x14ac:dyDescent="0.2">
      <c r="A2180" s="159" t="s">
        <v>2996</v>
      </c>
      <c r="B2180" s="159" t="s">
        <v>1486</v>
      </c>
      <c r="C2180" s="159" t="s">
        <v>664</v>
      </c>
      <c r="D2180" s="159" t="s">
        <v>644</v>
      </c>
      <c r="E2180" s="159" t="s">
        <v>3032</v>
      </c>
    </row>
    <row r="2181" spans="1:5" ht="12" customHeight="1" x14ac:dyDescent="0.2">
      <c r="A2181" s="159" t="s">
        <v>2996</v>
      </c>
      <c r="B2181" s="159" t="s">
        <v>1486</v>
      </c>
      <c r="C2181" s="159" t="s">
        <v>664</v>
      </c>
      <c r="D2181" s="159" t="s">
        <v>644</v>
      </c>
      <c r="E2181" s="159" t="s">
        <v>3035</v>
      </c>
    </row>
    <row r="2182" spans="1:5" ht="12" customHeight="1" x14ac:dyDescent="0.2">
      <c r="A2182" s="159" t="s">
        <v>2996</v>
      </c>
      <c r="B2182" s="159" t="s">
        <v>1486</v>
      </c>
      <c r="C2182" s="159" t="s">
        <v>664</v>
      </c>
      <c r="D2182" s="159" t="s">
        <v>644</v>
      </c>
      <c r="E2182" s="159" t="s">
        <v>3050</v>
      </c>
    </row>
    <row r="2183" spans="1:5" ht="12" customHeight="1" x14ac:dyDescent="0.2">
      <c r="A2183" s="159" t="s">
        <v>2996</v>
      </c>
      <c r="B2183" s="159" t="s">
        <v>1487</v>
      </c>
      <c r="C2183" s="159" t="s">
        <v>15</v>
      </c>
      <c r="D2183" s="159" t="s">
        <v>644</v>
      </c>
      <c r="E2183" s="159" t="s">
        <v>3029</v>
      </c>
    </row>
    <row r="2184" spans="1:5" ht="12" customHeight="1" x14ac:dyDescent="0.2">
      <c r="A2184" s="159" t="s">
        <v>2996</v>
      </c>
      <c r="B2184" s="159" t="s">
        <v>1487</v>
      </c>
      <c r="C2184" s="159" t="s">
        <v>15</v>
      </c>
      <c r="D2184" s="159" t="s">
        <v>644</v>
      </c>
      <c r="E2184" s="159" t="s">
        <v>3067</v>
      </c>
    </row>
    <row r="2185" spans="1:5" ht="12" customHeight="1" x14ac:dyDescent="0.2">
      <c r="A2185" s="159" t="s">
        <v>2996</v>
      </c>
      <c r="B2185" s="159" t="s">
        <v>1487</v>
      </c>
      <c r="C2185" s="159" t="s">
        <v>15</v>
      </c>
      <c r="D2185" s="159" t="s">
        <v>644</v>
      </c>
      <c r="E2185" s="159" t="s">
        <v>2998</v>
      </c>
    </row>
    <row r="2186" spans="1:5" ht="12" customHeight="1" x14ac:dyDescent="0.2">
      <c r="A2186" s="159" t="s">
        <v>2996</v>
      </c>
      <c r="B2186" s="159" t="s">
        <v>1487</v>
      </c>
      <c r="C2186" s="159" t="s">
        <v>15</v>
      </c>
      <c r="D2186" s="159" t="s">
        <v>644</v>
      </c>
      <c r="E2186" s="159" t="s">
        <v>3030</v>
      </c>
    </row>
    <row r="2187" spans="1:5" ht="12" customHeight="1" x14ac:dyDescent="0.2">
      <c r="A2187" s="159" t="s">
        <v>2996</v>
      </c>
      <c r="B2187" s="159" t="s">
        <v>1487</v>
      </c>
      <c r="C2187" s="159" t="s">
        <v>15</v>
      </c>
      <c r="D2187" s="159" t="s">
        <v>644</v>
      </c>
      <c r="E2187" s="159" t="s">
        <v>3032</v>
      </c>
    </row>
    <row r="2188" spans="1:5" ht="12" customHeight="1" x14ac:dyDescent="0.2">
      <c r="A2188" s="159" t="s">
        <v>2996</v>
      </c>
      <c r="B2188" s="159" t="s">
        <v>3231</v>
      </c>
      <c r="C2188" s="159" t="s">
        <v>2216</v>
      </c>
      <c r="D2188" s="159" t="s">
        <v>644</v>
      </c>
      <c r="E2188" s="159" t="s">
        <v>2998</v>
      </c>
    </row>
    <row r="2189" spans="1:5" ht="12" customHeight="1" x14ac:dyDescent="0.2">
      <c r="A2189" s="159" t="s">
        <v>2996</v>
      </c>
      <c r="B2189" s="159" t="s">
        <v>3231</v>
      </c>
      <c r="C2189" s="159" t="s">
        <v>2216</v>
      </c>
      <c r="D2189" s="159" t="s">
        <v>644</v>
      </c>
      <c r="E2189" s="159" t="s">
        <v>3032</v>
      </c>
    </row>
    <row r="2190" spans="1:5" ht="12" customHeight="1" x14ac:dyDescent="0.2">
      <c r="A2190" s="159" t="s">
        <v>2996</v>
      </c>
      <c r="B2190" s="159" t="s">
        <v>1501</v>
      </c>
      <c r="C2190" s="159" t="s">
        <v>398</v>
      </c>
      <c r="D2190" s="159" t="s">
        <v>644</v>
      </c>
      <c r="E2190" s="159" t="s">
        <v>3029</v>
      </c>
    </row>
    <row r="2191" spans="1:5" ht="12" customHeight="1" x14ac:dyDescent="0.2">
      <c r="A2191" s="159" t="s">
        <v>2996</v>
      </c>
      <c r="B2191" s="159" t="s">
        <v>1501</v>
      </c>
      <c r="C2191" s="159" t="s">
        <v>398</v>
      </c>
      <c r="D2191" s="159" t="s">
        <v>644</v>
      </c>
      <c r="E2191" s="159" t="s">
        <v>3067</v>
      </c>
    </row>
    <row r="2192" spans="1:5" ht="12" customHeight="1" x14ac:dyDescent="0.2">
      <c r="A2192" s="159" t="s">
        <v>2996</v>
      </c>
      <c r="B2192" s="159" t="s">
        <v>1501</v>
      </c>
      <c r="C2192" s="159" t="s">
        <v>398</v>
      </c>
      <c r="D2192" s="159" t="s">
        <v>644</v>
      </c>
      <c r="E2192" s="159" t="s">
        <v>2998</v>
      </c>
    </row>
    <row r="2193" spans="1:5" ht="12" customHeight="1" x14ac:dyDescent="0.2">
      <c r="A2193" s="159" t="s">
        <v>2996</v>
      </c>
      <c r="B2193" s="159" t="s">
        <v>1501</v>
      </c>
      <c r="C2193" s="159" t="s">
        <v>398</v>
      </c>
      <c r="D2193" s="159" t="s">
        <v>644</v>
      </c>
      <c r="E2193" s="159" t="s">
        <v>3032</v>
      </c>
    </row>
    <row r="2194" spans="1:5" ht="12" customHeight="1" x14ac:dyDescent="0.2">
      <c r="A2194" s="159" t="s">
        <v>2996</v>
      </c>
      <c r="B2194" s="159" t="s">
        <v>1501</v>
      </c>
      <c r="C2194" s="159" t="s">
        <v>398</v>
      </c>
      <c r="D2194" s="159" t="s">
        <v>644</v>
      </c>
      <c r="E2194" s="159" t="s">
        <v>3035</v>
      </c>
    </row>
    <row r="2195" spans="1:5" ht="12" customHeight="1" x14ac:dyDescent="0.2">
      <c r="A2195" s="159" t="s">
        <v>2996</v>
      </c>
      <c r="B2195" s="159" t="s">
        <v>1501</v>
      </c>
      <c r="C2195" s="159" t="s">
        <v>398</v>
      </c>
      <c r="D2195" s="159" t="s">
        <v>644</v>
      </c>
      <c r="E2195" s="159" t="s">
        <v>3050</v>
      </c>
    </row>
    <row r="2196" spans="1:5" ht="12" customHeight="1" x14ac:dyDescent="0.2">
      <c r="A2196" s="159" t="s">
        <v>2996</v>
      </c>
      <c r="B2196" s="159" t="s">
        <v>3232</v>
      </c>
      <c r="C2196" s="159" t="s">
        <v>2388</v>
      </c>
      <c r="D2196" s="159" t="s">
        <v>644</v>
      </c>
      <c r="E2196" s="159" t="s">
        <v>2998</v>
      </c>
    </row>
    <row r="2197" spans="1:5" ht="12" customHeight="1" x14ac:dyDescent="0.2">
      <c r="A2197" s="159" t="s">
        <v>2996</v>
      </c>
      <c r="B2197" s="159" t="s">
        <v>3232</v>
      </c>
      <c r="C2197" s="159" t="s">
        <v>2388</v>
      </c>
      <c r="D2197" s="159" t="s">
        <v>644</v>
      </c>
      <c r="E2197" s="159" t="s">
        <v>3032</v>
      </c>
    </row>
    <row r="2198" spans="1:5" ht="12" customHeight="1" x14ac:dyDescent="0.2">
      <c r="A2198" s="159" t="s">
        <v>2996</v>
      </c>
      <c r="B2198" s="159" t="s">
        <v>3233</v>
      </c>
      <c r="C2198" s="159" t="s">
        <v>2434</v>
      </c>
      <c r="D2198" s="159" t="s">
        <v>644</v>
      </c>
      <c r="E2198" s="159" t="s">
        <v>2998</v>
      </c>
    </row>
    <row r="2199" spans="1:5" ht="12" customHeight="1" x14ac:dyDescent="0.2">
      <c r="A2199" s="159" t="s">
        <v>2996</v>
      </c>
      <c r="B2199" s="159" t="s">
        <v>3233</v>
      </c>
      <c r="C2199" s="159" t="s">
        <v>2434</v>
      </c>
      <c r="D2199" s="159" t="s">
        <v>644</v>
      </c>
      <c r="E2199" s="159" t="s">
        <v>3038</v>
      </c>
    </row>
    <row r="2200" spans="1:5" ht="12" customHeight="1" x14ac:dyDescent="0.2">
      <c r="A2200" s="159" t="s">
        <v>2996</v>
      </c>
      <c r="B2200" s="159" t="s">
        <v>3233</v>
      </c>
      <c r="C2200" s="159" t="s">
        <v>2434</v>
      </c>
      <c r="D2200" s="159" t="s">
        <v>644</v>
      </c>
      <c r="E2200" s="159" t="s">
        <v>3032</v>
      </c>
    </row>
    <row r="2201" spans="1:5" ht="12" customHeight="1" x14ac:dyDescent="0.2">
      <c r="A2201" s="159" t="s">
        <v>2996</v>
      </c>
      <c r="B2201" s="159" t="s">
        <v>3234</v>
      </c>
      <c r="C2201" s="159" t="s">
        <v>2103</v>
      </c>
      <c r="D2201" s="159" t="s">
        <v>644</v>
      </c>
      <c r="E2201" s="159" t="s">
        <v>2998</v>
      </c>
    </row>
    <row r="2202" spans="1:5" ht="12" customHeight="1" x14ac:dyDescent="0.2">
      <c r="A2202" s="159" t="s">
        <v>2996</v>
      </c>
      <c r="B2202" s="159" t="s">
        <v>3234</v>
      </c>
      <c r="C2202" s="159" t="s">
        <v>2103</v>
      </c>
      <c r="D2202" s="159" t="s">
        <v>644</v>
      </c>
      <c r="E2202" s="159" t="s">
        <v>3030</v>
      </c>
    </row>
    <row r="2203" spans="1:5" ht="12" customHeight="1" x14ac:dyDescent="0.2">
      <c r="A2203" s="159" t="s">
        <v>2996</v>
      </c>
      <c r="B2203" s="159" t="s">
        <v>3234</v>
      </c>
      <c r="C2203" s="159" t="s">
        <v>2103</v>
      </c>
      <c r="D2203" s="159" t="s">
        <v>644</v>
      </c>
      <c r="E2203" s="159" t="s">
        <v>3032</v>
      </c>
    </row>
    <row r="2204" spans="1:5" ht="12" customHeight="1" x14ac:dyDescent="0.2">
      <c r="A2204" s="159" t="s">
        <v>2996</v>
      </c>
      <c r="B2204" s="159" t="s">
        <v>3235</v>
      </c>
      <c r="C2204" s="159" t="s">
        <v>2398</v>
      </c>
      <c r="D2204" s="159" t="s">
        <v>644</v>
      </c>
      <c r="E2204" s="159" t="s">
        <v>3030</v>
      </c>
    </row>
    <row r="2205" spans="1:5" ht="12" customHeight="1" x14ac:dyDescent="0.2">
      <c r="A2205" s="159" t="s">
        <v>2996</v>
      </c>
      <c r="B2205" s="159" t="s">
        <v>3235</v>
      </c>
      <c r="C2205" s="159" t="s">
        <v>2398</v>
      </c>
      <c r="D2205" s="159" t="s">
        <v>644</v>
      </c>
      <c r="E2205" s="159" t="s">
        <v>3032</v>
      </c>
    </row>
    <row r="2206" spans="1:5" ht="12" customHeight="1" x14ac:dyDescent="0.2">
      <c r="A2206" s="159" t="s">
        <v>2996</v>
      </c>
      <c r="B2206" s="159" t="s">
        <v>3236</v>
      </c>
      <c r="C2206" s="159" t="s">
        <v>2419</v>
      </c>
      <c r="D2206" s="159" t="s">
        <v>644</v>
      </c>
      <c r="E2206" s="159" t="s">
        <v>2998</v>
      </c>
    </row>
    <row r="2207" spans="1:5" ht="12" customHeight="1" x14ac:dyDescent="0.2">
      <c r="A2207" s="159" t="s">
        <v>2996</v>
      </c>
      <c r="B2207" s="159" t="s">
        <v>3236</v>
      </c>
      <c r="C2207" s="159" t="s">
        <v>2419</v>
      </c>
      <c r="D2207" s="159" t="s">
        <v>644</v>
      </c>
      <c r="E2207" s="159" t="s">
        <v>3030</v>
      </c>
    </row>
    <row r="2208" spans="1:5" ht="12" customHeight="1" x14ac:dyDescent="0.2">
      <c r="A2208" s="159" t="s">
        <v>2996</v>
      </c>
      <c r="B2208" s="159" t="s">
        <v>3236</v>
      </c>
      <c r="C2208" s="159" t="s">
        <v>2419</v>
      </c>
      <c r="D2208" s="159" t="s">
        <v>644</v>
      </c>
      <c r="E2208" s="159" t="s">
        <v>3032</v>
      </c>
    </row>
    <row r="2209" spans="1:5" ht="12" customHeight="1" x14ac:dyDescent="0.2">
      <c r="A2209" s="159" t="s">
        <v>2996</v>
      </c>
      <c r="B2209" s="159" t="s">
        <v>3237</v>
      </c>
      <c r="C2209" s="159" t="s">
        <v>2389</v>
      </c>
      <c r="D2209" s="159" t="s">
        <v>644</v>
      </c>
      <c r="E2209" s="159" t="s">
        <v>3038</v>
      </c>
    </row>
    <row r="2210" spans="1:5" ht="12" customHeight="1" x14ac:dyDescent="0.2">
      <c r="A2210" s="159" t="s">
        <v>2996</v>
      </c>
      <c r="B2210" s="159" t="s">
        <v>3237</v>
      </c>
      <c r="C2210" s="159" t="s">
        <v>2389</v>
      </c>
      <c r="D2210" s="159" t="s">
        <v>644</v>
      </c>
      <c r="E2210" s="159" t="s">
        <v>3032</v>
      </c>
    </row>
    <row r="2211" spans="1:5" ht="12" customHeight="1" x14ac:dyDescent="0.2">
      <c r="A2211" s="159" t="s">
        <v>2996</v>
      </c>
      <c r="B2211" s="159" t="s">
        <v>3238</v>
      </c>
      <c r="C2211" s="159" t="s">
        <v>2373</v>
      </c>
      <c r="D2211" s="159" t="s">
        <v>644</v>
      </c>
      <c r="E2211" s="159" t="s">
        <v>2998</v>
      </c>
    </row>
    <row r="2212" spans="1:5" ht="12" customHeight="1" x14ac:dyDescent="0.2">
      <c r="A2212" s="159" t="s">
        <v>2996</v>
      </c>
      <c r="B2212" s="159" t="s">
        <v>3238</v>
      </c>
      <c r="C2212" s="159" t="s">
        <v>2373</v>
      </c>
      <c r="D2212" s="159" t="s">
        <v>644</v>
      </c>
      <c r="E2212" s="159" t="s">
        <v>3038</v>
      </c>
    </row>
    <row r="2213" spans="1:5" ht="12" customHeight="1" x14ac:dyDescent="0.2">
      <c r="A2213" s="159" t="s">
        <v>2996</v>
      </c>
      <c r="B2213" s="159" t="s">
        <v>3238</v>
      </c>
      <c r="C2213" s="159" t="s">
        <v>2373</v>
      </c>
      <c r="D2213" s="159" t="s">
        <v>644</v>
      </c>
      <c r="E2213" s="159" t="s">
        <v>3030</v>
      </c>
    </row>
    <row r="2214" spans="1:5" ht="12" customHeight="1" x14ac:dyDescent="0.2">
      <c r="A2214" s="159" t="s">
        <v>2996</v>
      </c>
      <c r="B2214" s="159" t="s">
        <v>3238</v>
      </c>
      <c r="C2214" s="159" t="s">
        <v>2373</v>
      </c>
      <c r="D2214" s="159" t="s">
        <v>644</v>
      </c>
      <c r="E2214" s="159" t="s">
        <v>3032</v>
      </c>
    </row>
    <row r="2215" spans="1:5" ht="12" customHeight="1" x14ac:dyDescent="0.2">
      <c r="A2215" s="159" t="s">
        <v>2996</v>
      </c>
      <c r="B2215" s="159" t="s">
        <v>3239</v>
      </c>
      <c r="C2215" s="159" t="s">
        <v>2521</v>
      </c>
      <c r="D2215" s="159" t="s">
        <v>644</v>
      </c>
      <c r="E2215" s="159" t="s">
        <v>2998</v>
      </c>
    </row>
    <row r="2216" spans="1:5" ht="12" customHeight="1" x14ac:dyDescent="0.2">
      <c r="A2216" s="159" t="s">
        <v>2996</v>
      </c>
      <c r="B2216" s="159" t="s">
        <v>3239</v>
      </c>
      <c r="C2216" s="159" t="s">
        <v>2521</v>
      </c>
      <c r="D2216" s="159" t="s">
        <v>644</v>
      </c>
      <c r="E2216" s="159" t="s">
        <v>3038</v>
      </c>
    </row>
    <row r="2217" spans="1:5" ht="12" customHeight="1" x14ac:dyDescent="0.2">
      <c r="A2217" s="159" t="s">
        <v>2996</v>
      </c>
      <c r="B2217" s="159" t="s">
        <v>3239</v>
      </c>
      <c r="C2217" s="159" t="s">
        <v>2521</v>
      </c>
      <c r="D2217" s="159" t="s">
        <v>644</v>
      </c>
      <c r="E2217" s="159" t="s">
        <v>3032</v>
      </c>
    </row>
    <row r="2218" spans="1:5" ht="12" customHeight="1" x14ac:dyDescent="0.2">
      <c r="A2218" s="159" t="s">
        <v>2996</v>
      </c>
      <c r="B2218" s="159" t="s">
        <v>3240</v>
      </c>
      <c r="C2218" s="159" t="s">
        <v>1808</v>
      </c>
      <c r="D2218" s="159" t="s">
        <v>644</v>
      </c>
      <c r="E2218" s="159" t="s">
        <v>2998</v>
      </c>
    </row>
    <row r="2219" spans="1:5" ht="12" customHeight="1" x14ac:dyDescent="0.2">
      <c r="A2219" s="159" t="s">
        <v>2996</v>
      </c>
      <c r="B2219" s="159" t="s">
        <v>3240</v>
      </c>
      <c r="C2219" s="159" t="s">
        <v>1808</v>
      </c>
      <c r="D2219" s="159" t="s">
        <v>644</v>
      </c>
      <c r="E2219" s="159" t="s">
        <v>3038</v>
      </c>
    </row>
    <row r="2220" spans="1:5" ht="12" customHeight="1" x14ac:dyDescent="0.2">
      <c r="A2220" s="159" t="s">
        <v>2996</v>
      </c>
      <c r="B2220" s="159" t="s">
        <v>3240</v>
      </c>
      <c r="C2220" s="159" t="s">
        <v>1808</v>
      </c>
      <c r="D2220" s="159" t="s">
        <v>644</v>
      </c>
      <c r="E2220" s="159" t="s">
        <v>3032</v>
      </c>
    </row>
    <row r="2221" spans="1:5" ht="12" customHeight="1" x14ac:dyDescent="0.2">
      <c r="A2221" s="159" t="s">
        <v>2996</v>
      </c>
      <c r="B2221" s="159" t="s">
        <v>3241</v>
      </c>
      <c r="C2221" s="159" t="s">
        <v>2092</v>
      </c>
      <c r="D2221" s="159" t="s">
        <v>644</v>
      </c>
      <c r="E2221" s="159" t="s">
        <v>2998</v>
      </c>
    </row>
    <row r="2222" spans="1:5" ht="12" customHeight="1" x14ac:dyDescent="0.2">
      <c r="A2222" s="159" t="s">
        <v>2996</v>
      </c>
      <c r="B2222" s="159" t="s">
        <v>3241</v>
      </c>
      <c r="C2222" s="159" t="s">
        <v>2092</v>
      </c>
      <c r="D2222" s="159" t="s">
        <v>644</v>
      </c>
      <c r="E2222" s="159" t="s">
        <v>3038</v>
      </c>
    </row>
    <row r="2223" spans="1:5" ht="12" customHeight="1" x14ac:dyDescent="0.2">
      <c r="A2223" s="159" t="s">
        <v>2996</v>
      </c>
      <c r="B2223" s="159" t="s">
        <v>3241</v>
      </c>
      <c r="C2223" s="159" t="s">
        <v>2092</v>
      </c>
      <c r="D2223" s="159" t="s">
        <v>644</v>
      </c>
      <c r="E2223" s="159" t="s">
        <v>3032</v>
      </c>
    </row>
    <row r="2224" spans="1:5" ht="12" customHeight="1" x14ac:dyDescent="0.2">
      <c r="A2224" s="159" t="s">
        <v>2996</v>
      </c>
      <c r="B2224" s="159" t="s">
        <v>3242</v>
      </c>
      <c r="C2224" s="159" t="s">
        <v>2093</v>
      </c>
      <c r="D2224" s="159" t="s">
        <v>644</v>
      </c>
      <c r="E2224" s="159" t="s">
        <v>2998</v>
      </c>
    </row>
    <row r="2225" spans="1:5" ht="12" customHeight="1" x14ac:dyDescent="0.2">
      <c r="A2225" s="159" t="s">
        <v>2996</v>
      </c>
      <c r="B2225" s="159" t="s">
        <v>3242</v>
      </c>
      <c r="C2225" s="159" t="s">
        <v>2093</v>
      </c>
      <c r="D2225" s="159" t="s">
        <v>644</v>
      </c>
      <c r="E2225" s="159" t="s">
        <v>3038</v>
      </c>
    </row>
    <row r="2226" spans="1:5" ht="12" customHeight="1" x14ac:dyDescent="0.2">
      <c r="A2226" s="159" t="s">
        <v>2996</v>
      </c>
      <c r="B2226" s="159" t="s">
        <v>3242</v>
      </c>
      <c r="C2226" s="159" t="s">
        <v>2093</v>
      </c>
      <c r="D2226" s="159" t="s">
        <v>644</v>
      </c>
      <c r="E2226" s="159" t="s">
        <v>3032</v>
      </c>
    </row>
    <row r="2227" spans="1:5" ht="12" customHeight="1" x14ac:dyDescent="0.2">
      <c r="A2227" s="159" t="s">
        <v>2996</v>
      </c>
      <c r="B2227" s="159" t="s">
        <v>3243</v>
      </c>
      <c r="C2227" s="159" t="s">
        <v>1768</v>
      </c>
      <c r="D2227" s="159" t="s">
        <v>644</v>
      </c>
      <c r="E2227" s="159" t="s">
        <v>2998</v>
      </c>
    </row>
    <row r="2228" spans="1:5" ht="12" customHeight="1" x14ac:dyDescent="0.2">
      <c r="A2228" s="159" t="s">
        <v>2996</v>
      </c>
      <c r="B2228" s="159" t="s">
        <v>3243</v>
      </c>
      <c r="C2228" s="159" t="s">
        <v>1768</v>
      </c>
      <c r="D2228" s="159" t="s">
        <v>644</v>
      </c>
      <c r="E2228" s="159" t="s">
        <v>3030</v>
      </c>
    </row>
    <row r="2229" spans="1:5" ht="12" customHeight="1" x14ac:dyDescent="0.2">
      <c r="A2229" s="159" t="s">
        <v>2996</v>
      </c>
      <c r="B2229" s="159" t="s">
        <v>3243</v>
      </c>
      <c r="C2229" s="159" t="s">
        <v>1768</v>
      </c>
      <c r="D2229" s="159" t="s">
        <v>644</v>
      </c>
      <c r="E2229" s="159" t="s">
        <v>3032</v>
      </c>
    </row>
    <row r="2230" spans="1:5" ht="12" customHeight="1" x14ac:dyDescent="0.2">
      <c r="A2230" s="159" t="s">
        <v>2996</v>
      </c>
      <c r="B2230" s="159" t="s">
        <v>3244</v>
      </c>
      <c r="C2230" s="159" t="s">
        <v>8</v>
      </c>
      <c r="D2230" s="159" t="s">
        <v>644</v>
      </c>
      <c r="E2230" s="159" t="s">
        <v>3030</v>
      </c>
    </row>
    <row r="2231" spans="1:5" ht="12" customHeight="1" x14ac:dyDescent="0.2">
      <c r="A2231" s="159" t="s">
        <v>2996</v>
      </c>
      <c r="B2231" s="159" t="s">
        <v>3244</v>
      </c>
      <c r="C2231" s="159" t="s">
        <v>8</v>
      </c>
      <c r="D2231" s="159" t="s">
        <v>644</v>
      </c>
      <c r="E2231" s="159" t="s">
        <v>3032</v>
      </c>
    </row>
    <row r="2232" spans="1:5" ht="12" customHeight="1" x14ac:dyDescent="0.2">
      <c r="A2232" s="159" t="s">
        <v>2996</v>
      </c>
      <c r="B2232" s="159" t="s">
        <v>3245</v>
      </c>
      <c r="C2232" s="159" t="s">
        <v>2367</v>
      </c>
      <c r="D2232" s="159" t="s">
        <v>644</v>
      </c>
      <c r="E2232" s="159" t="s">
        <v>2998</v>
      </c>
    </row>
    <row r="2233" spans="1:5" ht="12" customHeight="1" x14ac:dyDescent="0.2">
      <c r="A2233" s="159" t="s">
        <v>2996</v>
      </c>
      <c r="B2233" s="159" t="s">
        <v>3245</v>
      </c>
      <c r="C2233" s="159" t="s">
        <v>2367</v>
      </c>
      <c r="D2233" s="159" t="s">
        <v>644</v>
      </c>
      <c r="E2233" s="159" t="s">
        <v>3030</v>
      </c>
    </row>
    <row r="2234" spans="1:5" ht="12" customHeight="1" x14ac:dyDescent="0.2">
      <c r="A2234" s="159" t="s">
        <v>2996</v>
      </c>
      <c r="B2234" s="159" t="s">
        <v>3245</v>
      </c>
      <c r="C2234" s="159" t="s">
        <v>2367</v>
      </c>
      <c r="D2234" s="159" t="s">
        <v>644</v>
      </c>
      <c r="E2234" s="159" t="s">
        <v>3032</v>
      </c>
    </row>
    <row r="2235" spans="1:5" ht="12" customHeight="1" x14ac:dyDescent="0.2">
      <c r="A2235" s="159" t="s">
        <v>2996</v>
      </c>
      <c r="B2235" s="159" t="s">
        <v>3246</v>
      </c>
      <c r="C2235" s="159" t="s">
        <v>2098</v>
      </c>
      <c r="D2235" s="159" t="s">
        <v>644</v>
      </c>
      <c r="E2235" s="159" t="s">
        <v>3030</v>
      </c>
    </row>
    <row r="2236" spans="1:5" ht="12" customHeight="1" x14ac:dyDescent="0.2">
      <c r="A2236" s="159" t="s">
        <v>2996</v>
      </c>
      <c r="B2236" s="159" t="s">
        <v>3246</v>
      </c>
      <c r="C2236" s="159" t="s">
        <v>2098</v>
      </c>
      <c r="D2236" s="159" t="s">
        <v>644</v>
      </c>
      <c r="E2236" s="159" t="s">
        <v>3032</v>
      </c>
    </row>
    <row r="2237" spans="1:5" ht="12" customHeight="1" x14ac:dyDescent="0.2">
      <c r="A2237" s="159" t="s">
        <v>2996</v>
      </c>
      <c r="B2237" s="159" t="s">
        <v>3247</v>
      </c>
      <c r="C2237" s="159" t="s">
        <v>9</v>
      </c>
      <c r="D2237" s="159" t="s">
        <v>644</v>
      </c>
      <c r="E2237" s="159" t="s">
        <v>3030</v>
      </c>
    </row>
    <row r="2238" spans="1:5" ht="12" customHeight="1" x14ac:dyDescent="0.2">
      <c r="A2238" s="159" t="s">
        <v>2996</v>
      </c>
      <c r="B2238" s="159" t="s">
        <v>3247</v>
      </c>
      <c r="C2238" s="159" t="s">
        <v>9</v>
      </c>
      <c r="D2238" s="159" t="s">
        <v>644</v>
      </c>
      <c r="E2238" s="159" t="s">
        <v>3032</v>
      </c>
    </row>
    <row r="2239" spans="1:5" ht="12" customHeight="1" x14ac:dyDescent="0.2">
      <c r="A2239" s="159" t="s">
        <v>2996</v>
      </c>
      <c r="B2239" s="159" t="s">
        <v>3248</v>
      </c>
      <c r="C2239" s="159" t="s">
        <v>10</v>
      </c>
      <c r="D2239" s="159" t="s">
        <v>644</v>
      </c>
      <c r="E2239" s="159" t="s">
        <v>3030</v>
      </c>
    </row>
    <row r="2240" spans="1:5" ht="12" customHeight="1" x14ac:dyDescent="0.2">
      <c r="A2240" s="159" t="s">
        <v>2996</v>
      </c>
      <c r="B2240" s="159" t="s">
        <v>3248</v>
      </c>
      <c r="C2240" s="159" t="s">
        <v>10</v>
      </c>
      <c r="D2240" s="159" t="s">
        <v>644</v>
      </c>
      <c r="E2240" s="159" t="s">
        <v>3032</v>
      </c>
    </row>
    <row r="2241" spans="1:5" ht="12" customHeight="1" x14ac:dyDescent="0.2">
      <c r="A2241" s="159" t="s">
        <v>2996</v>
      </c>
      <c r="B2241" s="159" t="s">
        <v>3249</v>
      </c>
      <c r="C2241" s="159" t="s">
        <v>2413</v>
      </c>
      <c r="D2241" s="159" t="s">
        <v>644</v>
      </c>
      <c r="E2241" s="159" t="s">
        <v>2998</v>
      </c>
    </row>
    <row r="2242" spans="1:5" ht="12" customHeight="1" x14ac:dyDescent="0.2">
      <c r="A2242" s="159" t="s">
        <v>2996</v>
      </c>
      <c r="B2242" s="159" t="s">
        <v>3249</v>
      </c>
      <c r="C2242" s="159" t="s">
        <v>2413</v>
      </c>
      <c r="D2242" s="159" t="s">
        <v>644</v>
      </c>
      <c r="E2242" s="159" t="s">
        <v>3030</v>
      </c>
    </row>
    <row r="2243" spans="1:5" ht="12" customHeight="1" x14ac:dyDescent="0.2">
      <c r="A2243" s="159" t="s">
        <v>2996</v>
      </c>
      <c r="B2243" s="159" t="s">
        <v>3249</v>
      </c>
      <c r="C2243" s="159" t="s">
        <v>2413</v>
      </c>
      <c r="D2243" s="159" t="s">
        <v>644</v>
      </c>
      <c r="E2243" s="159" t="s">
        <v>3032</v>
      </c>
    </row>
    <row r="2244" spans="1:5" ht="12" customHeight="1" x14ac:dyDescent="0.2">
      <c r="A2244" s="159" t="s">
        <v>2996</v>
      </c>
      <c r="B2244" s="159" t="s">
        <v>3250</v>
      </c>
      <c r="C2244" s="159" t="s">
        <v>2094</v>
      </c>
      <c r="D2244" s="159" t="s">
        <v>644</v>
      </c>
      <c r="E2244" s="159" t="s">
        <v>2998</v>
      </c>
    </row>
    <row r="2245" spans="1:5" ht="12" customHeight="1" x14ac:dyDescent="0.2">
      <c r="A2245" s="159" t="s">
        <v>2996</v>
      </c>
      <c r="B2245" s="159" t="s">
        <v>3250</v>
      </c>
      <c r="C2245" s="159" t="s">
        <v>2094</v>
      </c>
      <c r="D2245" s="159" t="s">
        <v>644</v>
      </c>
      <c r="E2245" s="159" t="s">
        <v>3038</v>
      </c>
    </row>
    <row r="2246" spans="1:5" ht="12" customHeight="1" x14ac:dyDescent="0.2">
      <c r="A2246" s="159" t="s">
        <v>2996</v>
      </c>
      <c r="B2246" s="159" t="s">
        <v>3250</v>
      </c>
      <c r="C2246" s="159" t="s">
        <v>2094</v>
      </c>
      <c r="D2246" s="159" t="s">
        <v>644</v>
      </c>
      <c r="E2246" s="159" t="s">
        <v>3032</v>
      </c>
    </row>
    <row r="2247" spans="1:5" ht="12" customHeight="1" x14ac:dyDescent="0.2">
      <c r="A2247" s="159" t="s">
        <v>2996</v>
      </c>
      <c r="B2247" s="159" t="s">
        <v>2452</v>
      </c>
      <c r="C2247" s="159" t="s">
        <v>2459</v>
      </c>
      <c r="D2247" s="159" t="s">
        <v>2171</v>
      </c>
      <c r="E2247" s="159" t="s">
        <v>3036</v>
      </c>
    </row>
    <row r="2248" spans="1:5" ht="12" customHeight="1" x14ac:dyDescent="0.2">
      <c r="A2248" s="159" t="s">
        <v>2996</v>
      </c>
      <c r="B2248" s="159" t="s">
        <v>2174</v>
      </c>
      <c r="C2248" s="159" t="s">
        <v>2165</v>
      </c>
      <c r="D2248" s="159" t="s">
        <v>2171</v>
      </c>
      <c r="E2248" s="159" t="s">
        <v>3036</v>
      </c>
    </row>
    <row r="2249" spans="1:5" ht="12" customHeight="1" x14ac:dyDescent="0.2">
      <c r="A2249" s="159" t="s">
        <v>2996</v>
      </c>
      <c r="B2249" s="159" t="s">
        <v>2867</v>
      </c>
      <c r="C2249" s="159" t="s">
        <v>2868</v>
      </c>
      <c r="D2249" s="159" t="s">
        <v>2171</v>
      </c>
      <c r="E2249" s="159" t="s">
        <v>3036</v>
      </c>
    </row>
    <row r="2250" spans="1:5" ht="12" customHeight="1" x14ac:dyDescent="0.2">
      <c r="A2250" s="159" t="s">
        <v>2996</v>
      </c>
      <c r="B2250" s="159" t="s">
        <v>2956</v>
      </c>
      <c r="C2250" s="159" t="s">
        <v>2972</v>
      </c>
      <c r="D2250" s="159" t="s">
        <v>645</v>
      </c>
      <c r="E2250" s="159" t="s">
        <v>3027</v>
      </c>
    </row>
    <row r="2251" spans="1:5" ht="12" customHeight="1" x14ac:dyDescent="0.2">
      <c r="A2251" s="159" t="s">
        <v>2996</v>
      </c>
      <c r="B2251" s="159" t="s">
        <v>2729</v>
      </c>
      <c r="C2251" s="159" t="s">
        <v>660</v>
      </c>
      <c r="D2251" s="159" t="s">
        <v>645</v>
      </c>
      <c r="E2251" s="159" t="s">
        <v>2998</v>
      </c>
    </row>
    <row r="2252" spans="1:5" ht="12" customHeight="1" x14ac:dyDescent="0.2">
      <c r="A2252" s="159" t="s">
        <v>2996</v>
      </c>
      <c r="B2252" s="159" t="s">
        <v>2729</v>
      </c>
      <c r="C2252" s="159" t="s">
        <v>660</v>
      </c>
      <c r="D2252" s="159" t="s">
        <v>645</v>
      </c>
      <c r="E2252" s="159" t="s">
        <v>3032</v>
      </c>
    </row>
    <row r="2253" spans="1:5" ht="12" customHeight="1" x14ac:dyDescent="0.2">
      <c r="A2253" s="159" t="s">
        <v>2996</v>
      </c>
      <c r="B2253" s="159" t="s">
        <v>2729</v>
      </c>
      <c r="C2253" s="159" t="s">
        <v>660</v>
      </c>
      <c r="D2253" s="159" t="s">
        <v>645</v>
      </c>
      <c r="E2253" s="159" t="s">
        <v>3027</v>
      </c>
    </row>
    <row r="2254" spans="1:5" ht="12" customHeight="1" x14ac:dyDescent="0.2">
      <c r="A2254" s="159" t="s">
        <v>2996</v>
      </c>
      <c r="B2254" s="159" t="s">
        <v>2953</v>
      </c>
      <c r="C2254" s="159" t="s">
        <v>2969</v>
      </c>
      <c r="D2254" s="159" t="s">
        <v>645</v>
      </c>
      <c r="E2254" s="159" t="s">
        <v>3027</v>
      </c>
    </row>
    <row r="2255" spans="1:5" ht="12" customHeight="1" x14ac:dyDescent="0.2">
      <c r="A2255" s="159" t="s">
        <v>2996</v>
      </c>
      <c r="B2255" s="159" t="s">
        <v>3251</v>
      </c>
      <c r="C2255" s="159" t="s">
        <v>433</v>
      </c>
      <c r="D2255" s="159" t="s">
        <v>645</v>
      </c>
      <c r="E2255" s="159" t="s">
        <v>2998</v>
      </c>
    </row>
    <row r="2256" spans="1:5" ht="12" customHeight="1" x14ac:dyDescent="0.2">
      <c r="A2256" s="159" t="s">
        <v>2996</v>
      </c>
      <c r="B2256" s="159" t="s">
        <v>3251</v>
      </c>
      <c r="C2256" s="159" t="s">
        <v>433</v>
      </c>
      <c r="D2256" s="159" t="s">
        <v>645</v>
      </c>
      <c r="E2256" s="159" t="s">
        <v>3033</v>
      </c>
    </row>
    <row r="2257" spans="1:5" ht="12" customHeight="1" x14ac:dyDescent="0.2">
      <c r="A2257" s="159" t="s">
        <v>2996</v>
      </c>
      <c r="B2257" s="159" t="s">
        <v>3251</v>
      </c>
      <c r="C2257" s="159" t="s">
        <v>433</v>
      </c>
      <c r="D2257" s="159" t="s">
        <v>645</v>
      </c>
      <c r="E2257" s="159" t="s">
        <v>3030</v>
      </c>
    </row>
    <row r="2258" spans="1:5" ht="12" customHeight="1" x14ac:dyDescent="0.2">
      <c r="A2258" s="159" t="s">
        <v>2996</v>
      </c>
      <c r="B2258" s="159" t="s">
        <v>3251</v>
      </c>
      <c r="C2258" s="159" t="s">
        <v>433</v>
      </c>
      <c r="D2258" s="159" t="s">
        <v>645</v>
      </c>
      <c r="E2258" s="159" t="s">
        <v>3031</v>
      </c>
    </row>
    <row r="2259" spans="1:5" ht="12" customHeight="1" x14ac:dyDescent="0.2">
      <c r="A2259" s="159" t="s">
        <v>2996</v>
      </c>
      <c r="B2259" s="159" t="s">
        <v>3251</v>
      </c>
      <c r="C2259" s="159" t="s">
        <v>433</v>
      </c>
      <c r="D2259" s="159" t="s">
        <v>645</v>
      </c>
      <c r="E2259" s="159" t="s">
        <v>3032</v>
      </c>
    </row>
    <row r="2260" spans="1:5" ht="12" customHeight="1" x14ac:dyDescent="0.2">
      <c r="A2260" s="159" t="s">
        <v>2996</v>
      </c>
      <c r="B2260" s="159" t="s">
        <v>3251</v>
      </c>
      <c r="C2260" s="159" t="s">
        <v>433</v>
      </c>
      <c r="D2260" s="159" t="s">
        <v>645</v>
      </c>
      <c r="E2260" s="159" t="s">
        <v>3027</v>
      </c>
    </row>
    <row r="2261" spans="1:5" ht="12" customHeight="1" x14ac:dyDescent="0.2">
      <c r="A2261" s="159" t="s">
        <v>2996</v>
      </c>
      <c r="B2261" s="159" t="s">
        <v>3251</v>
      </c>
      <c r="C2261" s="159" t="s">
        <v>433</v>
      </c>
      <c r="D2261" s="159" t="s">
        <v>645</v>
      </c>
      <c r="E2261" s="159" t="s">
        <v>3039</v>
      </c>
    </row>
    <row r="2262" spans="1:5" ht="12" customHeight="1" x14ac:dyDescent="0.2">
      <c r="A2262" s="159" t="s">
        <v>2996</v>
      </c>
      <c r="B2262" s="159" t="s">
        <v>2498</v>
      </c>
      <c r="C2262" s="159" t="s">
        <v>2499</v>
      </c>
      <c r="D2262" s="159" t="s">
        <v>645</v>
      </c>
      <c r="E2262" s="159" t="s">
        <v>3027</v>
      </c>
    </row>
    <row r="2263" spans="1:5" ht="12" customHeight="1" x14ac:dyDescent="0.2">
      <c r="A2263" s="159" t="s">
        <v>2996</v>
      </c>
      <c r="B2263" s="159" t="s">
        <v>2494</v>
      </c>
      <c r="C2263" s="159" t="s">
        <v>2495</v>
      </c>
      <c r="D2263" s="159" t="s">
        <v>645</v>
      </c>
      <c r="E2263" s="159" t="s">
        <v>3027</v>
      </c>
    </row>
    <row r="2264" spans="1:5" ht="12" customHeight="1" x14ac:dyDescent="0.2">
      <c r="A2264" s="159" t="s">
        <v>2996</v>
      </c>
      <c r="B2264" s="159" t="s">
        <v>2496</v>
      </c>
      <c r="C2264" s="159" t="s">
        <v>2497</v>
      </c>
      <c r="D2264" s="159" t="s">
        <v>645</v>
      </c>
      <c r="E2264" s="159" t="s">
        <v>3027</v>
      </c>
    </row>
    <row r="2265" spans="1:5" ht="12" customHeight="1" x14ac:dyDescent="0.2">
      <c r="A2265" s="159" t="s">
        <v>2996</v>
      </c>
      <c r="B2265" s="159" t="s">
        <v>2500</v>
      </c>
      <c r="C2265" s="159" t="s">
        <v>2501</v>
      </c>
      <c r="D2265" s="159" t="s">
        <v>645</v>
      </c>
      <c r="E2265" s="159" t="s">
        <v>3027</v>
      </c>
    </row>
    <row r="2266" spans="1:5" ht="12" customHeight="1" x14ac:dyDescent="0.2">
      <c r="A2266" s="159" t="s">
        <v>2996</v>
      </c>
      <c r="B2266" s="159" t="s">
        <v>3252</v>
      </c>
      <c r="C2266" s="159" t="s">
        <v>461</v>
      </c>
      <c r="D2266" s="159" t="s">
        <v>645</v>
      </c>
      <c r="E2266" s="159" t="s">
        <v>2998</v>
      </c>
    </row>
    <row r="2267" spans="1:5" ht="12" customHeight="1" x14ac:dyDescent="0.2">
      <c r="A2267" s="159" t="s">
        <v>2996</v>
      </c>
      <c r="B2267" s="159" t="s">
        <v>3252</v>
      </c>
      <c r="C2267" s="159" t="s">
        <v>461</v>
      </c>
      <c r="D2267" s="159" t="s">
        <v>645</v>
      </c>
      <c r="E2267" s="159" t="s">
        <v>3032</v>
      </c>
    </row>
    <row r="2268" spans="1:5" ht="12" customHeight="1" x14ac:dyDescent="0.2">
      <c r="A2268" s="159" t="s">
        <v>2996</v>
      </c>
      <c r="B2268" s="159" t="s">
        <v>3252</v>
      </c>
      <c r="C2268" s="159" t="s">
        <v>461</v>
      </c>
      <c r="D2268" s="159" t="s">
        <v>645</v>
      </c>
      <c r="E2268" s="159" t="s">
        <v>3027</v>
      </c>
    </row>
    <row r="2269" spans="1:5" ht="12" customHeight="1" x14ac:dyDescent="0.2">
      <c r="A2269" s="159" t="s">
        <v>2996</v>
      </c>
      <c r="B2269" s="159" t="s">
        <v>2054</v>
      </c>
      <c r="C2269" s="159" t="s">
        <v>2035</v>
      </c>
      <c r="D2269" s="159" t="s">
        <v>645</v>
      </c>
      <c r="E2269" s="159" t="s">
        <v>3253</v>
      </c>
    </row>
    <row r="2270" spans="1:5" ht="12" customHeight="1" x14ac:dyDescent="0.2">
      <c r="A2270" s="159" t="s">
        <v>2996</v>
      </c>
      <c r="B2270" s="159" t="s">
        <v>2055</v>
      </c>
      <c r="C2270" s="159" t="s">
        <v>2037</v>
      </c>
      <c r="D2270" s="159" t="s">
        <v>645</v>
      </c>
      <c r="E2270" s="159" t="s">
        <v>3253</v>
      </c>
    </row>
    <row r="2271" spans="1:5" ht="12" customHeight="1" x14ac:dyDescent="0.2">
      <c r="A2271" s="159" t="s">
        <v>2996</v>
      </c>
      <c r="B2271" s="159" t="s">
        <v>2056</v>
      </c>
      <c r="C2271" s="159" t="s">
        <v>2038</v>
      </c>
      <c r="D2271" s="159" t="s">
        <v>645</v>
      </c>
      <c r="E2271" s="159" t="s">
        <v>3253</v>
      </c>
    </row>
    <row r="2272" spans="1:5" ht="12" customHeight="1" x14ac:dyDescent="0.2">
      <c r="A2272" s="159" t="s">
        <v>2996</v>
      </c>
      <c r="B2272" s="159" t="s">
        <v>2057</v>
      </c>
      <c r="C2272" s="159" t="s">
        <v>2039</v>
      </c>
      <c r="D2272" s="159" t="s">
        <v>645</v>
      </c>
      <c r="E2272" s="159" t="s">
        <v>3253</v>
      </c>
    </row>
    <row r="2273" spans="1:5" ht="12" customHeight="1" x14ac:dyDescent="0.2">
      <c r="A2273" s="159" t="s">
        <v>2996</v>
      </c>
      <c r="B2273" s="159" t="s">
        <v>2774</v>
      </c>
      <c r="C2273" s="159" t="s">
        <v>2036</v>
      </c>
      <c r="D2273" s="159" t="s">
        <v>645</v>
      </c>
      <c r="E2273" s="159" t="s">
        <v>3253</v>
      </c>
    </row>
    <row r="2274" spans="1:5" ht="12" customHeight="1" x14ac:dyDescent="0.2">
      <c r="A2274" s="159" t="s">
        <v>2996</v>
      </c>
      <c r="B2274" s="159" t="s">
        <v>2118</v>
      </c>
      <c r="C2274" s="159" t="s">
        <v>2109</v>
      </c>
      <c r="D2274" s="159" t="s">
        <v>645</v>
      </c>
      <c r="E2274" s="159" t="s">
        <v>3253</v>
      </c>
    </row>
    <row r="2275" spans="1:5" ht="12" customHeight="1" x14ac:dyDescent="0.2">
      <c r="A2275" s="159" t="s">
        <v>2996</v>
      </c>
      <c r="B2275" s="159" t="s">
        <v>2358</v>
      </c>
      <c r="C2275" s="159" t="s">
        <v>2359</v>
      </c>
      <c r="D2275" s="159" t="s">
        <v>645</v>
      </c>
      <c r="E2275" s="159" t="s">
        <v>3253</v>
      </c>
    </row>
    <row r="2276" spans="1:5" ht="12" customHeight="1" x14ac:dyDescent="0.2">
      <c r="A2276" s="159" t="s">
        <v>2996</v>
      </c>
      <c r="B2276" s="159" t="s">
        <v>3254</v>
      </c>
      <c r="C2276" s="159" t="s">
        <v>1341</v>
      </c>
      <c r="D2276" s="159" t="s">
        <v>645</v>
      </c>
      <c r="E2276" s="159" t="s">
        <v>3032</v>
      </c>
    </row>
    <row r="2277" spans="1:5" ht="12" customHeight="1" x14ac:dyDescent="0.2">
      <c r="A2277" s="159" t="s">
        <v>2996</v>
      </c>
      <c r="B2277" s="159" t="s">
        <v>3254</v>
      </c>
      <c r="C2277" s="159" t="s">
        <v>1341</v>
      </c>
      <c r="D2277" s="159" t="s">
        <v>645</v>
      </c>
      <c r="E2277" s="159" t="s">
        <v>3027</v>
      </c>
    </row>
    <row r="2278" spans="1:5" ht="12" customHeight="1" x14ac:dyDescent="0.2">
      <c r="A2278" s="159" t="s">
        <v>2996</v>
      </c>
      <c r="B2278" s="159" t="s">
        <v>3255</v>
      </c>
      <c r="C2278" s="159" t="s">
        <v>132</v>
      </c>
      <c r="D2278" s="159" t="s">
        <v>645</v>
      </c>
      <c r="E2278" s="159" t="s">
        <v>3067</v>
      </c>
    </row>
    <row r="2279" spans="1:5" ht="12" customHeight="1" x14ac:dyDescent="0.2">
      <c r="A2279" s="159" t="s">
        <v>2996</v>
      </c>
      <c r="B2279" s="159" t="s">
        <v>3255</v>
      </c>
      <c r="C2279" s="159" t="s">
        <v>132</v>
      </c>
      <c r="D2279" s="159" t="s">
        <v>645</v>
      </c>
      <c r="E2279" s="159" t="s">
        <v>2998</v>
      </c>
    </row>
    <row r="2280" spans="1:5" ht="12" customHeight="1" x14ac:dyDescent="0.2">
      <c r="A2280" s="159" t="s">
        <v>2996</v>
      </c>
      <c r="B2280" s="159" t="s">
        <v>3255</v>
      </c>
      <c r="C2280" s="159" t="s">
        <v>132</v>
      </c>
      <c r="D2280" s="159" t="s">
        <v>645</v>
      </c>
      <c r="E2280" s="159" t="s">
        <v>3030</v>
      </c>
    </row>
    <row r="2281" spans="1:5" ht="12" customHeight="1" x14ac:dyDescent="0.2">
      <c r="A2281" s="159" t="s">
        <v>2996</v>
      </c>
      <c r="B2281" s="159" t="s">
        <v>3255</v>
      </c>
      <c r="C2281" s="159" t="s">
        <v>132</v>
      </c>
      <c r="D2281" s="159" t="s">
        <v>645</v>
      </c>
      <c r="E2281" s="159" t="s">
        <v>3032</v>
      </c>
    </row>
    <row r="2282" spans="1:5" ht="12" customHeight="1" x14ac:dyDescent="0.2">
      <c r="A2282" s="159" t="s">
        <v>2996</v>
      </c>
      <c r="B2282" s="159" t="s">
        <v>3255</v>
      </c>
      <c r="C2282" s="159" t="s">
        <v>132</v>
      </c>
      <c r="D2282" s="159" t="s">
        <v>645</v>
      </c>
      <c r="E2282" s="159" t="s">
        <v>3027</v>
      </c>
    </row>
    <row r="2283" spans="1:5" ht="12" customHeight="1" x14ac:dyDescent="0.2">
      <c r="A2283" s="159" t="s">
        <v>2996</v>
      </c>
      <c r="B2283" s="159" t="s">
        <v>3256</v>
      </c>
      <c r="C2283" s="159" t="s">
        <v>506</v>
      </c>
      <c r="D2283" s="159" t="s">
        <v>645</v>
      </c>
      <c r="E2283" s="159" t="s">
        <v>2998</v>
      </c>
    </row>
    <row r="2284" spans="1:5" ht="12" customHeight="1" x14ac:dyDescent="0.2">
      <c r="A2284" s="159" t="s">
        <v>2996</v>
      </c>
      <c r="B2284" s="159" t="s">
        <v>3256</v>
      </c>
      <c r="C2284" s="159" t="s">
        <v>506</v>
      </c>
      <c r="D2284" s="159" t="s">
        <v>645</v>
      </c>
      <c r="E2284" s="159" t="s">
        <v>3030</v>
      </c>
    </row>
    <row r="2285" spans="1:5" ht="12" customHeight="1" x14ac:dyDescent="0.2">
      <c r="A2285" s="159" t="s">
        <v>2996</v>
      </c>
      <c r="B2285" s="159" t="s">
        <v>3256</v>
      </c>
      <c r="C2285" s="159" t="s">
        <v>506</v>
      </c>
      <c r="D2285" s="159" t="s">
        <v>645</v>
      </c>
      <c r="E2285" s="159" t="s">
        <v>3027</v>
      </c>
    </row>
    <row r="2286" spans="1:5" ht="12" customHeight="1" x14ac:dyDescent="0.2">
      <c r="A2286" s="159" t="s">
        <v>2996</v>
      </c>
      <c r="B2286" s="159" t="s">
        <v>2662</v>
      </c>
      <c r="C2286" s="159" t="s">
        <v>659</v>
      </c>
      <c r="D2286" s="159" t="s">
        <v>645</v>
      </c>
      <c r="E2286" s="159" t="s">
        <v>2998</v>
      </c>
    </row>
    <row r="2287" spans="1:5" ht="12" customHeight="1" x14ac:dyDescent="0.2">
      <c r="A2287" s="159" t="s">
        <v>2996</v>
      </c>
      <c r="B2287" s="159" t="s">
        <v>2662</v>
      </c>
      <c r="C2287" s="159" t="s">
        <v>659</v>
      </c>
      <c r="D2287" s="159" t="s">
        <v>645</v>
      </c>
      <c r="E2287" s="159" t="s">
        <v>3032</v>
      </c>
    </row>
    <row r="2288" spans="1:5" ht="12" customHeight="1" x14ac:dyDescent="0.2">
      <c r="A2288" s="159" t="s">
        <v>2996</v>
      </c>
      <c r="B2288" s="159" t="s">
        <v>2662</v>
      </c>
      <c r="C2288" s="159" t="s">
        <v>659</v>
      </c>
      <c r="D2288" s="159" t="s">
        <v>645</v>
      </c>
      <c r="E2288" s="159" t="s">
        <v>3027</v>
      </c>
    </row>
    <row r="2289" spans="1:5" ht="12" customHeight="1" x14ac:dyDescent="0.2">
      <c r="A2289" s="159" t="s">
        <v>2996</v>
      </c>
      <c r="B2289" s="159" t="s">
        <v>2661</v>
      </c>
      <c r="C2289" s="159" t="s">
        <v>2041</v>
      </c>
      <c r="D2289" s="159" t="s">
        <v>645</v>
      </c>
      <c r="E2289" s="159" t="s">
        <v>3027</v>
      </c>
    </row>
    <row r="2290" spans="1:5" ht="12" customHeight="1" x14ac:dyDescent="0.2">
      <c r="A2290" s="159" t="s">
        <v>2996</v>
      </c>
      <c r="B2290" s="159" t="s">
        <v>2600</v>
      </c>
      <c r="C2290" s="159" t="s">
        <v>399</v>
      </c>
      <c r="D2290" s="159" t="s">
        <v>645</v>
      </c>
      <c r="E2290" s="159" t="s">
        <v>2998</v>
      </c>
    </row>
    <row r="2291" spans="1:5" ht="12" customHeight="1" x14ac:dyDescent="0.2">
      <c r="A2291" s="159" t="s">
        <v>2996</v>
      </c>
      <c r="B2291" s="159" t="s">
        <v>2600</v>
      </c>
      <c r="C2291" s="159" t="s">
        <v>399</v>
      </c>
      <c r="D2291" s="159" t="s">
        <v>645</v>
      </c>
      <c r="E2291" s="159" t="s">
        <v>3032</v>
      </c>
    </row>
    <row r="2292" spans="1:5" ht="12" customHeight="1" x14ac:dyDescent="0.2">
      <c r="A2292" s="159" t="s">
        <v>2996</v>
      </c>
      <c r="B2292" s="159" t="s">
        <v>2600</v>
      </c>
      <c r="C2292" s="159" t="s">
        <v>399</v>
      </c>
      <c r="D2292" s="159" t="s">
        <v>645</v>
      </c>
      <c r="E2292" s="159" t="s">
        <v>3027</v>
      </c>
    </row>
    <row r="2293" spans="1:5" ht="12" customHeight="1" x14ac:dyDescent="0.2">
      <c r="A2293" s="159" t="s">
        <v>2996</v>
      </c>
      <c r="B2293" s="159" t="s">
        <v>2588</v>
      </c>
      <c r="C2293" s="159" t="s">
        <v>400</v>
      </c>
      <c r="D2293" s="159" t="s">
        <v>645</v>
      </c>
      <c r="E2293" s="159" t="s">
        <v>3067</v>
      </c>
    </row>
    <row r="2294" spans="1:5" ht="12" customHeight="1" x14ac:dyDescent="0.2">
      <c r="A2294" s="159" t="s">
        <v>2996</v>
      </c>
      <c r="B2294" s="159" t="s">
        <v>2588</v>
      </c>
      <c r="C2294" s="159" t="s">
        <v>400</v>
      </c>
      <c r="D2294" s="159" t="s">
        <v>645</v>
      </c>
      <c r="E2294" s="159" t="s">
        <v>2998</v>
      </c>
    </row>
    <row r="2295" spans="1:5" ht="12" customHeight="1" x14ac:dyDescent="0.2">
      <c r="A2295" s="159" t="s">
        <v>2996</v>
      </c>
      <c r="B2295" s="159" t="s">
        <v>2588</v>
      </c>
      <c r="C2295" s="159" t="s">
        <v>400</v>
      </c>
      <c r="D2295" s="159" t="s">
        <v>645</v>
      </c>
      <c r="E2295" s="159" t="s">
        <v>3030</v>
      </c>
    </row>
    <row r="2296" spans="1:5" ht="12" customHeight="1" x14ac:dyDescent="0.2">
      <c r="A2296" s="159" t="s">
        <v>2996</v>
      </c>
      <c r="B2296" s="159" t="s">
        <v>2588</v>
      </c>
      <c r="C2296" s="159" t="s">
        <v>400</v>
      </c>
      <c r="D2296" s="159" t="s">
        <v>645</v>
      </c>
      <c r="E2296" s="159" t="s">
        <v>3032</v>
      </c>
    </row>
    <row r="2297" spans="1:5" ht="12" customHeight="1" x14ac:dyDescent="0.2">
      <c r="A2297" s="159" t="s">
        <v>2996</v>
      </c>
      <c r="B2297" s="159" t="s">
        <v>2588</v>
      </c>
      <c r="C2297" s="159" t="s">
        <v>400</v>
      </c>
      <c r="D2297" s="159" t="s">
        <v>645</v>
      </c>
      <c r="E2297" s="159" t="s">
        <v>3027</v>
      </c>
    </row>
    <row r="2298" spans="1:5" ht="12" customHeight="1" x14ac:dyDescent="0.2">
      <c r="A2298" s="159" t="s">
        <v>2996</v>
      </c>
      <c r="B2298" s="159" t="s">
        <v>1655</v>
      </c>
      <c r="C2298" s="159" t="s">
        <v>402</v>
      </c>
      <c r="D2298" s="159" t="s">
        <v>645</v>
      </c>
      <c r="E2298" s="159" t="s">
        <v>3030</v>
      </c>
    </row>
    <row r="2299" spans="1:5" ht="12" customHeight="1" x14ac:dyDescent="0.2">
      <c r="A2299" s="159" t="s">
        <v>2996</v>
      </c>
      <c r="B2299" s="159" t="s">
        <v>1655</v>
      </c>
      <c r="C2299" s="159" t="s">
        <v>402</v>
      </c>
      <c r="D2299" s="159" t="s">
        <v>645</v>
      </c>
      <c r="E2299" s="159" t="s">
        <v>3032</v>
      </c>
    </row>
    <row r="2300" spans="1:5" ht="12" customHeight="1" x14ac:dyDescent="0.2">
      <c r="A2300" s="159" t="s">
        <v>2996</v>
      </c>
      <c r="B2300" s="159" t="s">
        <v>1655</v>
      </c>
      <c r="C2300" s="159" t="s">
        <v>402</v>
      </c>
      <c r="D2300" s="159" t="s">
        <v>645</v>
      </c>
      <c r="E2300" s="159" t="s">
        <v>3027</v>
      </c>
    </row>
    <row r="2301" spans="1:5" ht="12" customHeight="1" x14ac:dyDescent="0.2">
      <c r="A2301" s="159" t="s">
        <v>2996</v>
      </c>
      <c r="B2301" s="159" t="s">
        <v>1654</v>
      </c>
      <c r="C2301" s="159" t="s">
        <v>401</v>
      </c>
      <c r="D2301" s="159" t="s">
        <v>645</v>
      </c>
      <c r="E2301" s="159" t="s">
        <v>3030</v>
      </c>
    </row>
    <row r="2302" spans="1:5" ht="12" customHeight="1" x14ac:dyDescent="0.2">
      <c r="A2302" s="159" t="s">
        <v>2996</v>
      </c>
      <c r="B2302" s="159" t="s">
        <v>1654</v>
      </c>
      <c r="C2302" s="159" t="s">
        <v>401</v>
      </c>
      <c r="D2302" s="159" t="s">
        <v>645</v>
      </c>
      <c r="E2302" s="159" t="s">
        <v>3032</v>
      </c>
    </row>
    <row r="2303" spans="1:5" ht="12" customHeight="1" x14ac:dyDescent="0.2">
      <c r="A2303" s="159" t="s">
        <v>2996</v>
      </c>
      <c r="B2303" s="159" t="s">
        <v>1654</v>
      </c>
      <c r="C2303" s="159" t="s">
        <v>401</v>
      </c>
      <c r="D2303" s="159" t="s">
        <v>645</v>
      </c>
      <c r="E2303" s="159" t="s">
        <v>3027</v>
      </c>
    </row>
    <row r="2304" spans="1:5" ht="12" customHeight="1" x14ac:dyDescent="0.2">
      <c r="A2304" s="159" t="s">
        <v>2996</v>
      </c>
      <c r="B2304" s="159" t="s">
        <v>2666</v>
      </c>
      <c r="C2304" s="159" t="s">
        <v>596</v>
      </c>
      <c r="D2304" s="159" t="s">
        <v>645</v>
      </c>
      <c r="E2304" s="159" t="s">
        <v>2998</v>
      </c>
    </row>
    <row r="2305" spans="1:5" ht="12" customHeight="1" x14ac:dyDescent="0.2">
      <c r="A2305" s="159" t="s">
        <v>2996</v>
      </c>
      <c r="B2305" s="159" t="s">
        <v>2666</v>
      </c>
      <c r="C2305" s="159" t="s">
        <v>596</v>
      </c>
      <c r="D2305" s="159" t="s">
        <v>645</v>
      </c>
      <c r="E2305" s="159" t="s">
        <v>3027</v>
      </c>
    </row>
    <row r="2306" spans="1:5" ht="12" customHeight="1" x14ac:dyDescent="0.2">
      <c r="A2306" s="159" t="s">
        <v>2996</v>
      </c>
      <c r="B2306" s="159" t="s">
        <v>2701</v>
      </c>
      <c r="C2306" s="159" t="s">
        <v>697</v>
      </c>
      <c r="D2306" s="159" t="s">
        <v>645</v>
      </c>
      <c r="E2306" s="159" t="s">
        <v>3027</v>
      </c>
    </row>
    <row r="2307" spans="1:5" ht="12" customHeight="1" x14ac:dyDescent="0.2">
      <c r="A2307" s="159" t="s">
        <v>2996</v>
      </c>
      <c r="B2307" s="159" t="s">
        <v>2651</v>
      </c>
      <c r="C2307" s="159" t="s">
        <v>595</v>
      </c>
      <c r="D2307" s="159" t="s">
        <v>645</v>
      </c>
      <c r="E2307" s="159" t="s">
        <v>2998</v>
      </c>
    </row>
    <row r="2308" spans="1:5" ht="12" customHeight="1" x14ac:dyDescent="0.2">
      <c r="A2308" s="159" t="s">
        <v>2996</v>
      </c>
      <c r="B2308" s="159" t="s">
        <v>2651</v>
      </c>
      <c r="C2308" s="159" t="s">
        <v>595</v>
      </c>
      <c r="D2308" s="159" t="s">
        <v>645</v>
      </c>
      <c r="E2308" s="159" t="s">
        <v>3030</v>
      </c>
    </row>
    <row r="2309" spans="1:5" ht="12" customHeight="1" x14ac:dyDescent="0.2">
      <c r="A2309" s="159" t="s">
        <v>2996</v>
      </c>
      <c r="B2309" s="159" t="s">
        <v>2651</v>
      </c>
      <c r="C2309" s="159" t="s">
        <v>595</v>
      </c>
      <c r="D2309" s="159" t="s">
        <v>645</v>
      </c>
      <c r="E2309" s="159" t="s">
        <v>3032</v>
      </c>
    </row>
    <row r="2310" spans="1:5" ht="12" customHeight="1" x14ac:dyDescent="0.2">
      <c r="A2310" s="159" t="s">
        <v>2996</v>
      </c>
      <c r="B2310" s="159" t="s">
        <v>2651</v>
      </c>
      <c r="C2310" s="159" t="s">
        <v>595</v>
      </c>
      <c r="D2310" s="159" t="s">
        <v>645</v>
      </c>
      <c r="E2310" s="159" t="s">
        <v>3027</v>
      </c>
    </row>
    <row r="2311" spans="1:5" ht="12" customHeight="1" x14ac:dyDescent="0.2">
      <c r="A2311" s="159" t="s">
        <v>2996</v>
      </c>
      <c r="B2311" s="159" t="s">
        <v>2651</v>
      </c>
      <c r="C2311" s="159" t="s">
        <v>595</v>
      </c>
      <c r="D2311" s="159" t="s">
        <v>645</v>
      </c>
      <c r="E2311" s="159" t="s">
        <v>3039</v>
      </c>
    </row>
    <row r="2312" spans="1:5" ht="12" customHeight="1" x14ac:dyDescent="0.2">
      <c r="A2312" s="159" t="s">
        <v>2996</v>
      </c>
      <c r="B2312" s="159" t="s">
        <v>2560</v>
      </c>
      <c r="C2312" s="159" t="s">
        <v>403</v>
      </c>
      <c r="D2312" s="159" t="s">
        <v>645</v>
      </c>
      <c r="E2312" s="159" t="s">
        <v>2998</v>
      </c>
    </row>
    <row r="2313" spans="1:5" ht="12" customHeight="1" x14ac:dyDescent="0.2">
      <c r="A2313" s="159" t="s">
        <v>2996</v>
      </c>
      <c r="B2313" s="159" t="s">
        <v>2560</v>
      </c>
      <c r="C2313" s="159" t="s">
        <v>403</v>
      </c>
      <c r="D2313" s="159" t="s">
        <v>645</v>
      </c>
      <c r="E2313" s="159" t="s">
        <v>3033</v>
      </c>
    </row>
    <row r="2314" spans="1:5" ht="12" customHeight="1" x14ac:dyDescent="0.2">
      <c r="A2314" s="159" t="s">
        <v>2996</v>
      </c>
      <c r="B2314" s="159" t="s">
        <v>2560</v>
      </c>
      <c r="C2314" s="159" t="s">
        <v>403</v>
      </c>
      <c r="D2314" s="159" t="s">
        <v>645</v>
      </c>
      <c r="E2314" s="159" t="s">
        <v>3030</v>
      </c>
    </row>
    <row r="2315" spans="1:5" ht="12" customHeight="1" x14ac:dyDescent="0.2">
      <c r="A2315" s="159" t="s">
        <v>2996</v>
      </c>
      <c r="B2315" s="159" t="s">
        <v>2560</v>
      </c>
      <c r="C2315" s="159" t="s">
        <v>403</v>
      </c>
      <c r="D2315" s="159" t="s">
        <v>645</v>
      </c>
      <c r="E2315" s="159" t="s">
        <v>3031</v>
      </c>
    </row>
    <row r="2316" spans="1:5" ht="12" customHeight="1" x14ac:dyDescent="0.2">
      <c r="A2316" s="159" t="s">
        <v>2996</v>
      </c>
      <c r="B2316" s="159" t="s">
        <v>2560</v>
      </c>
      <c r="C2316" s="159" t="s">
        <v>403</v>
      </c>
      <c r="D2316" s="159" t="s">
        <v>645</v>
      </c>
      <c r="E2316" s="159" t="s">
        <v>3032</v>
      </c>
    </row>
    <row r="2317" spans="1:5" ht="12" customHeight="1" x14ac:dyDescent="0.2">
      <c r="A2317" s="159" t="s">
        <v>2996</v>
      </c>
      <c r="B2317" s="159" t="s">
        <v>2560</v>
      </c>
      <c r="C2317" s="159" t="s">
        <v>403</v>
      </c>
      <c r="D2317" s="159" t="s">
        <v>645</v>
      </c>
      <c r="E2317" s="159" t="s">
        <v>3027</v>
      </c>
    </row>
    <row r="2318" spans="1:5" ht="12" customHeight="1" x14ac:dyDescent="0.2">
      <c r="A2318" s="159" t="s">
        <v>2996</v>
      </c>
      <c r="B2318" s="159" t="s">
        <v>2560</v>
      </c>
      <c r="C2318" s="159" t="s">
        <v>403</v>
      </c>
      <c r="D2318" s="159" t="s">
        <v>645</v>
      </c>
      <c r="E2318" s="159" t="s">
        <v>3039</v>
      </c>
    </row>
    <row r="2319" spans="1:5" ht="12" customHeight="1" x14ac:dyDescent="0.2">
      <c r="A2319" s="159" t="s">
        <v>2996</v>
      </c>
      <c r="B2319" s="159" t="s">
        <v>2707</v>
      </c>
      <c r="C2319" s="159" t="s">
        <v>453</v>
      </c>
      <c r="D2319" s="159" t="s">
        <v>645</v>
      </c>
      <c r="E2319" s="159" t="s">
        <v>2998</v>
      </c>
    </row>
    <row r="2320" spans="1:5" ht="12" customHeight="1" x14ac:dyDescent="0.2">
      <c r="A2320" s="159" t="s">
        <v>2996</v>
      </c>
      <c r="B2320" s="159" t="s">
        <v>2707</v>
      </c>
      <c r="C2320" s="159" t="s">
        <v>453</v>
      </c>
      <c r="D2320" s="159" t="s">
        <v>645</v>
      </c>
      <c r="E2320" s="159" t="s">
        <v>3032</v>
      </c>
    </row>
    <row r="2321" spans="1:5" ht="12" customHeight="1" x14ac:dyDescent="0.2">
      <c r="A2321" s="159" t="s">
        <v>2996</v>
      </c>
      <c r="B2321" s="159" t="s">
        <v>2707</v>
      </c>
      <c r="C2321" s="159" t="s">
        <v>453</v>
      </c>
      <c r="D2321" s="159" t="s">
        <v>645</v>
      </c>
      <c r="E2321" s="159" t="s">
        <v>3027</v>
      </c>
    </row>
    <row r="2322" spans="1:5" ht="12" customHeight="1" x14ac:dyDescent="0.2">
      <c r="A2322" s="159" t="s">
        <v>2996</v>
      </c>
      <c r="B2322" s="159" t="s">
        <v>2676</v>
      </c>
      <c r="C2322" s="159" t="s">
        <v>454</v>
      </c>
      <c r="D2322" s="159" t="s">
        <v>645</v>
      </c>
      <c r="E2322" s="159" t="s">
        <v>2998</v>
      </c>
    </row>
    <row r="2323" spans="1:5" ht="12" customHeight="1" x14ac:dyDescent="0.2">
      <c r="A2323" s="159" t="s">
        <v>2996</v>
      </c>
      <c r="B2323" s="159" t="s">
        <v>2676</v>
      </c>
      <c r="C2323" s="159" t="s">
        <v>454</v>
      </c>
      <c r="D2323" s="159" t="s">
        <v>645</v>
      </c>
      <c r="E2323" s="159" t="s">
        <v>3032</v>
      </c>
    </row>
    <row r="2324" spans="1:5" ht="12" customHeight="1" x14ac:dyDescent="0.2">
      <c r="A2324" s="159" t="s">
        <v>2996</v>
      </c>
      <c r="B2324" s="159" t="s">
        <v>2676</v>
      </c>
      <c r="C2324" s="159" t="s">
        <v>454</v>
      </c>
      <c r="D2324" s="159" t="s">
        <v>645</v>
      </c>
      <c r="E2324" s="159" t="s">
        <v>3027</v>
      </c>
    </row>
    <row r="2325" spans="1:5" ht="12" customHeight="1" x14ac:dyDescent="0.2">
      <c r="A2325" s="159" t="s">
        <v>2996</v>
      </c>
      <c r="B2325" s="159" t="s">
        <v>1657</v>
      </c>
      <c r="C2325" s="159" t="s">
        <v>455</v>
      </c>
      <c r="D2325" s="159" t="s">
        <v>645</v>
      </c>
      <c r="E2325" s="159" t="s">
        <v>3027</v>
      </c>
    </row>
    <row r="2326" spans="1:5" ht="12" customHeight="1" x14ac:dyDescent="0.2">
      <c r="A2326" s="159" t="s">
        <v>2996</v>
      </c>
      <c r="B2326" s="159" t="s">
        <v>2678</v>
      </c>
      <c r="C2326" s="159" t="s">
        <v>259</v>
      </c>
      <c r="D2326" s="159" t="s">
        <v>645</v>
      </c>
      <c r="E2326" s="159" t="s">
        <v>2998</v>
      </c>
    </row>
    <row r="2327" spans="1:5" ht="12" customHeight="1" x14ac:dyDescent="0.2">
      <c r="A2327" s="159" t="s">
        <v>2996</v>
      </c>
      <c r="B2327" s="159" t="s">
        <v>2678</v>
      </c>
      <c r="C2327" s="159" t="s">
        <v>259</v>
      </c>
      <c r="D2327" s="159" t="s">
        <v>645</v>
      </c>
      <c r="E2327" s="159" t="s">
        <v>3032</v>
      </c>
    </row>
    <row r="2328" spans="1:5" ht="12" customHeight="1" x14ac:dyDescent="0.2">
      <c r="A2328" s="159" t="s">
        <v>2996</v>
      </c>
      <c r="B2328" s="159" t="s">
        <v>2678</v>
      </c>
      <c r="C2328" s="159" t="s">
        <v>259</v>
      </c>
      <c r="D2328" s="159" t="s">
        <v>645</v>
      </c>
      <c r="E2328" s="159" t="s">
        <v>3027</v>
      </c>
    </row>
    <row r="2329" spans="1:5" ht="12" customHeight="1" x14ac:dyDescent="0.2">
      <c r="A2329" s="159" t="s">
        <v>2996</v>
      </c>
      <c r="B2329" s="159" t="s">
        <v>2658</v>
      </c>
      <c r="C2329" s="159" t="s">
        <v>180</v>
      </c>
      <c r="D2329" s="159" t="s">
        <v>645</v>
      </c>
      <c r="E2329" s="159" t="s">
        <v>2998</v>
      </c>
    </row>
    <row r="2330" spans="1:5" ht="12" customHeight="1" x14ac:dyDescent="0.2">
      <c r="A2330" s="159" t="s">
        <v>2996</v>
      </c>
      <c r="B2330" s="159" t="s">
        <v>2658</v>
      </c>
      <c r="C2330" s="159" t="s">
        <v>180</v>
      </c>
      <c r="D2330" s="159" t="s">
        <v>645</v>
      </c>
      <c r="E2330" s="159" t="s">
        <v>3032</v>
      </c>
    </row>
    <row r="2331" spans="1:5" ht="12" customHeight="1" x14ac:dyDescent="0.2">
      <c r="A2331" s="159" t="s">
        <v>2996</v>
      </c>
      <c r="B2331" s="159" t="s">
        <v>2658</v>
      </c>
      <c r="C2331" s="159" t="s">
        <v>180</v>
      </c>
      <c r="D2331" s="159" t="s">
        <v>645</v>
      </c>
      <c r="E2331" s="159" t="s">
        <v>3027</v>
      </c>
    </row>
    <row r="2332" spans="1:5" ht="12" customHeight="1" x14ac:dyDescent="0.2">
      <c r="A2332" s="159" t="s">
        <v>2996</v>
      </c>
      <c r="B2332" s="159" t="s">
        <v>2574</v>
      </c>
      <c r="C2332" s="159" t="s">
        <v>513</v>
      </c>
      <c r="D2332" s="159" t="s">
        <v>645</v>
      </c>
      <c r="E2332" s="159" t="s">
        <v>2998</v>
      </c>
    </row>
    <row r="2333" spans="1:5" ht="12" customHeight="1" x14ac:dyDescent="0.2">
      <c r="A2333" s="159" t="s">
        <v>2996</v>
      </c>
      <c r="B2333" s="159" t="s">
        <v>2574</v>
      </c>
      <c r="C2333" s="159" t="s">
        <v>513</v>
      </c>
      <c r="D2333" s="159" t="s">
        <v>645</v>
      </c>
      <c r="E2333" s="159" t="s">
        <v>3033</v>
      </c>
    </row>
    <row r="2334" spans="1:5" ht="12" customHeight="1" x14ac:dyDescent="0.2">
      <c r="A2334" s="159" t="s">
        <v>2996</v>
      </c>
      <c r="B2334" s="159" t="s">
        <v>2574</v>
      </c>
      <c r="C2334" s="159" t="s">
        <v>513</v>
      </c>
      <c r="D2334" s="159" t="s">
        <v>645</v>
      </c>
      <c r="E2334" s="159" t="s">
        <v>3030</v>
      </c>
    </row>
    <row r="2335" spans="1:5" ht="12" customHeight="1" x14ac:dyDescent="0.2">
      <c r="A2335" s="159" t="s">
        <v>2996</v>
      </c>
      <c r="B2335" s="159" t="s">
        <v>2574</v>
      </c>
      <c r="C2335" s="159" t="s">
        <v>513</v>
      </c>
      <c r="D2335" s="159" t="s">
        <v>645</v>
      </c>
      <c r="E2335" s="159" t="s">
        <v>3031</v>
      </c>
    </row>
    <row r="2336" spans="1:5" ht="12" customHeight="1" x14ac:dyDescent="0.2">
      <c r="A2336" s="159" t="s">
        <v>2996</v>
      </c>
      <c r="B2336" s="159" t="s">
        <v>2574</v>
      </c>
      <c r="C2336" s="159" t="s">
        <v>513</v>
      </c>
      <c r="D2336" s="159" t="s">
        <v>645</v>
      </c>
      <c r="E2336" s="159" t="s">
        <v>3039</v>
      </c>
    </row>
    <row r="2337" spans="1:5" ht="12" customHeight="1" x14ac:dyDescent="0.2">
      <c r="A2337" s="159" t="s">
        <v>2996</v>
      </c>
      <c r="B2337" s="159" t="s">
        <v>2589</v>
      </c>
      <c r="C2337" s="159" t="s">
        <v>134</v>
      </c>
      <c r="D2337" s="159" t="s">
        <v>645</v>
      </c>
      <c r="E2337" s="159" t="s">
        <v>2998</v>
      </c>
    </row>
    <row r="2338" spans="1:5" ht="12" customHeight="1" x14ac:dyDescent="0.2">
      <c r="A2338" s="159" t="s">
        <v>2996</v>
      </c>
      <c r="B2338" s="159" t="s">
        <v>2589</v>
      </c>
      <c r="C2338" s="159" t="s">
        <v>134</v>
      </c>
      <c r="D2338" s="159" t="s">
        <v>645</v>
      </c>
      <c r="E2338" s="159" t="s">
        <v>3033</v>
      </c>
    </row>
    <row r="2339" spans="1:5" ht="12" customHeight="1" x14ac:dyDescent="0.2">
      <c r="A2339" s="159" t="s">
        <v>2996</v>
      </c>
      <c r="B2339" s="159" t="s">
        <v>2589</v>
      </c>
      <c r="C2339" s="159" t="s">
        <v>134</v>
      </c>
      <c r="D2339" s="159" t="s">
        <v>645</v>
      </c>
      <c r="E2339" s="159" t="s">
        <v>3030</v>
      </c>
    </row>
    <row r="2340" spans="1:5" ht="12" customHeight="1" x14ac:dyDescent="0.2">
      <c r="A2340" s="159" t="s">
        <v>2996</v>
      </c>
      <c r="B2340" s="159" t="s">
        <v>2589</v>
      </c>
      <c r="C2340" s="159" t="s">
        <v>134</v>
      </c>
      <c r="D2340" s="159" t="s">
        <v>645</v>
      </c>
      <c r="E2340" s="159" t="s">
        <v>3031</v>
      </c>
    </row>
    <row r="2341" spans="1:5" ht="12" customHeight="1" x14ac:dyDescent="0.2">
      <c r="A2341" s="159" t="s">
        <v>2996</v>
      </c>
      <c r="B2341" s="159" t="s">
        <v>2589</v>
      </c>
      <c r="C2341" s="159" t="s">
        <v>134</v>
      </c>
      <c r="D2341" s="159" t="s">
        <v>645</v>
      </c>
      <c r="E2341" s="159" t="s">
        <v>3032</v>
      </c>
    </row>
    <row r="2342" spans="1:5" ht="12" customHeight="1" x14ac:dyDescent="0.2">
      <c r="A2342" s="159" t="s">
        <v>2996</v>
      </c>
      <c r="B2342" s="159" t="s">
        <v>2589</v>
      </c>
      <c r="C2342" s="159" t="s">
        <v>134</v>
      </c>
      <c r="D2342" s="159" t="s">
        <v>645</v>
      </c>
      <c r="E2342" s="159" t="s">
        <v>3027</v>
      </c>
    </row>
    <row r="2343" spans="1:5" ht="12" customHeight="1" x14ac:dyDescent="0.2">
      <c r="A2343" s="159" t="s">
        <v>2996</v>
      </c>
      <c r="B2343" s="159" t="s">
        <v>2589</v>
      </c>
      <c r="C2343" s="159" t="s">
        <v>134</v>
      </c>
      <c r="D2343" s="159" t="s">
        <v>645</v>
      </c>
      <c r="E2343" s="159" t="s">
        <v>3039</v>
      </c>
    </row>
    <row r="2344" spans="1:5" ht="12" customHeight="1" x14ac:dyDescent="0.2">
      <c r="A2344" s="159" t="s">
        <v>2996</v>
      </c>
      <c r="B2344" s="159" t="s">
        <v>2647</v>
      </c>
      <c r="C2344" s="159" t="s">
        <v>514</v>
      </c>
      <c r="D2344" s="159" t="s">
        <v>645</v>
      </c>
      <c r="E2344" s="159" t="s">
        <v>2998</v>
      </c>
    </row>
    <row r="2345" spans="1:5" ht="12" customHeight="1" x14ac:dyDescent="0.2">
      <c r="A2345" s="159" t="s">
        <v>2996</v>
      </c>
      <c r="B2345" s="159" t="s">
        <v>2647</v>
      </c>
      <c r="C2345" s="159" t="s">
        <v>514</v>
      </c>
      <c r="D2345" s="159" t="s">
        <v>645</v>
      </c>
      <c r="E2345" s="159" t="s">
        <v>3030</v>
      </c>
    </row>
    <row r="2346" spans="1:5" ht="12" customHeight="1" x14ac:dyDescent="0.2">
      <c r="A2346" s="159" t="s">
        <v>2996</v>
      </c>
      <c r="B2346" s="159" t="s">
        <v>2647</v>
      </c>
      <c r="C2346" s="159" t="s">
        <v>514</v>
      </c>
      <c r="D2346" s="159" t="s">
        <v>645</v>
      </c>
      <c r="E2346" s="159" t="s">
        <v>3031</v>
      </c>
    </row>
    <row r="2347" spans="1:5" ht="12" customHeight="1" x14ac:dyDescent="0.2">
      <c r="A2347" s="159" t="s">
        <v>2996</v>
      </c>
      <c r="B2347" s="159" t="s">
        <v>2647</v>
      </c>
      <c r="C2347" s="159" t="s">
        <v>514</v>
      </c>
      <c r="D2347" s="159" t="s">
        <v>645</v>
      </c>
      <c r="E2347" s="159" t="s">
        <v>3032</v>
      </c>
    </row>
    <row r="2348" spans="1:5" ht="12" customHeight="1" x14ac:dyDescent="0.2">
      <c r="A2348" s="159" t="s">
        <v>2996</v>
      </c>
      <c r="B2348" s="159" t="s">
        <v>1667</v>
      </c>
      <c r="C2348" s="159" t="s">
        <v>456</v>
      </c>
      <c r="D2348" s="159" t="s">
        <v>645</v>
      </c>
      <c r="E2348" s="159" t="s">
        <v>2998</v>
      </c>
    </row>
    <row r="2349" spans="1:5" ht="12" customHeight="1" x14ac:dyDescent="0.2">
      <c r="A2349" s="159" t="s">
        <v>2996</v>
      </c>
      <c r="B2349" s="159" t="s">
        <v>1667</v>
      </c>
      <c r="C2349" s="159" t="s">
        <v>456</v>
      </c>
      <c r="D2349" s="159" t="s">
        <v>645</v>
      </c>
      <c r="E2349" s="159" t="s">
        <v>3032</v>
      </c>
    </row>
    <row r="2350" spans="1:5" ht="12" customHeight="1" x14ac:dyDescent="0.2">
      <c r="A2350" s="159" t="s">
        <v>2996</v>
      </c>
      <c r="B2350" s="159" t="s">
        <v>1667</v>
      </c>
      <c r="C2350" s="159" t="s">
        <v>456</v>
      </c>
      <c r="D2350" s="159" t="s">
        <v>645</v>
      </c>
      <c r="E2350" s="159" t="s">
        <v>3027</v>
      </c>
    </row>
    <row r="2351" spans="1:5" ht="12" customHeight="1" x14ac:dyDescent="0.2">
      <c r="A2351" s="159" t="s">
        <v>2996</v>
      </c>
      <c r="B2351" s="159" t="s">
        <v>1659</v>
      </c>
      <c r="C2351" s="159" t="s">
        <v>457</v>
      </c>
      <c r="D2351" s="159" t="s">
        <v>645</v>
      </c>
      <c r="E2351" s="159" t="s">
        <v>2998</v>
      </c>
    </row>
    <row r="2352" spans="1:5" ht="12" customHeight="1" x14ac:dyDescent="0.2">
      <c r="A2352" s="159" t="s">
        <v>2996</v>
      </c>
      <c r="B2352" s="159" t="s">
        <v>1659</v>
      </c>
      <c r="C2352" s="159" t="s">
        <v>457</v>
      </c>
      <c r="D2352" s="159" t="s">
        <v>645</v>
      </c>
      <c r="E2352" s="159" t="s">
        <v>3032</v>
      </c>
    </row>
    <row r="2353" spans="1:5" ht="12" customHeight="1" x14ac:dyDescent="0.2">
      <c r="A2353" s="159" t="s">
        <v>2996</v>
      </c>
      <c r="B2353" s="159" t="s">
        <v>1659</v>
      </c>
      <c r="C2353" s="159" t="s">
        <v>457</v>
      </c>
      <c r="D2353" s="159" t="s">
        <v>645</v>
      </c>
      <c r="E2353" s="159" t="s">
        <v>3027</v>
      </c>
    </row>
    <row r="2354" spans="1:5" ht="12" customHeight="1" x14ac:dyDescent="0.2">
      <c r="A2354" s="159" t="s">
        <v>2996</v>
      </c>
      <c r="B2354" s="159" t="s">
        <v>1669</v>
      </c>
      <c r="C2354" s="159" t="s">
        <v>458</v>
      </c>
      <c r="D2354" s="159" t="s">
        <v>645</v>
      </c>
      <c r="E2354" s="159" t="s">
        <v>2998</v>
      </c>
    </row>
    <row r="2355" spans="1:5" ht="12" customHeight="1" x14ac:dyDescent="0.2">
      <c r="A2355" s="159" t="s">
        <v>2996</v>
      </c>
      <c r="B2355" s="159" t="s">
        <v>1669</v>
      </c>
      <c r="C2355" s="159" t="s">
        <v>458</v>
      </c>
      <c r="D2355" s="159" t="s">
        <v>645</v>
      </c>
      <c r="E2355" s="159" t="s">
        <v>3032</v>
      </c>
    </row>
    <row r="2356" spans="1:5" ht="12" customHeight="1" x14ac:dyDescent="0.2">
      <c r="A2356" s="159" t="s">
        <v>2996</v>
      </c>
      <c r="B2356" s="159" t="s">
        <v>1669</v>
      </c>
      <c r="C2356" s="159" t="s">
        <v>458</v>
      </c>
      <c r="D2356" s="159" t="s">
        <v>645</v>
      </c>
      <c r="E2356" s="159" t="s">
        <v>3027</v>
      </c>
    </row>
    <row r="2357" spans="1:5" ht="12" customHeight="1" x14ac:dyDescent="0.2">
      <c r="A2357" s="159" t="s">
        <v>2996</v>
      </c>
      <c r="B2357" s="159" t="s">
        <v>2580</v>
      </c>
      <c r="C2357" s="159" t="s">
        <v>459</v>
      </c>
      <c r="D2357" s="159" t="s">
        <v>645</v>
      </c>
      <c r="E2357" s="159" t="s">
        <v>2998</v>
      </c>
    </row>
    <row r="2358" spans="1:5" ht="12" customHeight="1" x14ac:dyDescent="0.2">
      <c r="A2358" s="159" t="s">
        <v>2996</v>
      </c>
      <c r="B2358" s="159" t="s">
        <v>2580</v>
      </c>
      <c r="C2358" s="159" t="s">
        <v>459</v>
      </c>
      <c r="D2358" s="159" t="s">
        <v>645</v>
      </c>
      <c r="E2358" s="159" t="s">
        <v>3027</v>
      </c>
    </row>
    <row r="2359" spans="1:5" ht="12" customHeight="1" x14ac:dyDescent="0.2">
      <c r="A2359" s="159" t="s">
        <v>2996</v>
      </c>
      <c r="B2359" s="159" t="s">
        <v>1663</v>
      </c>
      <c r="C2359" s="159" t="s">
        <v>460</v>
      </c>
      <c r="D2359" s="159" t="s">
        <v>645</v>
      </c>
      <c r="E2359" s="159" t="s">
        <v>2998</v>
      </c>
    </row>
    <row r="2360" spans="1:5" ht="12" customHeight="1" x14ac:dyDescent="0.2">
      <c r="A2360" s="159" t="s">
        <v>2996</v>
      </c>
      <c r="B2360" s="159" t="s">
        <v>1663</v>
      </c>
      <c r="C2360" s="159" t="s">
        <v>460</v>
      </c>
      <c r="D2360" s="159" t="s">
        <v>645</v>
      </c>
      <c r="E2360" s="159" t="s">
        <v>3032</v>
      </c>
    </row>
    <row r="2361" spans="1:5" ht="12" customHeight="1" x14ac:dyDescent="0.2">
      <c r="A2361" s="159" t="s">
        <v>2996</v>
      </c>
      <c r="B2361" s="159" t="s">
        <v>1663</v>
      </c>
      <c r="C2361" s="159" t="s">
        <v>460</v>
      </c>
      <c r="D2361" s="159" t="s">
        <v>645</v>
      </c>
      <c r="E2361" s="159" t="s">
        <v>3027</v>
      </c>
    </row>
    <row r="2362" spans="1:5" ht="12" customHeight="1" x14ac:dyDescent="0.2">
      <c r="A2362" s="159" t="s">
        <v>2996</v>
      </c>
      <c r="B2362" s="159" t="s">
        <v>2736</v>
      </c>
      <c r="C2362" s="159" t="s">
        <v>1012</v>
      </c>
      <c r="D2362" s="159" t="s">
        <v>645</v>
      </c>
      <c r="E2362" s="159" t="s">
        <v>2998</v>
      </c>
    </row>
    <row r="2363" spans="1:5" ht="12" customHeight="1" x14ac:dyDescent="0.2">
      <c r="A2363" s="159" t="s">
        <v>2996</v>
      </c>
      <c r="B2363" s="159" t="s">
        <v>2736</v>
      </c>
      <c r="C2363" s="159" t="s">
        <v>1012</v>
      </c>
      <c r="D2363" s="159" t="s">
        <v>645</v>
      </c>
      <c r="E2363" s="159" t="s">
        <v>3032</v>
      </c>
    </row>
    <row r="2364" spans="1:5" ht="12" customHeight="1" x14ac:dyDescent="0.2">
      <c r="A2364" s="159" t="s">
        <v>2996</v>
      </c>
      <c r="B2364" s="159" t="s">
        <v>2736</v>
      </c>
      <c r="C2364" s="159" t="s">
        <v>1012</v>
      </c>
      <c r="D2364" s="159" t="s">
        <v>645</v>
      </c>
      <c r="E2364" s="159" t="s">
        <v>3027</v>
      </c>
    </row>
    <row r="2365" spans="1:5" ht="12" customHeight="1" x14ac:dyDescent="0.2">
      <c r="A2365" s="159" t="s">
        <v>2996</v>
      </c>
      <c r="B2365" s="159" t="s">
        <v>1668</v>
      </c>
      <c r="C2365" s="159" t="s">
        <v>1013</v>
      </c>
      <c r="D2365" s="159" t="s">
        <v>645</v>
      </c>
      <c r="E2365" s="159" t="s">
        <v>2998</v>
      </c>
    </row>
    <row r="2366" spans="1:5" ht="12" customHeight="1" x14ac:dyDescent="0.2">
      <c r="A2366" s="159" t="s">
        <v>2996</v>
      </c>
      <c r="B2366" s="159" t="s">
        <v>1668</v>
      </c>
      <c r="C2366" s="159" t="s">
        <v>1013</v>
      </c>
      <c r="D2366" s="159" t="s">
        <v>645</v>
      </c>
      <c r="E2366" s="159" t="s">
        <v>3032</v>
      </c>
    </row>
    <row r="2367" spans="1:5" ht="12" customHeight="1" x14ac:dyDescent="0.2">
      <c r="A2367" s="159" t="s">
        <v>2996</v>
      </c>
      <c r="B2367" s="159" t="s">
        <v>1668</v>
      </c>
      <c r="C2367" s="159" t="s">
        <v>1013</v>
      </c>
      <c r="D2367" s="159" t="s">
        <v>645</v>
      </c>
      <c r="E2367" s="159" t="s">
        <v>3027</v>
      </c>
    </row>
    <row r="2368" spans="1:5" ht="12" customHeight="1" x14ac:dyDescent="0.2">
      <c r="A2368" s="159" t="s">
        <v>2996</v>
      </c>
      <c r="B2368" s="159" t="s">
        <v>1672</v>
      </c>
      <c r="C2368" s="159" t="s">
        <v>1014</v>
      </c>
      <c r="D2368" s="159" t="s">
        <v>645</v>
      </c>
      <c r="E2368" s="159" t="s">
        <v>2998</v>
      </c>
    </row>
    <row r="2369" spans="1:5" ht="12" customHeight="1" x14ac:dyDescent="0.2">
      <c r="A2369" s="159" t="s">
        <v>2996</v>
      </c>
      <c r="B2369" s="159" t="s">
        <v>1672</v>
      </c>
      <c r="C2369" s="159" t="s">
        <v>1014</v>
      </c>
      <c r="D2369" s="159" t="s">
        <v>645</v>
      </c>
      <c r="E2369" s="159" t="s">
        <v>3032</v>
      </c>
    </row>
    <row r="2370" spans="1:5" ht="12" customHeight="1" x14ac:dyDescent="0.2">
      <c r="A2370" s="159" t="s">
        <v>2996</v>
      </c>
      <c r="B2370" s="159" t="s">
        <v>1672</v>
      </c>
      <c r="C2370" s="159" t="s">
        <v>1014</v>
      </c>
      <c r="D2370" s="159" t="s">
        <v>645</v>
      </c>
      <c r="E2370" s="159" t="s">
        <v>3027</v>
      </c>
    </row>
    <row r="2371" spans="1:5" ht="12" customHeight="1" x14ac:dyDescent="0.2">
      <c r="A2371" s="159" t="s">
        <v>2996</v>
      </c>
      <c r="B2371" s="159" t="s">
        <v>2022</v>
      </c>
      <c r="C2371" s="159" t="s">
        <v>194</v>
      </c>
      <c r="D2371" s="159" t="s">
        <v>645</v>
      </c>
      <c r="E2371" s="159" t="s">
        <v>3032</v>
      </c>
    </row>
    <row r="2372" spans="1:5" ht="12" customHeight="1" x14ac:dyDescent="0.2">
      <c r="A2372" s="159" t="s">
        <v>2996</v>
      </c>
      <c r="B2372" s="159" t="s">
        <v>2022</v>
      </c>
      <c r="C2372" s="159" t="s">
        <v>194</v>
      </c>
      <c r="D2372" s="159" t="s">
        <v>645</v>
      </c>
      <c r="E2372" s="159" t="s">
        <v>3027</v>
      </c>
    </row>
    <row r="2373" spans="1:5" ht="12" customHeight="1" x14ac:dyDescent="0.2">
      <c r="A2373" s="159" t="s">
        <v>2996</v>
      </c>
      <c r="B2373" s="159" t="s">
        <v>1671</v>
      </c>
      <c r="C2373" s="159" t="s">
        <v>177</v>
      </c>
      <c r="D2373" s="159" t="s">
        <v>645</v>
      </c>
      <c r="E2373" s="159" t="s">
        <v>2998</v>
      </c>
    </row>
    <row r="2374" spans="1:5" ht="12" customHeight="1" x14ac:dyDescent="0.2">
      <c r="A2374" s="159" t="s">
        <v>2996</v>
      </c>
      <c r="B2374" s="159" t="s">
        <v>1671</v>
      </c>
      <c r="C2374" s="159" t="s">
        <v>177</v>
      </c>
      <c r="D2374" s="159" t="s">
        <v>645</v>
      </c>
      <c r="E2374" s="159" t="s">
        <v>3027</v>
      </c>
    </row>
    <row r="2375" spans="1:5" ht="12" customHeight="1" x14ac:dyDescent="0.2">
      <c r="A2375" s="159" t="s">
        <v>2996</v>
      </c>
      <c r="B2375" s="159" t="s">
        <v>1665</v>
      </c>
      <c r="C2375" s="159" t="s">
        <v>179</v>
      </c>
      <c r="D2375" s="159" t="s">
        <v>645</v>
      </c>
      <c r="E2375" s="159" t="s">
        <v>2998</v>
      </c>
    </row>
    <row r="2376" spans="1:5" ht="12" customHeight="1" x14ac:dyDescent="0.2">
      <c r="A2376" s="159" t="s">
        <v>2996</v>
      </c>
      <c r="B2376" s="159" t="s">
        <v>1665</v>
      </c>
      <c r="C2376" s="159" t="s">
        <v>179</v>
      </c>
      <c r="D2376" s="159" t="s">
        <v>645</v>
      </c>
      <c r="E2376" s="159" t="s">
        <v>3030</v>
      </c>
    </row>
    <row r="2377" spans="1:5" ht="12" customHeight="1" x14ac:dyDescent="0.2">
      <c r="A2377" s="159" t="s">
        <v>2996</v>
      </c>
      <c r="B2377" s="159" t="s">
        <v>1665</v>
      </c>
      <c r="C2377" s="159" t="s">
        <v>179</v>
      </c>
      <c r="D2377" s="159" t="s">
        <v>645</v>
      </c>
      <c r="E2377" s="159" t="s">
        <v>3032</v>
      </c>
    </row>
    <row r="2378" spans="1:5" ht="12" customHeight="1" x14ac:dyDescent="0.2">
      <c r="A2378" s="159" t="s">
        <v>2996</v>
      </c>
      <c r="B2378" s="159" t="s">
        <v>1665</v>
      </c>
      <c r="C2378" s="159" t="s">
        <v>179</v>
      </c>
      <c r="D2378" s="159" t="s">
        <v>645</v>
      </c>
      <c r="E2378" s="159" t="s">
        <v>3027</v>
      </c>
    </row>
    <row r="2379" spans="1:5" ht="12" customHeight="1" x14ac:dyDescent="0.2">
      <c r="A2379" s="159" t="s">
        <v>2996</v>
      </c>
      <c r="B2379" s="159" t="s">
        <v>2694</v>
      </c>
      <c r="C2379" s="159" t="s">
        <v>178</v>
      </c>
      <c r="D2379" s="159" t="s">
        <v>645</v>
      </c>
      <c r="E2379" s="159" t="s">
        <v>2998</v>
      </c>
    </row>
    <row r="2380" spans="1:5" ht="12" customHeight="1" x14ac:dyDescent="0.2">
      <c r="A2380" s="159" t="s">
        <v>2996</v>
      </c>
      <c r="B2380" s="159" t="s">
        <v>2694</v>
      </c>
      <c r="C2380" s="159" t="s">
        <v>178</v>
      </c>
      <c r="D2380" s="159" t="s">
        <v>645</v>
      </c>
      <c r="E2380" s="159" t="s">
        <v>3030</v>
      </c>
    </row>
    <row r="2381" spans="1:5" ht="12" customHeight="1" x14ac:dyDescent="0.2">
      <c r="A2381" s="159" t="s">
        <v>2996</v>
      </c>
      <c r="B2381" s="159" t="s">
        <v>2694</v>
      </c>
      <c r="C2381" s="159" t="s">
        <v>178</v>
      </c>
      <c r="D2381" s="159" t="s">
        <v>645</v>
      </c>
      <c r="E2381" s="159" t="s">
        <v>3027</v>
      </c>
    </row>
    <row r="2382" spans="1:5" ht="12" customHeight="1" x14ac:dyDescent="0.2">
      <c r="A2382" s="159" t="s">
        <v>2996</v>
      </c>
      <c r="B2382" s="159" t="s">
        <v>1670</v>
      </c>
      <c r="C2382" s="159" t="s">
        <v>1635</v>
      </c>
      <c r="D2382" s="159" t="s">
        <v>645</v>
      </c>
      <c r="E2382" s="159" t="s">
        <v>2998</v>
      </c>
    </row>
    <row r="2383" spans="1:5" ht="12" customHeight="1" x14ac:dyDescent="0.2">
      <c r="A2383" s="159" t="s">
        <v>2996</v>
      </c>
      <c r="B2383" s="159" t="s">
        <v>1670</v>
      </c>
      <c r="C2383" s="159" t="s">
        <v>1635</v>
      </c>
      <c r="D2383" s="159" t="s">
        <v>645</v>
      </c>
      <c r="E2383" s="159" t="s">
        <v>3033</v>
      </c>
    </row>
    <row r="2384" spans="1:5" ht="12" customHeight="1" x14ac:dyDescent="0.2">
      <c r="A2384" s="159" t="s">
        <v>2996</v>
      </c>
      <c r="B2384" s="159" t="s">
        <v>1670</v>
      </c>
      <c r="C2384" s="159" t="s">
        <v>1635</v>
      </c>
      <c r="D2384" s="159" t="s">
        <v>645</v>
      </c>
      <c r="E2384" s="159" t="s">
        <v>3027</v>
      </c>
    </row>
    <row r="2385" spans="1:5" ht="12" customHeight="1" x14ac:dyDescent="0.2">
      <c r="A2385" s="159" t="s">
        <v>2996</v>
      </c>
      <c r="B2385" s="159" t="s">
        <v>2695</v>
      </c>
      <c r="C2385" s="159" t="s">
        <v>131</v>
      </c>
      <c r="D2385" s="159" t="s">
        <v>645</v>
      </c>
      <c r="E2385" s="159" t="s">
        <v>2998</v>
      </c>
    </row>
    <row r="2386" spans="1:5" ht="12" customHeight="1" x14ac:dyDescent="0.2">
      <c r="A2386" s="159" t="s">
        <v>2996</v>
      </c>
      <c r="B2386" s="159" t="s">
        <v>2695</v>
      </c>
      <c r="C2386" s="159" t="s">
        <v>131</v>
      </c>
      <c r="D2386" s="159" t="s">
        <v>645</v>
      </c>
      <c r="E2386" s="159" t="s">
        <v>3032</v>
      </c>
    </row>
    <row r="2387" spans="1:5" ht="12" customHeight="1" x14ac:dyDescent="0.2">
      <c r="A2387" s="159" t="s">
        <v>2996</v>
      </c>
      <c r="B2387" s="159" t="s">
        <v>2695</v>
      </c>
      <c r="C2387" s="159" t="s">
        <v>131</v>
      </c>
      <c r="D2387" s="159" t="s">
        <v>645</v>
      </c>
      <c r="E2387" s="159" t="s">
        <v>3027</v>
      </c>
    </row>
    <row r="2388" spans="1:5" ht="12" customHeight="1" x14ac:dyDescent="0.2">
      <c r="A2388" s="159" t="s">
        <v>2996</v>
      </c>
      <c r="B2388" s="159" t="s">
        <v>2273</v>
      </c>
      <c r="C2388" s="159" t="s">
        <v>388</v>
      </c>
      <c r="D2388" s="159" t="s">
        <v>645</v>
      </c>
      <c r="E2388" s="159" t="s">
        <v>2998</v>
      </c>
    </row>
    <row r="2389" spans="1:5" ht="12" customHeight="1" x14ac:dyDescent="0.2">
      <c r="A2389" s="159" t="s">
        <v>2996</v>
      </c>
      <c r="B2389" s="159" t="s">
        <v>2273</v>
      </c>
      <c r="C2389" s="159" t="s">
        <v>388</v>
      </c>
      <c r="D2389" s="159" t="s">
        <v>645</v>
      </c>
      <c r="E2389" s="159" t="s">
        <v>3027</v>
      </c>
    </row>
    <row r="2390" spans="1:5" ht="12" customHeight="1" x14ac:dyDescent="0.2">
      <c r="A2390" s="159" t="s">
        <v>2996</v>
      </c>
      <c r="B2390" s="159" t="s">
        <v>1855</v>
      </c>
      <c r="C2390" s="159" t="s">
        <v>1856</v>
      </c>
      <c r="D2390" s="159" t="s">
        <v>645</v>
      </c>
      <c r="E2390" s="159" t="s">
        <v>3027</v>
      </c>
    </row>
    <row r="2391" spans="1:5" ht="12" customHeight="1" x14ac:dyDescent="0.2">
      <c r="A2391" s="159" t="s">
        <v>2996</v>
      </c>
      <c r="B2391" s="159" t="s">
        <v>2649</v>
      </c>
      <c r="C2391" s="159" t="s">
        <v>714</v>
      </c>
      <c r="D2391" s="159" t="s">
        <v>645</v>
      </c>
      <c r="E2391" s="159" t="s">
        <v>2998</v>
      </c>
    </row>
    <row r="2392" spans="1:5" ht="12" customHeight="1" x14ac:dyDescent="0.2">
      <c r="A2392" s="159" t="s">
        <v>2996</v>
      </c>
      <c r="B2392" s="159" t="s">
        <v>2649</v>
      </c>
      <c r="C2392" s="159" t="s">
        <v>714</v>
      </c>
      <c r="D2392" s="159" t="s">
        <v>645</v>
      </c>
      <c r="E2392" s="159" t="s">
        <v>3027</v>
      </c>
    </row>
    <row r="2393" spans="1:5" ht="12" customHeight="1" x14ac:dyDescent="0.2">
      <c r="A2393" s="159" t="s">
        <v>2996</v>
      </c>
      <c r="B2393" s="159" t="s">
        <v>2544</v>
      </c>
      <c r="C2393" s="159" t="s">
        <v>133</v>
      </c>
      <c r="D2393" s="159" t="s">
        <v>645</v>
      </c>
      <c r="E2393" s="159" t="s">
        <v>2998</v>
      </c>
    </row>
    <row r="2394" spans="1:5" ht="12" customHeight="1" x14ac:dyDescent="0.2">
      <c r="A2394" s="159" t="s">
        <v>2996</v>
      </c>
      <c r="B2394" s="159" t="s">
        <v>2544</v>
      </c>
      <c r="C2394" s="159" t="s">
        <v>133</v>
      </c>
      <c r="D2394" s="159" t="s">
        <v>645</v>
      </c>
      <c r="E2394" s="159" t="s">
        <v>3033</v>
      </c>
    </row>
    <row r="2395" spans="1:5" ht="12" customHeight="1" x14ac:dyDescent="0.2">
      <c r="A2395" s="159" t="s">
        <v>2996</v>
      </c>
      <c r="B2395" s="159" t="s">
        <v>2544</v>
      </c>
      <c r="C2395" s="159" t="s">
        <v>133</v>
      </c>
      <c r="D2395" s="159" t="s">
        <v>645</v>
      </c>
      <c r="E2395" s="159" t="s">
        <v>3030</v>
      </c>
    </row>
    <row r="2396" spans="1:5" ht="12" customHeight="1" x14ac:dyDescent="0.2">
      <c r="A2396" s="159" t="s">
        <v>2996</v>
      </c>
      <c r="B2396" s="159" t="s">
        <v>2544</v>
      </c>
      <c r="C2396" s="159" t="s">
        <v>133</v>
      </c>
      <c r="D2396" s="159" t="s">
        <v>645</v>
      </c>
      <c r="E2396" s="159" t="s">
        <v>3031</v>
      </c>
    </row>
    <row r="2397" spans="1:5" ht="12" customHeight="1" x14ac:dyDescent="0.2">
      <c r="A2397" s="159" t="s">
        <v>2996</v>
      </c>
      <c r="B2397" s="159" t="s">
        <v>2544</v>
      </c>
      <c r="C2397" s="159" t="s">
        <v>133</v>
      </c>
      <c r="D2397" s="159" t="s">
        <v>645</v>
      </c>
      <c r="E2397" s="159" t="s">
        <v>3032</v>
      </c>
    </row>
    <row r="2398" spans="1:5" ht="12" customHeight="1" x14ac:dyDescent="0.2">
      <c r="A2398" s="159" t="s">
        <v>2996</v>
      </c>
      <c r="B2398" s="159" t="s">
        <v>2544</v>
      </c>
      <c r="C2398" s="159" t="s">
        <v>133</v>
      </c>
      <c r="D2398" s="159" t="s">
        <v>645</v>
      </c>
      <c r="E2398" s="159" t="s">
        <v>3027</v>
      </c>
    </row>
    <row r="2399" spans="1:5" ht="12" customHeight="1" x14ac:dyDescent="0.2">
      <c r="A2399" s="159" t="s">
        <v>2996</v>
      </c>
      <c r="B2399" s="159" t="s">
        <v>2544</v>
      </c>
      <c r="C2399" s="159" t="s">
        <v>133</v>
      </c>
      <c r="D2399" s="159" t="s">
        <v>645</v>
      </c>
      <c r="E2399" s="159" t="s">
        <v>3039</v>
      </c>
    </row>
    <row r="2400" spans="1:5" ht="12" customHeight="1" x14ac:dyDescent="0.2">
      <c r="A2400" s="159" t="s">
        <v>2996</v>
      </c>
      <c r="B2400" s="159" t="s">
        <v>1662</v>
      </c>
      <c r="C2400" s="159" t="s">
        <v>673</v>
      </c>
      <c r="D2400" s="159" t="s">
        <v>645</v>
      </c>
      <c r="E2400" s="159" t="s">
        <v>2998</v>
      </c>
    </row>
    <row r="2401" spans="1:5" ht="12" customHeight="1" x14ac:dyDescent="0.2">
      <c r="A2401" s="159" t="s">
        <v>2996</v>
      </c>
      <c r="B2401" s="159" t="s">
        <v>1662</v>
      </c>
      <c r="C2401" s="159" t="s">
        <v>673</v>
      </c>
      <c r="D2401" s="159" t="s">
        <v>645</v>
      </c>
      <c r="E2401" s="159" t="s">
        <v>3032</v>
      </c>
    </row>
    <row r="2402" spans="1:5" ht="12" customHeight="1" x14ac:dyDescent="0.2">
      <c r="A2402" s="159" t="s">
        <v>2996</v>
      </c>
      <c r="B2402" s="159" t="s">
        <v>1662</v>
      </c>
      <c r="C2402" s="159" t="s">
        <v>673</v>
      </c>
      <c r="D2402" s="159" t="s">
        <v>645</v>
      </c>
      <c r="E2402" s="159" t="s">
        <v>3027</v>
      </c>
    </row>
    <row r="2403" spans="1:5" ht="12" customHeight="1" x14ac:dyDescent="0.2">
      <c r="A2403" s="159" t="s">
        <v>2996</v>
      </c>
      <c r="B2403" s="159" t="s">
        <v>2656</v>
      </c>
      <c r="C2403" s="159" t="s">
        <v>135</v>
      </c>
      <c r="D2403" s="159" t="s">
        <v>645</v>
      </c>
      <c r="E2403" s="159" t="s">
        <v>2998</v>
      </c>
    </row>
    <row r="2404" spans="1:5" ht="12" customHeight="1" x14ac:dyDescent="0.2">
      <c r="A2404" s="159" t="s">
        <v>2996</v>
      </c>
      <c r="B2404" s="159" t="s">
        <v>2656</v>
      </c>
      <c r="C2404" s="159" t="s">
        <v>135</v>
      </c>
      <c r="D2404" s="159" t="s">
        <v>645</v>
      </c>
      <c r="E2404" s="159" t="s">
        <v>3032</v>
      </c>
    </row>
    <row r="2405" spans="1:5" ht="12" customHeight="1" x14ac:dyDescent="0.2">
      <c r="A2405" s="159" t="s">
        <v>2996</v>
      </c>
      <c r="B2405" s="159" t="s">
        <v>2656</v>
      </c>
      <c r="C2405" s="159" t="s">
        <v>135</v>
      </c>
      <c r="D2405" s="159" t="s">
        <v>645</v>
      </c>
      <c r="E2405" s="159" t="s">
        <v>3027</v>
      </c>
    </row>
    <row r="2406" spans="1:5" ht="12" customHeight="1" x14ac:dyDescent="0.2">
      <c r="A2406" s="159" t="s">
        <v>2996</v>
      </c>
      <c r="B2406" s="159" t="s">
        <v>2636</v>
      </c>
      <c r="C2406" s="159" t="s">
        <v>909</v>
      </c>
      <c r="D2406" s="159" t="s">
        <v>645</v>
      </c>
      <c r="E2406" s="159" t="s">
        <v>2998</v>
      </c>
    </row>
    <row r="2407" spans="1:5" ht="12" customHeight="1" x14ac:dyDescent="0.2">
      <c r="A2407" s="159" t="s">
        <v>2996</v>
      </c>
      <c r="B2407" s="159" t="s">
        <v>2636</v>
      </c>
      <c r="C2407" s="159" t="s">
        <v>909</v>
      </c>
      <c r="D2407" s="159" t="s">
        <v>645</v>
      </c>
      <c r="E2407" s="159" t="s">
        <v>3031</v>
      </c>
    </row>
    <row r="2408" spans="1:5" ht="12" customHeight="1" x14ac:dyDescent="0.2">
      <c r="A2408" s="159" t="s">
        <v>2996</v>
      </c>
      <c r="B2408" s="159" t="s">
        <v>2636</v>
      </c>
      <c r="C2408" s="159" t="s">
        <v>909</v>
      </c>
      <c r="D2408" s="159" t="s">
        <v>645</v>
      </c>
      <c r="E2408" s="159" t="s">
        <v>3032</v>
      </c>
    </row>
    <row r="2409" spans="1:5" ht="12" customHeight="1" x14ac:dyDescent="0.2">
      <c r="A2409" s="159" t="s">
        <v>2996</v>
      </c>
      <c r="B2409" s="159" t="s">
        <v>2636</v>
      </c>
      <c r="C2409" s="159" t="s">
        <v>909</v>
      </c>
      <c r="D2409" s="159" t="s">
        <v>645</v>
      </c>
      <c r="E2409" s="159" t="s">
        <v>3027</v>
      </c>
    </row>
    <row r="2410" spans="1:5" ht="12" customHeight="1" x14ac:dyDescent="0.2">
      <c r="A2410" s="159" t="s">
        <v>2996</v>
      </c>
      <c r="B2410" s="159" t="s">
        <v>2698</v>
      </c>
      <c r="C2410" s="159" t="s">
        <v>188</v>
      </c>
      <c r="D2410" s="159" t="s">
        <v>645</v>
      </c>
      <c r="E2410" s="159" t="s">
        <v>2998</v>
      </c>
    </row>
    <row r="2411" spans="1:5" ht="12" customHeight="1" x14ac:dyDescent="0.2">
      <c r="A2411" s="159" t="s">
        <v>2996</v>
      </c>
      <c r="B2411" s="159" t="s">
        <v>2698</v>
      </c>
      <c r="C2411" s="159" t="s">
        <v>188</v>
      </c>
      <c r="D2411" s="159" t="s">
        <v>645</v>
      </c>
      <c r="E2411" s="159" t="s">
        <v>3032</v>
      </c>
    </row>
    <row r="2412" spans="1:5" ht="12" customHeight="1" x14ac:dyDescent="0.2">
      <c r="A2412" s="159" t="s">
        <v>2996</v>
      </c>
      <c r="B2412" s="159" t="s">
        <v>2698</v>
      </c>
      <c r="C2412" s="159" t="s">
        <v>188</v>
      </c>
      <c r="D2412" s="159" t="s">
        <v>645</v>
      </c>
      <c r="E2412" s="159" t="s">
        <v>3027</v>
      </c>
    </row>
    <row r="2413" spans="1:5" ht="12" customHeight="1" x14ac:dyDescent="0.2">
      <c r="A2413" s="159" t="s">
        <v>2996</v>
      </c>
      <c r="B2413" s="159" t="s">
        <v>2559</v>
      </c>
      <c r="C2413" s="159" t="s">
        <v>189</v>
      </c>
      <c r="D2413" s="159" t="s">
        <v>645</v>
      </c>
      <c r="E2413" s="159" t="s">
        <v>2998</v>
      </c>
    </row>
    <row r="2414" spans="1:5" ht="12" customHeight="1" x14ac:dyDescent="0.2">
      <c r="A2414" s="159" t="s">
        <v>2996</v>
      </c>
      <c r="B2414" s="159" t="s">
        <v>2559</v>
      </c>
      <c r="C2414" s="159" t="s">
        <v>189</v>
      </c>
      <c r="D2414" s="159" t="s">
        <v>645</v>
      </c>
      <c r="E2414" s="159" t="s">
        <v>3030</v>
      </c>
    </row>
    <row r="2415" spans="1:5" ht="12" customHeight="1" x14ac:dyDescent="0.2">
      <c r="A2415" s="159" t="s">
        <v>2996</v>
      </c>
      <c r="B2415" s="159" t="s">
        <v>2559</v>
      </c>
      <c r="C2415" s="159" t="s">
        <v>189</v>
      </c>
      <c r="D2415" s="159" t="s">
        <v>645</v>
      </c>
      <c r="E2415" s="159" t="s">
        <v>3032</v>
      </c>
    </row>
    <row r="2416" spans="1:5" ht="12" customHeight="1" x14ac:dyDescent="0.2">
      <c r="A2416" s="159" t="s">
        <v>2996</v>
      </c>
      <c r="B2416" s="159" t="s">
        <v>2559</v>
      </c>
      <c r="C2416" s="159" t="s">
        <v>189</v>
      </c>
      <c r="D2416" s="159" t="s">
        <v>645</v>
      </c>
      <c r="E2416" s="159" t="s">
        <v>3027</v>
      </c>
    </row>
    <row r="2417" spans="1:5" ht="12" customHeight="1" x14ac:dyDescent="0.2">
      <c r="A2417" s="159" t="s">
        <v>2996</v>
      </c>
      <c r="B2417" s="159" t="s">
        <v>2718</v>
      </c>
      <c r="C2417" s="159" t="s">
        <v>190</v>
      </c>
      <c r="D2417" s="159" t="s">
        <v>645</v>
      </c>
      <c r="E2417" s="159" t="s">
        <v>2998</v>
      </c>
    </row>
    <row r="2418" spans="1:5" ht="12" customHeight="1" x14ac:dyDescent="0.2">
      <c r="A2418" s="159" t="s">
        <v>2996</v>
      </c>
      <c r="B2418" s="159" t="s">
        <v>2718</v>
      </c>
      <c r="C2418" s="159" t="s">
        <v>190</v>
      </c>
      <c r="D2418" s="159" t="s">
        <v>645</v>
      </c>
      <c r="E2418" s="159" t="s">
        <v>3027</v>
      </c>
    </row>
    <row r="2419" spans="1:5" ht="12" customHeight="1" x14ac:dyDescent="0.2">
      <c r="A2419" s="159" t="s">
        <v>2996</v>
      </c>
      <c r="B2419" s="159" t="s">
        <v>2748</v>
      </c>
      <c r="C2419" s="159" t="s">
        <v>191</v>
      </c>
      <c r="D2419" s="159" t="s">
        <v>645</v>
      </c>
      <c r="E2419" s="159" t="s">
        <v>2998</v>
      </c>
    </row>
    <row r="2420" spans="1:5" ht="12" customHeight="1" x14ac:dyDescent="0.2">
      <c r="A2420" s="159" t="s">
        <v>2996</v>
      </c>
      <c r="B2420" s="159" t="s">
        <v>2748</v>
      </c>
      <c r="C2420" s="159" t="s">
        <v>191</v>
      </c>
      <c r="D2420" s="159" t="s">
        <v>645</v>
      </c>
      <c r="E2420" s="159" t="s">
        <v>3032</v>
      </c>
    </row>
    <row r="2421" spans="1:5" ht="12" customHeight="1" x14ac:dyDescent="0.2">
      <c r="A2421" s="159" t="s">
        <v>2996</v>
      </c>
      <c r="B2421" s="159" t="s">
        <v>2748</v>
      </c>
      <c r="C2421" s="159" t="s">
        <v>191</v>
      </c>
      <c r="D2421" s="159" t="s">
        <v>645</v>
      </c>
      <c r="E2421" s="159" t="s">
        <v>3027</v>
      </c>
    </row>
    <row r="2422" spans="1:5" ht="12" customHeight="1" x14ac:dyDescent="0.2">
      <c r="A2422" s="159" t="s">
        <v>2996</v>
      </c>
      <c r="B2422" s="159" t="s">
        <v>2685</v>
      </c>
      <c r="C2422" s="159" t="s">
        <v>192</v>
      </c>
      <c r="D2422" s="159" t="s">
        <v>645</v>
      </c>
      <c r="E2422" s="159" t="s">
        <v>2998</v>
      </c>
    </row>
    <row r="2423" spans="1:5" ht="12" customHeight="1" x14ac:dyDescent="0.2">
      <c r="A2423" s="159" t="s">
        <v>2996</v>
      </c>
      <c r="B2423" s="159" t="s">
        <v>2685</v>
      </c>
      <c r="C2423" s="159" t="s">
        <v>192</v>
      </c>
      <c r="D2423" s="159" t="s">
        <v>645</v>
      </c>
      <c r="E2423" s="159" t="s">
        <v>3032</v>
      </c>
    </row>
    <row r="2424" spans="1:5" ht="12" customHeight="1" x14ac:dyDescent="0.2">
      <c r="A2424" s="159" t="s">
        <v>2996</v>
      </c>
      <c r="B2424" s="159" t="s">
        <v>2685</v>
      </c>
      <c r="C2424" s="159" t="s">
        <v>192</v>
      </c>
      <c r="D2424" s="159" t="s">
        <v>645</v>
      </c>
      <c r="E2424" s="159" t="s">
        <v>3027</v>
      </c>
    </row>
    <row r="2425" spans="1:5" ht="12" customHeight="1" x14ac:dyDescent="0.2">
      <c r="A2425" s="159" t="s">
        <v>2996</v>
      </c>
      <c r="B2425" s="159" t="s">
        <v>2565</v>
      </c>
      <c r="C2425" s="159" t="s">
        <v>193</v>
      </c>
      <c r="D2425" s="159" t="s">
        <v>645</v>
      </c>
      <c r="E2425" s="159" t="s">
        <v>2998</v>
      </c>
    </row>
    <row r="2426" spans="1:5" ht="12" customHeight="1" x14ac:dyDescent="0.2">
      <c r="A2426" s="159" t="s">
        <v>2996</v>
      </c>
      <c r="B2426" s="159" t="s">
        <v>2565</v>
      </c>
      <c r="C2426" s="159" t="s">
        <v>193</v>
      </c>
      <c r="D2426" s="159" t="s">
        <v>645</v>
      </c>
      <c r="E2426" s="159" t="s">
        <v>3033</v>
      </c>
    </row>
    <row r="2427" spans="1:5" ht="12" customHeight="1" x14ac:dyDescent="0.2">
      <c r="A2427" s="159" t="s">
        <v>2996</v>
      </c>
      <c r="B2427" s="159" t="s">
        <v>2565</v>
      </c>
      <c r="C2427" s="159" t="s">
        <v>193</v>
      </c>
      <c r="D2427" s="159" t="s">
        <v>645</v>
      </c>
      <c r="E2427" s="159" t="s">
        <v>3031</v>
      </c>
    </row>
    <row r="2428" spans="1:5" ht="12" customHeight="1" x14ac:dyDescent="0.2">
      <c r="A2428" s="159" t="s">
        <v>2996</v>
      </c>
      <c r="B2428" s="159" t="s">
        <v>2565</v>
      </c>
      <c r="C2428" s="159" t="s">
        <v>193</v>
      </c>
      <c r="D2428" s="159" t="s">
        <v>645</v>
      </c>
      <c r="E2428" s="159" t="s">
        <v>3032</v>
      </c>
    </row>
    <row r="2429" spans="1:5" ht="12" customHeight="1" x14ac:dyDescent="0.2">
      <c r="A2429" s="159" t="s">
        <v>2996</v>
      </c>
      <c r="B2429" s="159" t="s">
        <v>2565</v>
      </c>
      <c r="C2429" s="159" t="s">
        <v>193</v>
      </c>
      <c r="D2429" s="159" t="s">
        <v>645</v>
      </c>
      <c r="E2429" s="159" t="s">
        <v>3027</v>
      </c>
    </row>
    <row r="2430" spans="1:5" ht="12" customHeight="1" x14ac:dyDescent="0.2">
      <c r="A2430" s="159" t="s">
        <v>2996</v>
      </c>
      <c r="B2430" s="159" t="s">
        <v>2569</v>
      </c>
      <c r="C2430" s="159" t="s">
        <v>195</v>
      </c>
      <c r="D2430" s="159" t="s">
        <v>645</v>
      </c>
      <c r="E2430" s="159" t="s">
        <v>3067</v>
      </c>
    </row>
    <row r="2431" spans="1:5" ht="12" customHeight="1" x14ac:dyDescent="0.2">
      <c r="A2431" s="159" t="s">
        <v>2996</v>
      </c>
      <c r="B2431" s="159" t="s">
        <v>2569</v>
      </c>
      <c r="C2431" s="159" t="s">
        <v>195</v>
      </c>
      <c r="D2431" s="159" t="s">
        <v>645</v>
      </c>
      <c r="E2431" s="159" t="s">
        <v>2998</v>
      </c>
    </row>
    <row r="2432" spans="1:5" ht="12" customHeight="1" x14ac:dyDescent="0.2">
      <c r="A2432" s="159" t="s">
        <v>2996</v>
      </c>
      <c r="B2432" s="159" t="s">
        <v>2569</v>
      </c>
      <c r="C2432" s="159" t="s">
        <v>195</v>
      </c>
      <c r="D2432" s="159" t="s">
        <v>645</v>
      </c>
      <c r="E2432" s="159" t="s">
        <v>3038</v>
      </c>
    </row>
    <row r="2433" spans="1:5" ht="12" customHeight="1" x14ac:dyDescent="0.2">
      <c r="A2433" s="159" t="s">
        <v>2996</v>
      </c>
      <c r="B2433" s="159" t="s">
        <v>2569</v>
      </c>
      <c r="C2433" s="159" t="s">
        <v>195</v>
      </c>
      <c r="D2433" s="159" t="s">
        <v>645</v>
      </c>
      <c r="E2433" s="159" t="s">
        <v>3032</v>
      </c>
    </row>
    <row r="2434" spans="1:5" ht="12" customHeight="1" x14ac:dyDescent="0.2">
      <c r="A2434" s="159" t="s">
        <v>2996</v>
      </c>
      <c r="B2434" s="159" t="s">
        <v>2733</v>
      </c>
      <c r="C2434" s="159" t="s">
        <v>910</v>
      </c>
      <c r="D2434" s="159" t="s">
        <v>645</v>
      </c>
      <c r="E2434" s="159" t="s">
        <v>3032</v>
      </c>
    </row>
    <row r="2435" spans="1:5" ht="12" customHeight="1" x14ac:dyDescent="0.2">
      <c r="A2435" s="159" t="s">
        <v>2996</v>
      </c>
      <c r="B2435" s="159" t="s">
        <v>2733</v>
      </c>
      <c r="C2435" s="159" t="s">
        <v>910</v>
      </c>
      <c r="D2435" s="159" t="s">
        <v>645</v>
      </c>
      <c r="E2435" s="159" t="s">
        <v>3027</v>
      </c>
    </row>
    <row r="2436" spans="1:5" ht="12" customHeight="1" x14ac:dyDescent="0.2">
      <c r="A2436" s="159" t="s">
        <v>2996</v>
      </c>
      <c r="B2436" s="159" t="s">
        <v>2726</v>
      </c>
      <c r="C2436" s="159" t="s">
        <v>214</v>
      </c>
      <c r="D2436" s="159" t="s">
        <v>645</v>
      </c>
      <c r="E2436" s="159" t="s">
        <v>2998</v>
      </c>
    </row>
    <row r="2437" spans="1:5" ht="12" customHeight="1" x14ac:dyDescent="0.2">
      <c r="A2437" s="159" t="s">
        <v>2996</v>
      </c>
      <c r="B2437" s="159" t="s">
        <v>2726</v>
      </c>
      <c r="C2437" s="159" t="s">
        <v>214</v>
      </c>
      <c r="D2437" s="159" t="s">
        <v>645</v>
      </c>
      <c r="E2437" s="159" t="s">
        <v>3032</v>
      </c>
    </row>
    <row r="2438" spans="1:5" ht="12" customHeight="1" x14ac:dyDescent="0.2">
      <c r="A2438" s="159" t="s">
        <v>2996</v>
      </c>
      <c r="B2438" s="159" t="s">
        <v>2726</v>
      </c>
      <c r="C2438" s="159" t="s">
        <v>214</v>
      </c>
      <c r="D2438" s="159" t="s">
        <v>645</v>
      </c>
      <c r="E2438" s="159" t="s">
        <v>3027</v>
      </c>
    </row>
    <row r="2439" spans="1:5" ht="12" customHeight="1" x14ac:dyDescent="0.2">
      <c r="A2439" s="159" t="s">
        <v>2996</v>
      </c>
      <c r="B2439" s="159" t="s">
        <v>2722</v>
      </c>
      <c r="C2439" s="159" t="s">
        <v>507</v>
      </c>
      <c r="D2439" s="159" t="s">
        <v>645</v>
      </c>
      <c r="E2439" s="159" t="s">
        <v>2998</v>
      </c>
    </row>
    <row r="2440" spans="1:5" ht="12" customHeight="1" x14ac:dyDescent="0.2">
      <c r="A2440" s="159" t="s">
        <v>2996</v>
      </c>
      <c r="B2440" s="159" t="s">
        <v>2722</v>
      </c>
      <c r="C2440" s="159" t="s">
        <v>507</v>
      </c>
      <c r="D2440" s="159" t="s">
        <v>645</v>
      </c>
      <c r="E2440" s="159" t="s">
        <v>3032</v>
      </c>
    </row>
    <row r="2441" spans="1:5" ht="12" customHeight="1" x14ac:dyDescent="0.2">
      <c r="A2441" s="159" t="s">
        <v>2996</v>
      </c>
      <c r="B2441" s="159" t="s">
        <v>2722</v>
      </c>
      <c r="C2441" s="159" t="s">
        <v>507</v>
      </c>
      <c r="D2441" s="159" t="s">
        <v>645</v>
      </c>
      <c r="E2441" s="159" t="s">
        <v>3027</v>
      </c>
    </row>
    <row r="2442" spans="1:5" ht="12" customHeight="1" x14ac:dyDescent="0.2">
      <c r="A2442" s="159" t="s">
        <v>2996</v>
      </c>
      <c r="B2442" s="159" t="s">
        <v>2746</v>
      </c>
      <c r="C2442" s="159" t="s">
        <v>508</v>
      </c>
      <c r="D2442" s="159" t="s">
        <v>645</v>
      </c>
      <c r="E2442" s="159" t="s">
        <v>2998</v>
      </c>
    </row>
    <row r="2443" spans="1:5" ht="12" customHeight="1" x14ac:dyDescent="0.2">
      <c r="A2443" s="159" t="s">
        <v>2996</v>
      </c>
      <c r="B2443" s="159" t="s">
        <v>2746</v>
      </c>
      <c r="C2443" s="159" t="s">
        <v>508</v>
      </c>
      <c r="D2443" s="159" t="s">
        <v>645</v>
      </c>
      <c r="E2443" s="159" t="s">
        <v>3032</v>
      </c>
    </row>
    <row r="2444" spans="1:5" ht="12" customHeight="1" x14ac:dyDescent="0.2">
      <c r="A2444" s="159" t="s">
        <v>2996</v>
      </c>
      <c r="B2444" s="159" t="s">
        <v>2746</v>
      </c>
      <c r="C2444" s="159" t="s">
        <v>508</v>
      </c>
      <c r="D2444" s="159" t="s">
        <v>645</v>
      </c>
      <c r="E2444" s="159" t="s">
        <v>3027</v>
      </c>
    </row>
    <row r="2445" spans="1:5" ht="12" customHeight="1" x14ac:dyDescent="0.2">
      <c r="A2445" s="159" t="s">
        <v>2996</v>
      </c>
      <c r="B2445" s="159" t="s">
        <v>2602</v>
      </c>
      <c r="C2445" s="159" t="s">
        <v>216</v>
      </c>
      <c r="D2445" s="159" t="s">
        <v>645</v>
      </c>
      <c r="E2445" s="159" t="s">
        <v>2998</v>
      </c>
    </row>
    <row r="2446" spans="1:5" ht="12" customHeight="1" x14ac:dyDescent="0.2">
      <c r="A2446" s="159" t="s">
        <v>2996</v>
      </c>
      <c r="B2446" s="159" t="s">
        <v>2602</v>
      </c>
      <c r="C2446" s="159" t="s">
        <v>216</v>
      </c>
      <c r="D2446" s="159" t="s">
        <v>645</v>
      </c>
      <c r="E2446" s="159" t="s">
        <v>3030</v>
      </c>
    </row>
    <row r="2447" spans="1:5" ht="12" customHeight="1" x14ac:dyDescent="0.2">
      <c r="A2447" s="159" t="s">
        <v>2996</v>
      </c>
      <c r="B2447" s="159" t="s">
        <v>2602</v>
      </c>
      <c r="C2447" s="159" t="s">
        <v>216</v>
      </c>
      <c r="D2447" s="159" t="s">
        <v>645</v>
      </c>
      <c r="E2447" s="159" t="s">
        <v>3032</v>
      </c>
    </row>
    <row r="2448" spans="1:5" ht="12" customHeight="1" x14ac:dyDescent="0.2">
      <c r="A2448" s="159" t="s">
        <v>2996</v>
      </c>
      <c r="B2448" s="159" t="s">
        <v>2602</v>
      </c>
      <c r="C2448" s="159" t="s">
        <v>216</v>
      </c>
      <c r="D2448" s="159" t="s">
        <v>645</v>
      </c>
      <c r="E2448" s="159" t="s">
        <v>3027</v>
      </c>
    </row>
    <row r="2449" spans="1:5" ht="12" customHeight="1" x14ac:dyDescent="0.2">
      <c r="A2449" s="159" t="s">
        <v>2996</v>
      </c>
      <c r="B2449" s="159" t="s">
        <v>2579</v>
      </c>
      <c r="C2449" s="159" t="s">
        <v>217</v>
      </c>
      <c r="D2449" s="159" t="s">
        <v>645</v>
      </c>
      <c r="E2449" s="159" t="s">
        <v>3067</v>
      </c>
    </row>
    <row r="2450" spans="1:5" ht="12" customHeight="1" x14ac:dyDescent="0.2">
      <c r="A2450" s="159" t="s">
        <v>2996</v>
      </c>
      <c r="B2450" s="159" t="s">
        <v>2579</v>
      </c>
      <c r="C2450" s="159" t="s">
        <v>217</v>
      </c>
      <c r="D2450" s="159" t="s">
        <v>645</v>
      </c>
      <c r="E2450" s="159" t="s">
        <v>2998</v>
      </c>
    </row>
    <row r="2451" spans="1:5" ht="12" customHeight="1" x14ac:dyDescent="0.2">
      <c r="A2451" s="159" t="s">
        <v>2996</v>
      </c>
      <c r="B2451" s="159" t="s">
        <v>2579</v>
      </c>
      <c r="C2451" s="159" t="s">
        <v>217</v>
      </c>
      <c r="D2451" s="159" t="s">
        <v>645</v>
      </c>
      <c r="E2451" s="159" t="s">
        <v>3030</v>
      </c>
    </row>
    <row r="2452" spans="1:5" ht="12" customHeight="1" x14ac:dyDescent="0.2">
      <c r="A2452" s="159" t="s">
        <v>2996</v>
      </c>
      <c r="B2452" s="159" t="s">
        <v>2579</v>
      </c>
      <c r="C2452" s="159" t="s">
        <v>217</v>
      </c>
      <c r="D2452" s="159" t="s">
        <v>645</v>
      </c>
      <c r="E2452" s="159" t="s">
        <v>3031</v>
      </c>
    </row>
    <row r="2453" spans="1:5" ht="12" customHeight="1" x14ac:dyDescent="0.2">
      <c r="A2453" s="159" t="s">
        <v>2996</v>
      </c>
      <c r="B2453" s="159" t="s">
        <v>2579</v>
      </c>
      <c r="C2453" s="159" t="s">
        <v>217</v>
      </c>
      <c r="D2453" s="159" t="s">
        <v>645</v>
      </c>
      <c r="E2453" s="159" t="s">
        <v>3032</v>
      </c>
    </row>
    <row r="2454" spans="1:5" ht="12" customHeight="1" x14ac:dyDescent="0.2">
      <c r="A2454" s="159" t="s">
        <v>2996</v>
      </c>
      <c r="B2454" s="159" t="s">
        <v>2579</v>
      </c>
      <c r="C2454" s="159" t="s">
        <v>217</v>
      </c>
      <c r="D2454" s="159" t="s">
        <v>645</v>
      </c>
      <c r="E2454" s="159" t="s">
        <v>3027</v>
      </c>
    </row>
    <row r="2455" spans="1:5" ht="12" customHeight="1" x14ac:dyDescent="0.2">
      <c r="A2455" s="159" t="s">
        <v>2996</v>
      </c>
      <c r="B2455" s="159" t="s">
        <v>2752</v>
      </c>
      <c r="C2455" s="159" t="s">
        <v>278</v>
      </c>
      <c r="D2455" s="159" t="s">
        <v>645</v>
      </c>
      <c r="E2455" s="159" t="s">
        <v>2998</v>
      </c>
    </row>
    <row r="2456" spans="1:5" ht="12" customHeight="1" x14ac:dyDescent="0.2">
      <c r="A2456" s="159" t="s">
        <v>2996</v>
      </c>
      <c r="B2456" s="159" t="s">
        <v>2752</v>
      </c>
      <c r="C2456" s="159" t="s">
        <v>278</v>
      </c>
      <c r="D2456" s="159" t="s">
        <v>645</v>
      </c>
      <c r="E2456" s="159" t="s">
        <v>3030</v>
      </c>
    </row>
    <row r="2457" spans="1:5" ht="12" customHeight="1" x14ac:dyDescent="0.2">
      <c r="A2457" s="159" t="s">
        <v>2996</v>
      </c>
      <c r="B2457" s="159" t="s">
        <v>2752</v>
      </c>
      <c r="C2457" s="159" t="s">
        <v>278</v>
      </c>
      <c r="D2457" s="159" t="s">
        <v>645</v>
      </c>
      <c r="E2457" s="159" t="s">
        <v>3027</v>
      </c>
    </row>
    <row r="2458" spans="1:5" ht="12" customHeight="1" x14ac:dyDescent="0.2">
      <c r="A2458" s="159" t="s">
        <v>2996</v>
      </c>
      <c r="B2458" s="159" t="s">
        <v>2669</v>
      </c>
      <c r="C2458" s="159" t="s">
        <v>279</v>
      </c>
      <c r="D2458" s="159" t="s">
        <v>645</v>
      </c>
      <c r="E2458" s="159" t="s">
        <v>2998</v>
      </c>
    </row>
    <row r="2459" spans="1:5" ht="12" customHeight="1" x14ac:dyDescent="0.2">
      <c r="A2459" s="159" t="s">
        <v>2996</v>
      </c>
      <c r="B2459" s="159" t="s">
        <v>2669</v>
      </c>
      <c r="C2459" s="159" t="s">
        <v>279</v>
      </c>
      <c r="D2459" s="159" t="s">
        <v>645</v>
      </c>
      <c r="E2459" s="159" t="s">
        <v>3030</v>
      </c>
    </row>
    <row r="2460" spans="1:5" ht="12" customHeight="1" x14ac:dyDescent="0.2">
      <c r="A2460" s="159" t="s">
        <v>2996</v>
      </c>
      <c r="B2460" s="159" t="s">
        <v>2669</v>
      </c>
      <c r="C2460" s="159" t="s">
        <v>279</v>
      </c>
      <c r="D2460" s="159" t="s">
        <v>645</v>
      </c>
      <c r="E2460" s="159" t="s">
        <v>3027</v>
      </c>
    </row>
    <row r="2461" spans="1:5" ht="12" customHeight="1" x14ac:dyDescent="0.2">
      <c r="A2461" s="159" t="s">
        <v>2996</v>
      </c>
      <c r="B2461" s="159" t="s">
        <v>2625</v>
      </c>
      <c r="C2461" s="159" t="s">
        <v>280</v>
      </c>
      <c r="D2461" s="159" t="s">
        <v>645</v>
      </c>
      <c r="E2461" s="159" t="s">
        <v>2998</v>
      </c>
    </row>
    <row r="2462" spans="1:5" ht="12" customHeight="1" x14ac:dyDescent="0.2">
      <c r="A2462" s="159" t="s">
        <v>2996</v>
      </c>
      <c r="B2462" s="159" t="s">
        <v>2625</v>
      </c>
      <c r="C2462" s="159" t="s">
        <v>280</v>
      </c>
      <c r="D2462" s="159" t="s">
        <v>645</v>
      </c>
      <c r="E2462" s="159" t="s">
        <v>3030</v>
      </c>
    </row>
    <row r="2463" spans="1:5" ht="12" customHeight="1" x14ac:dyDescent="0.2">
      <c r="A2463" s="159" t="s">
        <v>2996</v>
      </c>
      <c r="B2463" s="159" t="s">
        <v>2625</v>
      </c>
      <c r="C2463" s="159" t="s">
        <v>280</v>
      </c>
      <c r="D2463" s="159" t="s">
        <v>645</v>
      </c>
      <c r="E2463" s="159" t="s">
        <v>3032</v>
      </c>
    </row>
    <row r="2464" spans="1:5" ht="12" customHeight="1" x14ac:dyDescent="0.2">
      <c r="A2464" s="159" t="s">
        <v>2996</v>
      </c>
      <c r="B2464" s="159" t="s">
        <v>2625</v>
      </c>
      <c r="C2464" s="159" t="s">
        <v>280</v>
      </c>
      <c r="D2464" s="159" t="s">
        <v>645</v>
      </c>
      <c r="E2464" s="159" t="s">
        <v>3027</v>
      </c>
    </row>
    <row r="2465" spans="1:5" ht="12" customHeight="1" x14ac:dyDescent="0.2">
      <c r="A2465" s="159" t="s">
        <v>2996</v>
      </c>
      <c r="B2465" s="159" t="s">
        <v>2771</v>
      </c>
      <c r="C2465" s="159" t="s">
        <v>281</v>
      </c>
      <c r="D2465" s="159" t="s">
        <v>645</v>
      </c>
      <c r="E2465" s="159" t="s">
        <v>3030</v>
      </c>
    </row>
    <row r="2466" spans="1:5" ht="12" customHeight="1" x14ac:dyDescent="0.2">
      <c r="A2466" s="159" t="s">
        <v>2996</v>
      </c>
      <c r="B2466" s="159" t="s">
        <v>2771</v>
      </c>
      <c r="C2466" s="159" t="s">
        <v>281</v>
      </c>
      <c r="D2466" s="159" t="s">
        <v>645</v>
      </c>
      <c r="E2466" s="159" t="s">
        <v>3027</v>
      </c>
    </row>
    <row r="2467" spans="1:5" ht="12" customHeight="1" x14ac:dyDescent="0.2">
      <c r="A2467" s="159" t="s">
        <v>2996</v>
      </c>
      <c r="B2467" s="159" t="s">
        <v>2675</v>
      </c>
      <c r="C2467" s="159" t="s">
        <v>282</v>
      </c>
      <c r="D2467" s="159" t="s">
        <v>645</v>
      </c>
      <c r="E2467" s="159" t="s">
        <v>2998</v>
      </c>
    </row>
    <row r="2468" spans="1:5" ht="12" customHeight="1" x14ac:dyDescent="0.2">
      <c r="A2468" s="159" t="s">
        <v>2996</v>
      </c>
      <c r="B2468" s="159" t="s">
        <v>2675</v>
      </c>
      <c r="C2468" s="159" t="s">
        <v>282</v>
      </c>
      <c r="D2468" s="159" t="s">
        <v>645</v>
      </c>
      <c r="E2468" s="159" t="s">
        <v>3030</v>
      </c>
    </row>
    <row r="2469" spans="1:5" ht="12" customHeight="1" x14ac:dyDescent="0.2">
      <c r="A2469" s="159" t="s">
        <v>2996</v>
      </c>
      <c r="B2469" s="159" t="s">
        <v>2675</v>
      </c>
      <c r="C2469" s="159" t="s">
        <v>282</v>
      </c>
      <c r="D2469" s="159" t="s">
        <v>645</v>
      </c>
      <c r="E2469" s="159" t="s">
        <v>3027</v>
      </c>
    </row>
    <row r="2470" spans="1:5" ht="12" customHeight="1" x14ac:dyDescent="0.2">
      <c r="A2470" s="159" t="s">
        <v>2996</v>
      </c>
      <c r="B2470" s="159" t="s">
        <v>2767</v>
      </c>
      <c r="C2470" s="159" t="s">
        <v>283</v>
      </c>
      <c r="D2470" s="159" t="s">
        <v>645</v>
      </c>
      <c r="E2470" s="159" t="s">
        <v>3030</v>
      </c>
    </row>
    <row r="2471" spans="1:5" ht="12" customHeight="1" x14ac:dyDescent="0.2">
      <c r="A2471" s="159" t="s">
        <v>2996</v>
      </c>
      <c r="B2471" s="159" t="s">
        <v>2767</v>
      </c>
      <c r="C2471" s="159" t="s">
        <v>283</v>
      </c>
      <c r="D2471" s="159" t="s">
        <v>645</v>
      </c>
      <c r="E2471" s="159" t="s">
        <v>3027</v>
      </c>
    </row>
    <row r="2472" spans="1:5" ht="12" customHeight="1" x14ac:dyDescent="0.2">
      <c r="A2472" s="159" t="s">
        <v>2996</v>
      </c>
      <c r="B2472" s="159" t="s">
        <v>2743</v>
      </c>
      <c r="C2472" s="159" t="s">
        <v>275</v>
      </c>
      <c r="D2472" s="159" t="s">
        <v>645</v>
      </c>
      <c r="E2472" s="159" t="s">
        <v>2998</v>
      </c>
    </row>
    <row r="2473" spans="1:5" ht="12" customHeight="1" x14ac:dyDescent="0.2">
      <c r="A2473" s="159" t="s">
        <v>2996</v>
      </c>
      <c r="B2473" s="159" t="s">
        <v>2743</v>
      </c>
      <c r="C2473" s="159" t="s">
        <v>275</v>
      </c>
      <c r="D2473" s="159" t="s">
        <v>645</v>
      </c>
      <c r="E2473" s="159" t="s">
        <v>3030</v>
      </c>
    </row>
    <row r="2474" spans="1:5" ht="12" customHeight="1" x14ac:dyDescent="0.2">
      <c r="A2474" s="159" t="s">
        <v>2996</v>
      </c>
      <c r="B2474" s="159" t="s">
        <v>2743</v>
      </c>
      <c r="C2474" s="159" t="s">
        <v>275</v>
      </c>
      <c r="D2474" s="159" t="s">
        <v>645</v>
      </c>
      <c r="E2474" s="159" t="s">
        <v>3027</v>
      </c>
    </row>
    <row r="2475" spans="1:5" ht="12" customHeight="1" x14ac:dyDescent="0.2">
      <c r="A2475" s="159" t="s">
        <v>2996</v>
      </c>
      <c r="B2475" s="159" t="s">
        <v>2773</v>
      </c>
      <c r="C2475" s="159" t="s">
        <v>284</v>
      </c>
      <c r="D2475" s="159" t="s">
        <v>645</v>
      </c>
      <c r="E2475" s="159" t="s">
        <v>3030</v>
      </c>
    </row>
    <row r="2476" spans="1:5" ht="12" customHeight="1" x14ac:dyDescent="0.2">
      <c r="A2476" s="159" t="s">
        <v>2996</v>
      </c>
      <c r="B2476" s="159" t="s">
        <v>2773</v>
      </c>
      <c r="C2476" s="159" t="s">
        <v>284</v>
      </c>
      <c r="D2476" s="159" t="s">
        <v>645</v>
      </c>
      <c r="E2476" s="159" t="s">
        <v>3027</v>
      </c>
    </row>
    <row r="2477" spans="1:5" ht="12" customHeight="1" x14ac:dyDescent="0.2">
      <c r="A2477" s="159" t="s">
        <v>2996</v>
      </c>
      <c r="B2477" s="159" t="s">
        <v>2721</v>
      </c>
      <c r="C2477" s="159" t="s">
        <v>274</v>
      </c>
      <c r="D2477" s="159" t="s">
        <v>645</v>
      </c>
      <c r="E2477" s="159" t="s">
        <v>3030</v>
      </c>
    </row>
    <row r="2478" spans="1:5" ht="12" customHeight="1" x14ac:dyDescent="0.2">
      <c r="A2478" s="159" t="s">
        <v>2996</v>
      </c>
      <c r="B2478" s="159" t="s">
        <v>2721</v>
      </c>
      <c r="C2478" s="159" t="s">
        <v>274</v>
      </c>
      <c r="D2478" s="159" t="s">
        <v>645</v>
      </c>
      <c r="E2478" s="159" t="s">
        <v>3027</v>
      </c>
    </row>
    <row r="2479" spans="1:5" ht="12" customHeight="1" x14ac:dyDescent="0.2">
      <c r="A2479" s="159" t="s">
        <v>2996</v>
      </c>
      <c r="B2479" s="159" t="s">
        <v>2601</v>
      </c>
      <c r="C2479" s="159" t="s">
        <v>277</v>
      </c>
      <c r="D2479" s="159" t="s">
        <v>645</v>
      </c>
      <c r="E2479" s="159" t="s">
        <v>2998</v>
      </c>
    </row>
    <row r="2480" spans="1:5" ht="12" customHeight="1" x14ac:dyDescent="0.2">
      <c r="A2480" s="159" t="s">
        <v>2996</v>
      </c>
      <c r="B2480" s="159" t="s">
        <v>2601</v>
      </c>
      <c r="C2480" s="159" t="s">
        <v>277</v>
      </c>
      <c r="D2480" s="159" t="s">
        <v>645</v>
      </c>
      <c r="E2480" s="159" t="s">
        <v>3030</v>
      </c>
    </row>
    <row r="2481" spans="1:5" ht="12" customHeight="1" x14ac:dyDescent="0.2">
      <c r="A2481" s="159" t="s">
        <v>2996</v>
      </c>
      <c r="B2481" s="159" t="s">
        <v>2601</v>
      </c>
      <c r="C2481" s="159" t="s">
        <v>277</v>
      </c>
      <c r="D2481" s="159" t="s">
        <v>645</v>
      </c>
      <c r="E2481" s="159" t="s">
        <v>3027</v>
      </c>
    </row>
    <row r="2482" spans="1:5" ht="12" customHeight="1" x14ac:dyDescent="0.2">
      <c r="A2482" s="159" t="s">
        <v>2996</v>
      </c>
      <c r="B2482" s="159" t="s">
        <v>1658</v>
      </c>
      <c r="C2482" s="159" t="s">
        <v>215</v>
      </c>
      <c r="D2482" s="159" t="s">
        <v>645</v>
      </c>
      <c r="E2482" s="159" t="s">
        <v>2998</v>
      </c>
    </row>
    <row r="2483" spans="1:5" ht="12" customHeight="1" x14ac:dyDescent="0.2">
      <c r="A2483" s="159" t="s">
        <v>2996</v>
      </c>
      <c r="B2483" s="159" t="s">
        <v>1658</v>
      </c>
      <c r="C2483" s="159" t="s">
        <v>215</v>
      </c>
      <c r="D2483" s="159" t="s">
        <v>645</v>
      </c>
      <c r="E2483" s="159" t="s">
        <v>3030</v>
      </c>
    </row>
    <row r="2484" spans="1:5" ht="12" customHeight="1" x14ac:dyDescent="0.2">
      <c r="A2484" s="159" t="s">
        <v>2996</v>
      </c>
      <c r="B2484" s="159" t="s">
        <v>1658</v>
      </c>
      <c r="C2484" s="159" t="s">
        <v>215</v>
      </c>
      <c r="D2484" s="159" t="s">
        <v>645</v>
      </c>
      <c r="E2484" s="159" t="s">
        <v>3031</v>
      </c>
    </row>
    <row r="2485" spans="1:5" ht="12" customHeight="1" x14ac:dyDescent="0.2">
      <c r="A2485" s="159" t="s">
        <v>2996</v>
      </c>
      <c r="B2485" s="159" t="s">
        <v>1658</v>
      </c>
      <c r="C2485" s="159" t="s">
        <v>215</v>
      </c>
      <c r="D2485" s="159" t="s">
        <v>645</v>
      </c>
      <c r="E2485" s="159" t="s">
        <v>3032</v>
      </c>
    </row>
    <row r="2486" spans="1:5" ht="12" customHeight="1" x14ac:dyDescent="0.2">
      <c r="A2486" s="159" t="s">
        <v>2996</v>
      </c>
      <c r="B2486" s="159" t="s">
        <v>1658</v>
      </c>
      <c r="C2486" s="159" t="s">
        <v>215</v>
      </c>
      <c r="D2486" s="159" t="s">
        <v>645</v>
      </c>
      <c r="E2486" s="159" t="s">
        <v>3027</v>
      </c>
    </row>
    <row r="2487" spans="1:5" ht="12" customHeight="1" x14ac:dyDescent="0.2">
      <c r="A2487" s="159" t="s">
        <v>2996</v>
      </c>
      <c r="B2487" s="159" t="s">
        <v>2732</v>
      </c>
      <c r="C2487" s="159" t="s">
        <v>218</v>
      </c>
      <c r="D2487" s="159" t="s">
        <v>645</v>
      </c>
      <c r="E2487" s="159" t="s">
        <v>2998</v>
      </c>
    </row>
    <row r="2488" spans="1:5" ht="12" customHeight="1" x14ac:dyDescent="0.2">
      <c r="A2488" s="159" t="s">
        <v>2996</v>
      </c>
      <c r="B2488" s="159" t="s">
        <v>2732</v>
      </c>
      <c r="C2488" s="159" t="s">
        <v>218</v>
      </c>
      <c r="D2488" s="159" t="s">
        <v>645</v>
      </c>
      <c r="E2488" s="159" t="s">
        <v>3030</v>
      </c>
    </row>
    <row r="2489" spans="1:5" ht="12" customHeight="1" x14ac:dyDescent="0.2">
      <c r="A2489" s="159" t="s">
        <v>2996</v>
      </c>
      <c r="B2489" s="159" t="s">
        <v>2732</v>
      </c>
      <c r="C2489" s="159" t="s">
        <v>218</v>
      </c>
      <c r="D2489" s="159" t="s">
        <v>645</v>
      </c>
      <c r="E2489" s="159" t="s">
        <v>3032</v>
      </c>
    </row>
    <row r="2490" spans="1:5" ht="12" customHeight="1" x14ac:dyDescent="0.2">
      <c r="A2490" s="159" t="s">
        <v>2996</v>
      </c>
      <c r="B2490" s="159" t="s">
        <v>2732</v>
      </c>
      <c r="C2490" s="159" t="s">
        <v>218</v>
      </c>
      <c r="D2490" s="159" t="s">
        <v>645</v>
      </c>
      <c r="E2490" s="159" t="s">
        <v>3027</v>
      </c>
    </row>
    <row r="2491" spans="1:5" ht="12" customHeight="1" x14ac:dyDescent="0.2">
      <c r="A2491" s="159" t="s">
        <v>2996</v>
      </c>
      <c r="B2491" s="159" t="s">
        <v>2751</v>
      </c>
      <c r="C2491" s="159" t="s">
        <v>2236</v>
      </c>
      <c r="D2491" s="159" t="s">
        <v>645</v>
      </c>
      <c r="E2491" s="159" t="s">
        <v>2998</v>
      </c>
    </row>
    <row r="2492" spans="1:5" ht="12" customHeight="1" x14ac:dyDescent="0.2">
      <c r="A2492" s="159" t="s">
        <v>2996</v>
      </c>
      <c r="B2492" s="159" t="s">
        <v>2751</v>
      </c>
      <c r="C2492" s="159" t="s">
        <v>2236</v>
      </c>
      <c r="D2492" s="159" t="s">
        <v>645</v>
      </c>
      <c r="E2492" s="159" t="s">
        <v>3027</v>
      </c>
    </row>
    <row r="2493" spans="1:5" ht="12" customHeight="1" x14ac:dyDescent="0.2">
      <c r="A2493" s="159" t="s">
        <v>2996</v>
      </c>
      <c r="B2493" s="159" t="s">
        <v>2772</v>
      </c>
      <c r="C2493" s="159" t="s">
        <v>241</v>
      </c>
      <c r="D2493" s="159" t="s">
        <v>645</v>
      </c>
      <c r="E2493" s="159" t="s">
        <v>3027</v>
      </c>
    </row>
    <row r="2494" spans="1:5" ht="12" customHeight="1" x14ac:dyDescent="0.2">
      <c r="A2494" s="159" t="s">
        <v>2996</v>
      </c>
      <c r="B2494" s="159" t="s">
        <v>1656</v>
      </c>
      <c r="C2494" s="159" t="s">
        <v>37</v>
      </c>
      <c r="D2494" s="159" t="s">
        <v>645</v>
      </c>
      <c r="E2494" s="159" t="s">
        <v>2998</v>
      </c>
    </row>
    <row r="2495" spans="1:5" ht="12" customHeight="1" x14ac:dyDescent="0.2">
      <c r="A2495" s="159" t="s">
        <v>2996</v>
      </c>
      <c r="B2495" s="159" t="s">
        <v>1656</v>
      </c>
      <c r="C2495" s="159" t="s">
        <v>37</v>
      </c>
      <c r="D2495" s="159" t="s">
        <v>645</v>
      </c>
      <c r="E2495" s="159" t="s">
        <v>3032</v>
      </c>
    </row>
    <row r="2496" spans="1:5" ht="12" customHeight="1" x14ac:dyDescent="0.2">
      <c r="A2496" s="159" t="s">
        <v>2996</v>
      </c>
      <c r="B2496" s="159" t="s">
        <v>1656</v>
      </c>
      <c r="C2496" s="159" t="s">
        <v>37</v>
      </c>
      <c r="D2496" s="159" t="s">
        <v>645</v>
      </c>
      <c r="E2496" s="159" t="s">
        <v>3027</v>
      </c>
    </row>
    <row r="2497" spans="1:5" ht="12" customHeight="1" x14ac:dyDescent="0.2">
      <c r="A2497" s="159" t="s">
        <v>2996</v>
      </c>
      <c r="B2497" s="159" t="s">
        <v>2571</v>
      </c>
      <c r="C2497" s="159" t="s">
        <v>658</v>
      </c>
      <c r="D2497" s="159" t="s">
        <v>645</v>
      </c>
      <c r="E2497" s="159" t="s">
        <v>2998</v>
      </c>
    </row>
    <row r="2498" spans="1:5" ht="12" customHeight="1" x14ac:dyDescent="0.2">
      <c r="A2498" s="159" t="s">
        <v>2996</v>
      </c>
      <c r="B2498" s="159" t="s">
        <v>2571</v>
      </c>
      <c r="C2498" s="159" t="s">
        <v>658</v>
      </c>
      <c r="D2498" s="159" t="s">
        <v>645</v>
      </c>
      <c r="E2498" s="159" t="s">
        <v>3031</v>
      </c>
    </row>
    <row r="2499" spans="1:5" ht="12" customHeight="1" x14ac:dyDescent="0.2">
      <c r="A2499" s="159" t="s">
        <v>2996</v>
      </c>
      <c r="B2499" s="159" t="s">
        <v>2571</v>
      </c>
      <c r="C2499" s="159" t="s">
        <v>658</v>
      </c>
      <c r="D2499" s="159" t="s">
        <v>645</v>
      </c>
      <c r="E2499" s="159" t="s">
        <v>3032</v>
      </c>
    </row>
    <row r="2500" spans="1:5" ht="12" customHeight="1" x14ac:dyDescent="0.2">
      <c r="A2500" s="159" t="s">
        <v>2996</v>
      </c>
      <c r="B2500" s="159" t="s">
        <v>2571</v>
      </c>
      <c r="C2500" s="159" t="s">
        <v>658</v>
      </c>
      <c r="D2500" s="159" t="s">
        <v>645</v>
      </c>
      <c r="E2500" s="159" t="s">
        <v>3027</v>
      </c>
    </row>
    <row r="2501" spans="1:5" ht="12" customHeight="1" x14ac:dyDescent="0.2">
      <c r="A2501" s="159" t="s">
        <v>2996</v>
      </c>
      <c r="B2501" s="159" t="s">
        <v>1666</v>
      </c>
      <c r="C2501" s="159" t="s">
        <v>1111</v>
      </c>
      <c r="D2501" s="159" t="s">
        <v>645</v>
      </c>
      <c r="E2501" s="159" t="s">
        <v>3027</v>
      </c>
    </row>
    <row r="2502" spans="1:5" ht="12" customHeight="1" x14ac:dyDescent="0.2">
      <c r="A2502" s="159" t="s">
        <v>2996</v>
      </c>
      <c r="B2502" s="159" t="s">
        <v>1664</v>
      </c>
      <c r="C2502" s="159" t="s">
        <v>1110</v>
      </c>
      <c r="D2502" s="159" t="s">
        <v>645</v>
      </c>
      <c r="E2502" s="159" t="s">
        <v>2998</v>
      </c>
    </row>
    <row r="2503" spans="1:5" ht="12" customHeight="1" x14ac:dyDescent="0.2">
      <c r="A2503" s="159" t="s">
        <v>2996</v>
      </c>
      <c r="B2503" s="159" t="s">
        <v>1664</v>
      </c>
      <c r="C2503" s="159" t="s">
        <v>1110</v>
      </c>
      <c r="D2503" s="159" t="s">
        <v>645</v>
      </c>
      <c r="E2503" s="159" t="s">
        <v>3030</v>
      </c>
    </row>
    <row r="2504" spans="1:5" ht="12" customHeight="1" x14ac:dyDescent="0.2">
      <c r="A2504" s="159" t="s">
        <v>2996</v>
      </c>
      <c r="B2504" s="159" t="s">
        <v>1664</v>
      </c>
      <c r="C2504" s="159" t="s">
        <v>1110</v>
      </c>
      <c r="D2504" s="159" t="s">
        <v>645</v>
      </c>
      <c r="E2504" s="159" t="s">
        <v>3032</v>
      </c>
    </row>
    <row r="2505" spans="1:5" ht="12" customHeight="1" x14ac:dyDescent="0.2">
      <c r="A2505" s="159" t="s">
        <v>2996</v>
      </c>
      <c r="B2505" s="159" t="s">
        <v>1664</v>
      </c>
      <c r="C2505" s="159" t="s">
        <v>1110</v>
      </c>
      <c r="D2505" s="159" t="s">
        <v>645</v>
      </c>
      <c r="E2505" s="159" t="s">
        <v>3027</v>
      </c>
    </row>
    <row r="2506" spans="1:5" ht="12" customHeight="1" x14ac:dyDescent="0.2">
      <c r="A2506" s="159" t="s">
        <v>2996</v>
      </c>
      <c r="B2506" s="159" t="s">
        <v>1660</v>
      </c>
      <c r="C2506" s="159" t="s">
        <v>38</v>
      </c>
      <c r="D2506" s="159" t="s">
        <v>645</v>
      </c>
      <c r="E2506" s="159" t="s">
        <v>2998</v>
      </c>
    </row>
    <row r="2507" spans="1:5" ht="12" customHeight="1" x14ac:dyDescent="0.2">
      <c r="A2507" s="159" t="s">
        <v>2996</v>
      </c>
      <c r="B2507" s="159" t="s">
        <v>1660</v>
      </c>
      <c r="C2507" s="159" t="s">
        <v>38</v>
      </c>
      <c r="D2507" s="159" t="s">
        <v>645</v>
      </c>
      <c r="E2507" s="159" t="s">
        <v>3032</v>
      </c>
    </row>
    <row r="2508" spans="1:5" ht="12" customHeight="1" x14ac:dyDescent="0.2">
      <c r="A2508" s="159" t="s">
        <v>2996</v>
      </c>
      <c r="B2508" s="159" t="s">
        <v>1660</v>
      </c>
      <c r="C2508" s="159" t="s">
        <v>38</v>
      </c>
      <c r="D2508" s="159" t="s">
        <v>645</v>
      </c>
      <c r="E2508" s="159" t="s">
        <v>3027</v>
      </c>
    </row>
    <row r="2509" spans="1:5" ht="12" customHeight="1" x14ac:dyDescent="0.2">
      <c r="A2509" s="159" t="s">
        <v>2996</v>
      </c>
      <c r="B2509" s="159" t="s">
        <v>2690</v>
      </c>
      <c r="C2509" s="159" t="s">
        <v>434</v>
      </c>
      <c r="D2509" s="159" t="s">
        <v>645</v>
      </c>
      <c r="E2509" s="159" t="s">
        <v>2998</v>
      </c>
    </row>
    <row r="2510" spans="1:5" ht="12" customHeight="1" x14ac:dyDescent="0.2">
      <c r="A2510" s="159" t="s">
        <v>2996</v>
      </c>
      <c r="B2510" s="159" t="s">
        <v>2690</v>
      </c>
      <c r="C2510" s="159" t="s">
        <v>434</v>
      </c>
      <c r="D2510" s="159" t="s">
        <v>645</v>
      </c>
      <c r="E2510" s="159" t="s">
        <v>3033</v>
      </c>
    </row>
    <row r="2511" spans="1:5" ht="12" customHeight="1" x14ac:dyDescent="0.2">
      <c r="A2511" s="159" t="s">
        <v>2996</v>
      </c>
      <c r="B2511" s="159" t="s">
        <v>2690</v>
      </c>
      <c r="C2511" s="159" t="s">
        <v>434</v>
      </c>
      <c r="D2511" s="159" t="s">
        <v>645</v>
      </c>
      <c r="E2511" s="159" t="s">
        <v>3031</v>
      </c>
    </row>
    <row r="2512" spans="1:5" ht="12" customHeight="1" x14ac:dyDescent="0.2">
      <c r="A2512" s="159" t="s">
        <v>2996</v>
      </c>
      <c r="B2512" s="159" t="s">
        <v>2690</v>
      </c>
      <c r="C2512" s="159" t="s">
        <v>434</v>
      </c>
      <c r="D2512" s="159" t="s">
        <v>645</v>
      </c>
      <c r="E2512" s="159" t="s">
        <v>3032</v>
      </c>
    </row>
    <row r="2513" spans="1:5" ht="12" customHeight="1" x14ac:dyDescent="0.2">
      <c r="A2513" s="159" t="s">
        <v>2996</v>
      </c>
      <c r="B2513" s="159" t="s">
        <v>2690</v>
      </c>
      <c r="C2513" s="159" t="s">
        <v>434</v>
      </c>
      <c r="D2513" s="159" t="s">
        <v>645</v>
      </c>
      <c r="E2513" s="159" t="s">
        <v>3027</v>
      </c>
    </row>
    <row r="2514" spans="1:5" ht="12" customHeight="1" x14ac:dyDescent="0.2">
      <c r="A2514" s="159" t="s">
        <v>2996</v>
      </c>
      <c r="B2514" s="159" t="s">
        <v>2706</v>
      </c>
      <c r="C2514" s="159" t="s">
        <v>435</v>
      </c>
      <c r="D2514" s="159" t="s">
        <v>645</v>
      </c>
      <c r="E2514" s="159" t="s">
        <v>2998</v>
      </c>
    </row>
    <row r="2515" spans="1:5" ht="12" customHeight="1" x14ac:dyDescent="0.2">
      <c r="A2515" s="159" t="s">
        <v>2996</v>
      </c>
      <c r="B2515" s="159" t="s">
        <v>2706</v>
      </c>
      <c r="C2515" s="159" t="s">
        <v>435</v>
      </c>
      <c r="D2515" s="159" t="s">
        <v>645</v>
      </c>
      <c r="E2515" s="159" t="s">
        <v>3032</v>
      </c>
    </row>
    <row r="2516" spans="1:5" ht="12" customHeight="1" x14ac:dyDescent="0.2">
      <c r="A2516" s="159" t="s">
        <v>2996</v>
      </c>
      <c r="B2516" s="159" t="s">
        <v>2706</v>
      </c>
      <c r="C2516" s="159" t="s">
        <v>435</v>
      </c>
      <c r="D2516" s="159" t="s">
        <v>645</v>
      </c>
      <c r="E2516" s="159" t="s">
        <v>3027</v>
      </c>
    </row>
    <row r="2517" spans="1:5" ht="12" customHeight="1" x14ac:dyDescent="0.2">
      <c r="A2517" s="159" t="s">
        <v>2996</v>
      </c>
      <c r="B2517" s="159" t="s">
        <v>2696</v>
      </c>
      <c r="C2517" s="159" t="s">
        <v>436</v>
      </c>
      <c r="D2517" s="159" t="s">
        <v>645</v>
      </c>
      <c r="E2517" s="159" t="s">
        <v>2998</v>
      </c>
    </row>
    <row r="2518" spans="1:5" ht="12" customHeight="1" x14ac:dyDescent="0.2">
      <c r="A2518" s="159" t="s">
        <v>2996</v>
      </c>
      <c r="B2518" s="159" t="s">
        <v>2696</v>
      </c>
      <c r="C2518" s="159" t="s">
        <v>436</v>
      </c>
      <c r="D2518" s="159" t="s">
        <v>645</v>
      </c>
      <c r="E2518" s="159" t="s">
        <v>3033</v>
      </c>
    </row>
    <row r="2519" spans="1:5" ht="12" customHeight="1" x14ac:dyDescent="0.2">
      <c r="A2519" s="159" t="s">
        <v>2996</v>
      </c>
      <c r="B2519" s="159" t="s">
        <v>2696</v>
      </c>
      <c r="C2519" s="159" t="s">
        <v>436</v>
      </c>
      <c r="D2519" s="159" t="s">
        <v>645</v>
      </c>
      <c r="E2519" s="159" t="s">
        <v>3031</v>
      </c>
    </row>
    <row r="2520" spans="1:5" ht="12" customHeight="1" x14ac:dyDescent="0.2">
      <c r="A2520" s="159" t="s">
        <v>2996</v>
      </c>
      <c r="B2520" s="159" t="s">
        <v>2696</v>
      </c>
      <c r="C2520" s="159" t="s">
        <v>436</v>
      </c>
      <c r="D2520" s="159" t="s">
        <v>645</v>
      </c>
      <c r="E2520" s="159" t="s">
        <v>3032</v>
      </c>
    </row>
    <row r="2521" spans="1:5" ht="12" customHeight="1" x14ac:dyDescent="0.2">
      <c r="A2521" s="159" t="s">
        <v>2996</v>
      </c>
      <c r="B2521" s="159" t="s">
        <v>2696</v>
      </c>
      <c r="C2521" s="159" t="s">
        <v>436</v>
      </c>
      <c r="D2521" s="159" t="s">
        <v>645</v>
      </c>
      <c r="E2521" s="159" t="s">
        <v>3027</v>
      </c>
    </row>
    <row r="2522" spans="1:5" ht="12" customHeight="1" x14ac:dyDescent="0.2">
      <c r="A2522" s="159" t="s">
        <v>2996</v>
      </c>
      <c r="B2522" s="159" t="s">
        <v>2757</v>
      </c>
      <c r="C2522" s="159" t="s">
        <v>437</v>
      </c>
      <c r="D2522" s="159" t="s">
        <v>645</v>
      </c>
      <c r="E2522" s="159" t="s">
        <v>2998</v>
      </c>
    </row>
    <row r="2523" spans="1:5" ht="12" customHeight="1" x14ac:dyDescent="0.2">
      <c r="A2523" s="159" t="s">
        <v>2996</v>
      </c>
      <c r="B2523" s="159" t="s">
        <v>2757</v>
      </c>
      <c r="C2523" s="159" t="s">
        <v>437</v>
      </c>
      <c r="D2523" s="159" t="s">
        <v>645</v>
      </c>
      <c r="E2523" s="159" t="s">
        <v>3033</v>
      </c>
    </row>
    <row r="2524" spans="1:5" ht="12" customHeight="1" x14ac:dyDescent="0.2">
      <c r="A2524" s="159" t="s">
        <v>2996</v>
      </c>
      <c r="B2524" s="159" t="s">
        <v>2757</v>
      </c>
      <c r="C2524" s="159" t="s">
        <v>437</v>
      </c>
      <c r="D2524" s="159" t="s">
        <v>645</v>
      </c>
      <c r="E2524" s="159" t="s">
        <v>3031</v>
      </c>
    </row>
    <row r="2525" spans="1:5" ht="12" customHeight="1" x14ac:dyDescent="0.2">
      <c r="A2525" s="159" t="s">
        <v>2996</v>
      </c>
      <c r="B2525" s="159" t="s">
        <v>2757</v>
      </c>
      <c r="C2525" s="159" t="s">
        <v>437</v>
      </c>
      <c r="D2525" s="159" t="s">
        <v>645</v>
      </c>
      <c r="E2525" s="159" t="s">
        <v>3032</v>
      </c>
    </row>
    <row r="2526" spans="1:5" ht="12" customHeight="1" x14ac:dyDescent="0.2">
      <c r="A2526" s="159" t="s">
        <v>2996</v>
      </c>
      <c r="B2526" s="159" t="s">
        <v>2757</v>
      </c>
      <c r="C2526" s="159" t="s">
        <v>437</v>
      </c>
      <c r="D2526" s="159" t="s">
        <v>645</v>
      </c>
      <c r="E2526" s="159" t="s">
        <v>3027</v>
      </c>
    </row>
    <row r="2527" spans="1:5" ht="12" customHeight="1" x14ac:dyDescent="0.2">
      <c r="A2527" s="159" t="s">
        <v>2996</v>
      </c>
      <c r="B2527" s="159" t="s">
        <v>2715</v>
      </c>
      <c r="C2527" s="159" t="s">
        <v>438</v>
      </c>
      <c r="D2527" s="159" t="s">
        <v>645</v>
      </c>
      <c r="E2527" s="159" t="s">
        <v>2998</v>
      </c>
    </row>
    <row r="2528" spans="1:5" ht="12" customHeight="1" x14ac:dyDescent="0.2">
      <c r="A2528" s="159" t="s">
        <v>2996</v>
      </c>
      <c r="B2528" s="159" t="s">
        <v>2715</v>
      </c>
      <c r="C2528" s="159" t="s">
        <v>438</v>
      </c>
      <c r="D2528" s="159" t="s">
        <v>645</v>
      </c>
      <c r="E2528" s="159" t="s">
        <v>3033</v>
      </c>
    </row>
    <row r="2529" spans="1:5" ht="12" customHeight="1" x14ac:dyDescent="0.2">
      <c r="A2529" s="159" t="s">
        <v>2996</v>
      </c>
      <c r="B2529" s="159" t="s">
        <v>2715</v>
      </c>
      <c r="C2529" s="159" t="s">
        <v>438</v>
      </c>
      <c r="D2529" s="159" t="s">
        <v>645</v>
      </c>
      <c r="E2529" s="159" t="s">
        <v>3031</v>
      </c>
    </row>
    <row r="2530" spans="1:5" ht="12" customHeight="1" x14ac:dyDescent="0.2">
      <c r="A2530" s="159" t="s">
        <v>2996</v>
      </c>
      <c r="B2530" s="159" t="s">
        <v>2715</v>
      </c>
      <c r="C2530" s="159" t="s">
        <v>438</v>
      </c>
      <c r="D2530" s="159" t="s">
        <v>645</v>
      </c>
      <c r="E2530" s="159" t="s">
        <v>3032</v>
      </c>
    </row>
    <row r="2531" spans="1:5" ht="12" customHeight="1" x14ac:dyDescent="0.2">
      <c r="A2531" s="159" t="s">
        <v>2996</v>
      </c>
      <c r="B2531" s="159" t="s">
        <v>2715</v>
      </c>
      <c r="C2531" s="159" t="s">
        <v>438</v>
      </c>
      <c r="D2531" s="159" t="s">
        <v>645</v>
      </c>
      <c r="E2531" s="159" t="s">
        <v>3027</v>
      </c>
    </row>
    <row r="2532" spans="1:5" ht="12" customHeight="1" x14ac:dyDescent="0.2">
      <c r="A2532" s="159" t="s">
        <v>2996</v>
      </c>
      <c r="B2532" s="159" t="s">
        <v>2763</v>
      </c>
      <c r="C2532" s="159" t="s">
        <v>439</v>
      </c>
      <c r="D2532" s="159" t="s">
        <v>645</v>
      </c>
      <c r="E2532" s="159" t="s">
        <v>2998</v>
      </c>
    </row>
    <row r="2533" spans="1:5" ht="12" customHeight="1" x14ac:dyDescent="0.2">
      <c r="A2533" s="159" t="s">
        <v>2996</v>
      </c>
      <c r="B2533" s="159" t="s">
        <v>2763</v>
      </c>
      <c r="C2533" s="159" t="s">
        <v>439</v>
      </c>
      <c r="D2533" s="159" t="s">
        <v>645</v>
      </c>
      <c r="E2533" s="159" t="s">
        <v>3033</v>
      </c>
    </row>
    <row r="2534" spans="1:5" ht="12" customHeight="1" x14ac:dyDescent="0.2">
      <c r="A2534" s="159" t="s">
        <v>2996</v>
      </c>
      <c r="B2534" s="159" t="s">
        <v>2763</v>
      </c>
      <c r="C2534" s="159" t="s">
        <v>439</v>
      </c>
      <c r="D2534" s="159" t="s">
        <v>645</v>
      </c>
      <c r="E2534" s="159" t="s">
        <v>3031</v>
      </c>
    </row>
    <row r="2535" spans="1:5" ht="12" customHeight="1" x14ac:dyDescent="0.2">
      <c r="A2535" s="159" t="s">
        <v>2996</v>
      </c>
      <c r="B2535" s="159" t="s">
        <v>2763</v>
      </c>
      <c r="C2535" s="159" t="s">
        <v>439</v>
      </c>
      <c r="D2535" s="159" t="s">
        <v>645</v>
      </c>
      <c r="E2535" s="159" t="s">
        <v>3032</v>
      </c>
    </row>
    <row r="2536" spans="1:5" ht="12" customHeight="1" x14ac:dyDescent="0.2">
      <c r="A2536" s="159" t="s">
        <v>2996</v>
      </c>
      <c r="B2536" s="159" t="s">
        <v>2763</v>
      </c>
      <c r="C2536" s="159" t="s">
        <v>439</v>
      </c>
      <c r="D2536" s="159" t="s">
        <v>645</v>
      </c>
      <c r="E2536" s="159" t="s">
        <v>3027</v>
      </c>
    </row>
    <row r="2537" spans="1:5" ht="12" customHeight="1" x14ac:dyDescent="0.2">
      <c r="A2537" s="159" t="s">
        <v>2996</v>
      </c>
      <c r="B2537" s="159" t="s">
        <v>2702</v>
      </c>
      <c r="C2537" s="159" t="s">
        <v>440</v>
      </c>
      <c r="D2537" s="159" t="s">
        <v>645</v>
      </c>
      <c r="E2537" s="159" t="s">
        <v>2998</v>
      </c>
    </row>
    <row r="2538" spans="1:5" ht="12" customHeight="1" x14ac:dyDescent="0.2">
      <c r="A2538" s="159" t="s">
        <v>2996</v>
      </c>
      <c r="B2538" s="159" t="s">
        <v>2702</v>
      </c>
      <c r="C2538" s="159" t="s">
        <v>440</v>
      </c>
      <c r="D2538" s="159" t="s">
        <v>645</v>
      </c>
      <c r="E2538" s="159" t="s">
        <v>3033</v>
      </c>
    </row>
    <row r="2539" spans="1:5" ht="12" customHeight="1" x14ac:dyDescent="0.2">
      <c r="A2539" s="159" t="s">
        <v>2996</v>
      </c>
      <c r="B2539" s="159" t="s">
        <v>2702</v>
      </c>
      <c r="C2539" s="159" t="s">
        <v>440</v>
      </c>
      <c r="D2539" s="159" t="s">
        <v>645</v>
      </c>
      <c r="E2539" s="159" t="s">
        <v>3031</v>
      </c>
    </row>
    <row r="2540" spans="1:5" ht="12" customHeight="1" x14ac:dyDescent="0.2">
      <c r="A2540" s="159" t="s">
        <v>2996</v>
      </c>
      <c r="B2540" s="159" t="s">
        <v>2702</v>
      </c>
      <c r="C2540" s="159" t="s">
        <v>440</v>
      </c>
      <c r="D2540" s="159" t="s">
        <v>645</v>
      </c>
      <c r="E2540" s="159" t="s">
        <v>3032</v>
      </c>
    </row>
    <row r="2541" spans="1:5" ht="12" customHeight="1" x14ac:dyDescent="0.2">
      <c r="A2541" s="159" t="s">
        <v>2996</v>
      </c>
      <c r="B2541" s="159" t="s">
        <v>2702</v>
      </c>
      <c r="C2541" s="159" t="s">
        <v>440</v>
      </c>
      <c r="D2541" s="159" t="s">
        <v>645</v>
      </c>
      <c r="E2541" s="159" t="s">
        <v>3027</v>
      </c>
    </row>
    <row r="2542" spans="1:5" ht="12" customHeight="1" x14ac:dyDescent="0.2">
      <c r="A2542" s="159" t="s">
        <v>2996</v>
      </c>
      <c r="B2542" s="159" t="s">
        <v>2699</v>
      </c>
      <c r="C2542" s="159" t="s">
        <v>441</v>
      </c>
      <c r="D2542" s="159" t="s">
        <v>645</v>
      </c>
      <c r="E2542" s="159" t="s">
        <v>2998</v>
      </c>
    </row>
    <row r="2543" spans="1:5" ht="12" customHeight="1" x14ac:dyDescent="0.2">
      <c r="A2543" s="159" t="s">
        <v>2996</v>
      </c>
      <c r="B2543" s="159" t="s">
        <v>2699</v>
      </c>
      <c r="C2543" s="159" t="s">
        <v>441</v>
      </c>
      <c r="D2543" s="159" t="s">
        <v>645</v>
      </c>
      <c r="E2543" s="159" t="s">
        <v>3033</v>
      </c>
    </row>
    <row r="2544" spans="1:5" ht="12" customHeight="1" x14ac:dyDescent="0.2">
      <c r="A2544" s="159" t="s">
        <v>2996</v>
      </c>
      <c r="B2544" s="159" t="s">
        <v>2699</v>
      </c>
      <c r="C2544" s="159" t="s">
        <v>441</v>
      </c>
      <c r="D2544" s="159" t="s">
        <v>645</v>
      </c>
      <c r="E2544" s="159" t="s">
        <v>3031</v>
      </c>
    </row>
    <row r="2545" spans="1:5" ht="12" customHeight="1" x14ac:dyDescent="0.2">
      <c r="A2545" s="159" t="s">
        <v>2996</v>
      </c>
      <c r="B2545" s="159" t="s">
        <v>2699</v>
      </c>
      <c r="C2545" s="159" t="s">
        <v>441</v>
      </c>
      <c r="D2545" s="159" t="s">
        <v>645</v>
      </c>
      <c r="E2545" s="159" t="s">
        <v>3032</v>
      </c>
    </row>
    <row r="2546" spans="1:5" ht="12" customHeight="1" x14ac:dyDescent="0.2">
      <c r="A2546" s="159" t="s">
        <v>2996</v>
      </c>
      <c r="B2546" s="159" t="s">
        <v>2699</v>
      </c>
      <c r="C2546" s="159" t="s">
        <v>441</v>
      </c>
      <c r="D2546" s="159" t="s">
        <v>645</v>
      </c>
      <c r="E2546" s="159" t="s">
        <v>3027</v>
      </c>
    </row>
    <row r="2547" spans="1:5" ht="12" customHeight="1" x14ac:dyDescent="0.2">
      <c r="A2547" s="159" t="s">
        <v>2996</v>
      </c>
      <c r="B2547" s="159" t="s">
        <v>2699</v>
      </c>
      <c r="C2547" s="159" t="s">
        <v>441</v>
      </c>
      <c r="D2547" s="159" t="s">
        <v>645</v>
      </c>
      <c r="E2547" s="159" t="s">
        <v>3035</v>
      </c>
    </row>
    <row r="2548" spans="1:5" ht="12" customHeight="1" x14ac:dyDescent="0.2">
      <c r="A2548" s="159" t="s">
        <v>2996</v>
      </c>
      <c r="B2548" s="159" t="s">
        <v>2755</v>
      </c>
      <c r="C2548" s="159" t="s">
        <v>442</v>
      </c>
      <c r="D2548" s="159" t="s">
        <v>645</v>
      </c>
      <c r="E2548" s="159" t="s">
        <v>2998</v>
      </c>
    </row>
    <row r="2549" spans="1:5" ht="12" customHeight="1" x14ac:dyDescent="0.2">
      <c r="A2549" s="159" t="s">
        <v>2996</v>
      </c>
      <c r="B2549" s="159" t="s">
        <v>2755</v>
      </c>
      <c r="C2549" s="159" t="s">
        <v>442</v>
      </c>
      <c r="D2549" s="159" t="s">
        <v>645</v>
      </c>
      <c r="E2549" s="159" t="s">
        <v>3033</v>
      </c>
    </row>
    <row r="2550" spans="1:5" ht="12" customHeight="1" x14ac:dyDescent="0.2">
      <c r="A2550" s="159" t="s">
        <v>2996</v>
      </c>
      <c r="B2550" s="159" t="s">
        <v>2755</v>
      </c>
      <c r="C2550" s="159" t="s">
        <v>442</v>
      </c>
      <c r="D2550" s="159" t="s">
        <v>645</v>
      </c>
      <c r="E2550" s="159" t="s">
        <v>3031</v>
      </c>
    </row>
    <row r="2551" spans="1:5" ht="12" customHeight="1" x14ac:dyDescent="0.2">
      <c r="A2551" s="159" t="s">
        <v>2996</v>
      </c>
      <c r="B2551" s="159" t="s">
        <v>2755</v>
      </c>
      <c r="C2551" s="159" t="s">
        <v>442</v>
      </c>
      <c r="D2551" s="159" t="s">
        <v>645</v>
      </c>
      <c r="E2551" s="159" t="s">
        <v>3032</v>
      </c>
    </row>
    <row r="2552" spans="1:5" ht="12" customHeight="1" x14ac:dyDescent="0.2">
      <c r="A2552" s="159" t="s">
        <v>2996</v>
      </c>
      <c r="B2552" s="159" t="s">
        <v>2755</v>
      </c>
      <c r="C2552" s="159" t="s">
        <v>442</v>
      </c>
      <c r="D2552" s="159" t="s">
        <v>645</v>
      </c>
      <c r="E2552" s="159" t="s">
        <v>3027</v>
      </c>
    </row>
    <row r="2553" spans="1:5" ht="12" customHeight="1" x14ac:dyDescent="0.2">
      <c r="A2553" s="159" t="s">
        <v>2996</v>
      </c>
      <c r="B2553" s="159" t="s">
        <v>2755</v>
      </c>
      <c r="C2553" s="159" t="s">
        <v>442</v>
      </c>
      <c r="D2553" s="159" t="s">
        <v>645</v>
      </c>
      <c r="E2553" s="159" t="s">
        <v>3035</v>
      </c>
    </row>
    <row r="2554" spans="1:5" ht="12" customHeight="1" x14ac:dyDescent="0.2">
      <c r="A2554" s="159" t="s">
        <v>2996</v>
      </c>
      <c r="B2554" s="159" t="s">
        <v>2730</v>
      </c>
      <c r="C2554" s="159" t="s">
        <v>443</v>
      </c>
      <c r="D2554" s="159" t="s">
        <v>645</v>
      </c>
      <c r="E2554" s="159" t="s">
        <v>2998</v>
      </c>
    </row>
    <row r="2555" spans="1:5" ht="12" customHeight="1" x14ac:dyDescent="0.2">
      <c r="A2555" s="159" t="s">
        <v>2996</v>
      </c>
      <c r="B2555" s="159" t="s">
        <v>2730</v>
      </c>
      <c r="C2555" s="159" t="s">
        <v>443</v>
      </c>
      <c r="D2555" s="159" t="s">
        <v>645</v>
      </c>
      <c r="E2555" s="159" t="s">
        <v>3033</v>
      </c>
    </row>
    <row r="2556" spans="1:5" ht="12" customHeight="1" x14ac:dyDescent="0.2">
      <c r="A2556" s="159" t="s">
        <v>2996</v>
      </c>
      <c r="B2556" s="159" t="s">
        <v>2730</v>
      </c>
      <c r="C2556" s="159" t="s">
        <v>443</v>
      </c>
      <c r="D2556" s="159" t="s">
        <v>645</v>
      </c>
      <c r="E2556" s="159" t="s">
        <v>3031</v>
      </c>
    </row>
    <row r="2557" spans="1:5" ht="12" customHeight="1" x14ac:dyDescent="0.2">
      <c r="A2557" s="159" t="s">
        <v>2996</v>
      </c>
      <c r="B2557" s="159" t="s">
        <v>2730</v>
      </c>
      <c r="C2557" s="159" t="s">
        <v>443</v>
      </c>
      <c r="D2557" s="159" t="s">
        <v>645</v>
      </c>
      <c r="E2557" s="159" t="s">
        <v>3032</v>
      </c>
    </row>
    <row r="2558" spans="1:5" ht="12" customHeight="1" x14ac:dyDescent="0.2">
      <c r="A2558" s="159" t="s">
        <v>2996</v>
      </c>
      <c r="B2558" s="159" t="s">
        <v>2730</v>
      </c>
      <c r="C2558" s="159" t="s">
        <v>443</v>
      </c>
      <c r="D2558" s="159" t="s">
        <v>645</v>
      </c>
      <c r="E2558" s="159" t="s">
        <v>3027</v>
      </c>
    </row>
    <row r="2559" spans="1:5" ht="12" customHeight="1" x14ac:dyDescent="0.2">
      <c r="A2559" s="159" t="s">
        <v>2996</v>
      </c>
      <c r="B2559" s="159" t="s">
        <v>2727</v>
      </c>
      <c r="C2559" s="159" t="s">
        <v>444</v>
      </c>
      <c r="D2559" s="159" t="s">
        <v>645</v>
      </c>
      <c r="E2559" s="159" t="s">
        <v>2998</v>
      </c>
    </row>
    <row r="2560" spans="1:5" ht="12" customHeight="1" x14ac:dyDescent="0.2">
      <c r="A2560" s="159" t="s">
        <v>2996</v>
      </c>
      <c r="B2560" s="159" t="s">
        <v>2727</v>
      </c>
      <c r="C2560" s="159" t="s">
        <v>444</v>
      </c>
      <c r="D2560" s="159" t="s">
        <v>645</v>
      </c>
      <c r="E2560" s="159" t="s">
        <v>3031</v>
      </c>
    </row>
    <row r="2561" spans="1:5" ht="12" customHeight="1" x14ac:dyDescent="0.2">
      <c r="A2561" s="159" t="s">
        <v>2996</v>
      </c>
      <c r="B2561" s="159" t="s">
        <v>2727</v>
      </c>
      <c r="C2561" s="159" t="s">
        <v>444</v>
      </c>
      <c r="D2561" s="159" t="s">
        <v>645</v>
      </c>
      <c r="E2561" s="159" t="s">
        <v>3032</v>
      </c>
    </row>
    <row r="2562" spans="1:5" ht="12" customHeight="1" x14ac:dyDescent="0.2">
      <c r="A2562" s="159" t="s">
        <v>2996</v>
      </c>
      <c r="B2562" s="159" t="s">
        <v>2727</v>
      </c>
      <c r="C2562" s="159" t="s">
        <v>444</v>
      </c>
      <c r="D2562" s="159" t="s">
        <v>645</v>
      </c>
      <c r="E2562" s="159" t="s">
        <v>3027</v>
      </c>
    </row>
    <row r="2563" spans="1:5" ht="12" customHeight="1" x14ac:dyDescent="0.2">
      <c r="A2563" s="159" t="s">
        <v>2996</v>
      </c>
      <c r="B2563" s="159" t="s">
        <v>2727</v>
      </c>
      <c r="C2563" s="159" t="s">
        <v>444</v>
      </c>
      <c r="D2563" s="159" t="s">
        <v>645</v>
      </c>
      <c r="E2563" s="159" t="s">
        <v>3035</v>
      </c>
    </row>
    <row r="2564" spans="1:5" ht="12" customHeight="1" x14ac:dyDescent="0.2">
      <c r="A2564" s="159" t="s">
        <v>2996</v>
      </c>
      <c r="B2564" s="159" t="s">
        <v>2688</v>
      </c>
      <c r="C2564" s="159" t="s">
        <v>445</v>
      </c>
      <c r="D2564" s="159" t="s">
        <v>645</v>
      </c>
      <c r="E2564" s="159" t="s">
        <v>2998</v>
      </c>
    </row>
    <row r="2565" spans="1:5" ht="12" customHeight="1" x14ac:dyDescent="0.2">
      <c r="A2565" s="159" t="s">
        <v>2996</v>
      </c>
      <c r="B2565" s="159" t="s">
        <v>2688</v>
      </c>
      <c r="C2565" s="159" t="s">
        <v>445</v>
      </c>
      <c r="D2565" s="159" t="s">
        <v>645</v>
      </c>
      <c r="E2565" s="159" t="s">
        <v>3033</v>
      </c>
    </row>
    <row r="2566" spans="1:5" ht="12" customHeight="1" x14ac:dyDescent="0.2">
      <c r="A2566" s="159" t="s">
        <v>2996</v>
      </c>
      <c r="B2566" s="159" t="s">
        <v>2688</v>
      </c>
      <c r="C2566" s="159" t="s">
        <v>445</v>
      </c>
      <c r="D2566" s="159" t="s">
        <v>645</v>
      </c>
      <c r="E2566" s="159" t="s">
        <v>3027</v>
      </c>
    </row>
    <row r="2567" spans="1:5" ht="12" customHeight="1" x14ac:dyDescent="0.2">
      <c r="A2567" s="159" t="s">
        <v>2996</v>
      </c>
      <c r="B2567" s="159" t="s">
        <v>2688</v>
      </c>
      <c r="C2567" s="159" t="s">
        <v>445</v>
      </c>
      <c r="D2567" s="159" t="s">
        <v>645</v>
      </c>
      <c r="E2567" s="159" t="s">
        <v>3035</v>
      </c>
    </row>
    <row r="2568" spans="1:5" ht="12" customHeight="1" x14ac:dyDescent="0.2">
      <c r="A2568" s="159" t="s">
        <v>2996</v>
      </c>
      <c r="B2568" s="159" t="s">
        <v>2747</v>
      </c>
      <c r="C2568" s="159" t="s">
        <v>446</v>
      </c>
      <c r="D2568" s="159" t="s">
        <v>645</v>
      </c>
      <c r="E2568" s="159" t="s">
        <v>2998</v>
      </c>
    </row>
    <row r="2569" spans="1:5" ht="12" customHeight="1" x14ac:dyDescent="0.2">
      <c r="A2569" s="159" t="s">
        <v>2996</v>
      </c>
      <c r="B2569" s="159" t="s">
        <v>2747</v>
      </c>
      <c r="C2569" s="159" t="s">
        <v>446</v>
      </c>
      <c r="D2569" s="159" t="s">
        <v>645</v>
      </c>
      <c r="E2569" s="159" t="s">
        <v>3033</v>
      </c>
    </row>
    <row r="2570" spans="1:5" ht="12" customHeight="1" x14ac:dyDescent="0.2">
      <c r="A2570" s="159" t="s">
        <v>2996</v>
      </c>
      <c r="B2570" s="159" t="s">
        <v>2747</v>
      </c>
      <c r="C2570" s="159" t="s">
        <v>446</v>
      </c>
      <c r="D2570" s="159" t="s">
        <v>645</v>
      </c>
      <c r="E2570" s="159" t="s">
        <v>3031</v>
      </c>
    </row>
    <row r="2571" spans="1:5" ht="12" customHeight="1" x14ac:dyDescent="0.2">
      <c r="A2571" s="159" t="s">
        <v>2996</v>
      </c>
      <c r="B2571" s="159" t="s">
        <v>2747</v>
      </c>
      <c r="C2571" s="159" t="s">
        <v>446</v>
      </c>
      <c r="D2571" s="159" t="s">
        <v>645</v>
      </c>
      <c r="E2571" s="159" t="s">
        <v>3032</v>
      </c>
    </row>
    <row r="2572" spans="1:5" ht="12" customHeight="1" x14ac:dyDescent="0.2">
      <c r="A2572" s="159" t="s">
        <v>2996</v>
      </c>
      <c r="B2572" s="159" t="s">
        <v>2747</v>
      </c>
      <c r="C2572" s="159" t="s">
        <v>446</v>
      </c>
      <c r="D2572" s="159" t="s">
        <v>645</v>
      </c>
      <c r="E2572" s="159" t="s">
        <v>3027</v>
      </c>
    </row>
    <row r="2573" spans="1:5" ht="12" customHeight="1" x14ac:dyDescent="0.2">
      <c r="A2573" s="159" t="s">
        <v>2996</v>
      </c>
      <c r="B2573" s="159" t="s">
        <v>2747</v>
      </c>
      <c r="C2573" s="159" t="s">
        <v>446</v>
      </c>
      <c r="D2573" s="159" t="s">
        <v>645</v>
      </c>
      <c r="E2573" s="159" t="s">
        <v>3035</v>
      </c>
    </row>
    <row r="2574" spans="1:5" ht="12" customHeight="1" x14ac:dyDescent="0.2">
      <c r="A2574" s="159" t="s">
        <v>2996</v>
      </c>
      <c r="B2574" s="159" t="s">
        <v>2768</v>
      </c>
      <c r="C2574" s="159" t="s">
        <v>447</v>
      </c>
      <c r="D2574" s="159" t="s">
        <v>645</v>
      </c>
      <c r="E2574" s="159" t="s">
        <v>2998</v>
      </c>
    </row>
    <row r="2575" spans="1:5" ht="12" customHeight="1" x14ac:dyDescent="0.2">
      <c r="A2575" s="159" t="s">
        <v>2996</v>
      </c>
      <c r="B2575" s="159" t="s">
        <v>2768</v>
      </c>
      <c r="C2575" s="159" t="s">
        <v>447</v>
      </c>
      <c r="D2575" s="159" t="s">
        <v>645</v>
      </c>
      <c r="E2575" s="159" t="s">
        <v>3033</v>
      </c>
    </row>
    <row r="2576" spans="1:5" ht="12" customHeight="1" x14ac:dyDescent="0.2">
      <c r="A2576" s="159" t="s">
        <v>2996</v>
      </c>
      <c r="B2576" s="159" t="s">
        <v>2768</v>
      </c>
      <c r="C2576" s="159" t="s">
        <v>447</v>
      </c>
      <c r="D2576" s="159" t="s">
        <v>645</v>
      </c>
      <c r="E2576" s="159" t="s">
        <v>3031</v>
      </c>
    </row>
    <row r="2577" spans="1:5" ht="12" customHeight="1" x14ac:dyDescent="0.2">
      <c r="A2577" s="159" t="s">
        <v>2996</v>
      </c>
      <c r="B2577" s="159" t="s">
        <v>2768</v>
      </c>
      <c r="C2577" s="159" t="s">
        <v>447</v>
      </c>
      <c r="D2577" s="159" t="s">
        <v>645</v>
      </c>
      <c r="E2577" s="159" t="s">
        <v>3032</v>
      </c>
    </row>
    <row r="2578" spans="1:5" ht="12" customHeight="1" x14ac:dyDescent="0.2">
      <c r="A2578" s="159" t="s">
        <v>2996</v>
      </c>
      <c r="B2578" s="159" t="s">
        <v>2768</v>
      </c>
      <c r="C2578" s="159" t="s">
        <v>447</v>
      </c>
      <c r="D2578" s="159" t="s">
        <v>645</v>
      </c>
      <c r="E2578" s="159" t="s">
        <v>3027</v>
      </c>
    </row>
    <row r="2579" spans="1:5" ht="12" customHeight="1" x14ac:dyDescent="0.2">
      <c r="A2579" s="159" t="s">
        <v>2996</v>
      </c>
      <c r="B2579" s="159" t="s">
        <v>2717</v>
      </c>
      <c r="C2579" s="159" t="s">
        <v>448</v>
      </c>
      <c r="D2579" s="159" t="s">
        <v>645</v>
      </c>
      <c r="E2579" s="159" t="s">
        <v>2998</v>
      </c>
    </row>
    <row r="2580" spans="1:5" ht="12" customHeight="1" x14ac:dyDescent="0.2">
      <c r="A2580" s="159" t="s">
        <v>2996</v>
      </c>
      <c r="B2580" s="159" t="s">
        <v>2717</v>
      </c>
      <c r="C2580" s="159" t="s">
        <v>448</v>
      </c>
      <c r="D2580" s="159" t="s">
        <v>645</v>
      </c>
      <c r="E2580" s="159" t="s">
        <v>3033</v>
      </c>
    </row>
    <row r="2581" spans="1:5" ht="12" customHeight="1" x14ac:dyDescent="0.2">
      <c r="A2581" s="159" t="s">
        <v>2996</v>
      </c>
      <c r="B2581" s="159" t="s">
        <v>2717</v>
      </c>
      <c r="C2581" s="159" t="s">
        <v>448</v>
      </c>
      <c r="D2581" s="159" t="s">
        <v>645</v>
      </c>
      <c r="E2581" s="159" t="s">
        <v>3031</v>
      </c>
    </row>
    <row r="2582" spans="1:5" ht="12" customHeight="1" x14ac:dyDescent="0.2">
      <c r="A2582" s="159" t="s">
        <v>2996</v>
      </c>
      <c r="B2582" s="159" t="s">
        <v>2717</v>
      </c>
      <c r="C2582" s="159" t="s">
        <v>448</v>
      </c>
      <c r="D2582" s="159" t="s">
        <v>645</v>
      </c>
      <c r="E2582" s="159" t="s">
        <v>3032</v>
      </c>
    </row>
    <row r="2583" spans="1:5" ht="12" customHeight="1" x14ac:dyDescent="0.2">
      <c r="A2583" s="159" t="s">
        <v>2996</v>
      </c>
      <c r="B2583" s="159" t="s">
        <v>2717</v>
      </c>
      <c r="C2583" s="159" t="s">
        <v>448</v>
      </c>
      <c r="D2583" s="159" t="s">
        <v>645</v>
      </c>
      <c r="E2583" s="159" t="s">
        <v>3027</v>
      </c>
    </row>
    <row r="2584" spans="1:5" ht="12" customHeight="1" x14ac:dyDescent="0.2">
      <c r="A2584" s="159" t="s">
        <v>2996</v>
      </c>
      <c r="B2584" s="159" t="s">
        <v>2670</v>
      </c>
      <c r="C2584" s="159" t="s">
        <v>449</v>
      </c>
      <c r="D2584" s="159" t="s">
        <v>645</v>
      </c>
      <c r="E2584" s="159" t="s">
        <v>2998</v>
      </c>
    </row>
    <row r="2585" spans="1:5" ht="12" customHeight="1" x14ac:dyDescent="0.2">
      <c r="A2585" s="159" t="s">
        <v>2996</v>
      </c>
      <c r="B2585" s="159" t="s">
        <v>2670</v>
      </c>
      <c r="C2585" s="159" t="s">
        <v>449</v>
      </c>
      <c r="D2585" s="159" t="s">
        <v>645</v>
      </c>
      <c r="E2585" s="159" t="s">
        <v>3033</v>
      </c>
    </row>
    <row r="2586" spans="1:5" ht="12" customHeight="1" x14ac:dyDescent="0.2">
      <c r="A2586" s="159" t="s">
        <v>2996</v>
      </c>
      <c r="B2586" s="159" t="s">
        <v>2670</v>
      </c>
      <c r="C2586" s="159" t="s">
        <v>449</v>
      </c>
      <c r="D2586" s="159" t="s">
        <v>645</v>
      </c>
      <c r="E2586" s="159" t="s">
        <v>3031</v>
      </c>
    </row>
    <row r="2587" spans="1:5" ht="12" customHeight="1" x14ac:dyDescent="0.2">
      <c r="A2587" s="159" t="s">
        <v>2996</v>
      </c>
      <c r="B2587" s="159" t="s">
        <v>2670</v>
      </c>
      <c r="C2587" s="159" t="s">
        <v>449</v>
      </c>
      <c r="D2587" s="159" t="s">
        <v>645</v>
      </c>
      <c r="E2587" s="159" t="s">
        <v>3032</v>
      </c>
    </row>
    <row r="2588" spans="1:5" ht="12" customHeight="1" x14ac:dyDescent="0.2">
      <c r="A2588" s="159" t="s">
        <v>2996</v>
      </c>
      <c r="B2588" s="159" t="s">
        <v>2670</v>
      </c>
      <c r="C2588" s="159" t="s">
        <v>449</v>
      </c>
      <c r="D2588" s="159" t="s">
        <v>645</v>
      </c>
      <c r="E2588" s="159" t="s">
        <v>3027</v>
      </c>
    </row>
    <row r="2589" spans="1:5" ht="12" customHeight="1" x14ac:dyDescent="0.2">
      <c r="A2589" s="159" t="s">
        <v>2996</v>
      </c>
      <c r="B2589" s="159" t="s">
        <v>2725</v>
      </c>
      <c r="C2589" s="159" t="s">
        <v>450</v>
      </c>
      <c r="D2589" s="159" t="s">
        <v>645</v>
      </c>
      <c r="E2589" s="159" t="s">
        <v>2998</v>
      </c>
    </row>
    <row r="2590" spans="1:5" ht="12" customHeight="1" x14ac:dyDescent="0.2">
      <c r="A2590" s="159" t="s">
        <v>2996</v>
      </c>
      <c r="B2590" s="159" t="s">
        <v>2725</v>
      </c>
      <c r="C2590" s="159" t="s">
        <v>450</v>
      </c>
      <c r="D2590" s="159" t="s">
        <v>645</v>
      </c>
      <c r="E2590" s="159" t="s">
        <v>3033</v>
      </c>
    </row>
    <row r="2591" spans="1:5" ht="12" customHeight="1" x14ac:dyDescent="0.2">
      <c r="A2591" s="159" t="s">
        <v>2996</v>
      </c>
      <c r="B2591" s="159" t="s">
        <v>2725</v>
      </c>
      <c r="C2591" s="159" t="s">
        <v>450</v>
      </c>
      <c r="D2591" s="159" t="s">
        <v>645</v>
      </c>
      <c r="E2591" s="159" t="s">
        <v>3032</v>
      </c>
    </row>
    <row r="2592" spans="1:5" ht="12" customHeight="1" x14ac:dyDescent="0.2">
      <c r="A2592" s="159" t="s">
        <v>2996</v>
      </c>
      <c r="B2592" s="159" t="s">
        <v>2725</v>
      </c>
      <c r="C2592" s="159" t="s">
        <v>450</v>
      </c>
      <c r="D2592" s="159" t="s">
        <v>645</v>
      </c>
      <c r="E2592" s="159" t="s">
        <v>3027</v>
      </c>
    </row>
    <row r="2593" spans="1:5" ht="12" customHeight="1" x14ac:dyDescent="0.2">
      <c r="A2593" s="159" t="s">
        <v>2996</v>
      </c>
      <c r="B2593" s="159" t="s">
        <v>2754</v>
      </c>
      <c r="C2593" s="159" t="s">
        <v>451</v>
      </c>
      <c r="D2593" s="159" t="s">
        <v>645</v>
      </c>
      <c r="E2593" s="159" t="s">
        <v>2998</v>
      </c>
    </row>
    <row r="2594" spans="1:5" ht="12" customHeight="1" x14ac:dyDescent="0.2">
      <c r="A2594" s="159" t="s">
        <v>2996</v>
      </c>
      <c r="B2594" s="159" t="s">
        <v>2754</v>
      </c>
      <c r="C2594" s="159" t="s">
        <v>451</v>
      </c>
      <c r="D2594" s="159" t="s">
        <v>645</v>
      </c>
      <c r="E2594" s="159" t="s">
        <v>3033</v>
      </c>
    </row>
    <row r="2595" spans="1:5" ht="12" customHeight="1" x14ac:dyDescent="0.2">
      <c r="A2595" s="159" t="s">
        <v>2996</v>
      </c>
      <c r="B2595" s="159" t="s">
        <v>2754</v>
      </c>
      <c r="C2595" s="159" t="s">
        <v>451</v>
      </c>
      <c r="D2595" s="159" t="s">
        <v>645</v>
      </c>
      <c r="E2595" s="159" t="s">
        <v>3031</v>
      </c>
    </row>
    <row r="2596" spans="1:5" ht="12" customHeight="1" x14ac:dyDescent="0.2">
      <c r="A2596" s="159" t="s">
        <v>2996</v>
      </c>
      <c r="B2596" s="159" t="s">
        <v>2754</v>
      </c>
      <c r="C2596" s="159" t="s">
        <v>451</v>
      </c>
      <c r="D2596" s="159" t="s">
        <v>645</v>
      </c>
      <c r="E2596" s="159" t="s">
        <v>3032</v>
      </c>
    </row>
    <row r="2597" spans="1:5" ht="12" customHeight="1" x14ac:dyDescent="0.2">
      <c r="A2597" s="159" t="s">
        <v>2996</v>
      </c>
      <c r="B2597" s="159" t="s">
        <v>2754</v>
      </c>
      <c r="C2597" s="159" t="s">
        <v>451</v>
      </c>
      <c r="D2597" s="159" t="s">
        <v>645</v>
      </c>
      <c r="E2597" s="159" t="s">
        <v>3027</v>
      </c>
    </row>
    <row r="2598" spans="1:5" ht="12" customHeight="1" x14ac:dyDescent="0.2">
      <c r="A2598" s="159" t="s">
        <v>2996</v>
      </c>
      <c r="B2598" s="159" t="s">
        <v>2760</v>
      </c>
      <c r="C2598" s="159" t="s">
        <v>452</v>
      </c>
      <c r="D2598" s="159" t="s">
        <v>645</v>
      </c>
      <c r="E2598" s="159" t="s">
        <v>2998</v>
      </c>
    </row>
    <row r="2599" spans="1:5" ht="12" customHeight="1" x14ac:dyDescent="0.2">
      <c r="A2599" s="159" t="s">
        <v>2996</v>
      </c>
      <c r="B2599" s="159" t="s">
        <v>2760</v>
      </c>
      <c r="C2599" s="159" t="s">
        <v>452</v>
      </c>
      <c r="D2599" s="159" t="s">
        <v>645</v>
      </c>
      <c r="E2599" s="159" t="s">
        <v>3032</v>
      </c>
    </row>
    <row r="2600" spans="1:5" ht="12" customHeight="1" x14ac:dyDescent="0.2">
      <c r="A2600" s="159" t="s">
        <v>2996</v>
      </c>
      <c r="B2600" s="159" t="s">
        <v>2760</v>
      </c>
      <c r="C2600" s="159" t="s">
        <v>452</v>
      </c>
      <c r="D2600" s="159" t="s">
        <v>645</v>
      </c>
      <c r="E2600" s="159" t="s">
        <v>3027</v>
      </c>
    </row>
    <row r="2601" spans="1:5" ht="12" customHeight="1" x14ac:dyDescent="0.2">
      <c r="A2601" s="159" t="s">
        <v>2996</v>
      </c>
      <c r="B2601" s="159" t="s">
        <v>2760</v>
      </c>
      <c r="C2601" s="159" t="s">
        <v>452</v>
      </c>
      <c r="D2601" s="159" t="s">
        <v>645</v>
      </c>
      <c r="E2601" s="159" t="s">
        <v>3035</v>
      </c>
    </row>
    <row r="2602" spans="1:5" ht="12" customHeight="1" x14ac:dyDescent="0.2">
      <c r="A2602" s="159" t="s">
        <v>2996</v>
      </c>
      <c r="B2602" s="159" t="s">
        <v>2734</v>
      </c>
      <c r="C2602" s="159" t="s">
        <v>911</v>
      </c>
      <c r="D2602" s="159" t="s">
        <v>645</v>
      </c>
      <c r="E2602" s="159" t="s">
        <v>3032</v>
      </c>
    </row>
    <row r="2603" spans="1:5" ht="12" customHeight="1" x14ac:dyDescent="0.2">
      <c r="A2603" s="159" t="s">
        <v>2996</v>
      </c>
      <c r="B2603" s="159" t="s">
        <v>2734</v>
      </c>
      <c r="C2603" s="159" t="s">
        <v>911</v>
      </c>
      <c r="D2603" s="159" t="s">
        <v>645</v>
      </c>
      <c r="E2603" s="159" t="s">
        <v>3027</v>
      </c>
    </row>
    <row r="2604" spans="1:5" ht="12" customHeight="1" x14ac:dyDescent="0.2">
      <c r="A2604" s="159" t="s">
        <v>2996</v>
      </c>
      <c r="B2604" s="159" t="s">
        <v>2644</v>
      </c>
      <c r="C2604" s="159" t="s">
        <v>39</v>
      </c>
      <c r="D2604" s="159" t="s">
        <v>645</v>
      </c>
      <c r="E2604" s="159" t="s">
        <v>2998</v>
      </c>
    </row>
    <row r="2605" spans="1:5" ht="12" customHeight="1" x14ac:dyDescent="0.2">
      <c r="A2605" s="159" t="s">
        <v>2996</v>
      </c>
      <c r="B2605" s="159" t="s">
        <v>2644</v>
      </c>
      <c r="C2605" s="159" t="s">
        <v>39</v>
      </c>
      <c r="D2605" s="159" t="s">
        <v>645</v>
      </c>
      <c r="E2605" s="159" t="s">
        <v>3032</v>
      </c>
    </row>
    <row r="2606" spans="1:5" ht="12" customHeight="1" x14ac:dyDescent="0.2">
      <c r="A2606" s="159" t="s">
        <v>2996</v>
      </c>
      <c r="B2606" s="159" t="s">
        <v>2644</v>
      </c>
      <c r="C2606" s="159" t="s">
        <v>39</v>
      </c>
      <c r="D2606" s="159" t="s">
        <v>645</v>
      </c>
      <c r="E2606" s="159" t="s">
        <v>3027</v>
      </c>
    </row>
    <row r="2607" spans="1:5" ht="12" customHeight="1" x14ac:dyDescent="0.2">
      <c r="A2607" s="159" t="s">
        <v>2996</v>
      </c>
      <c r="B2607" s="159" t="s">
        <v>2578</v>
      </c>
      <c r="C2607" s="159" t="s">
        <v>40</v>
      </c>
      <c r="D2607" s="159" t="s">
        <v>645</v>
      </c>
      <c r="E2607" s="159" t="s">
        <v>2998</v>
      </c>
    </row>
    <row r="2608" spans="1:5" ht="12" customHeight="1" x14ac:dyDescent="0.2">
      <c r="A2608" s="159" t="s">
        <v>2996</v>
      </c>
      <c r="B2608" s="159" t="s">
        <v>2578</v>
      </c>
      <c r="C2608" s="159" t="s">
        <v>40</v>
      </c>
      <c r="D2608" s="159" t="s">
        <v>645</v>
      </c>
      <c r="E2608" s="159" t="s">
        <v>3030</v>
      </c>
    </row>
    <row r="2609" spans="1:5" ht="12" customHeight="1" x14ac:dyDescent="0.2">
      <c r="A2609" s="159" t="s">
        <v>2996</v>
      </c>
      <c r="B2609" s="159" t="s">
        <v>2578</v>
      </c>
      <c r="C2609" s="159" t="s">
        <v>40</v>
      </c>
      <c r="D2609" s="159" t="s">
        <v>645</v>
      </c>
      <c r="E2609" s="159" t="s">
        <v>3032</v>
      </c>
    </row>
    <row r="2610" spans="1:5" ht="12" customHeight="1" x14ac:dyDescent="0.2">
      <c r="A2610" s="159" t="s">
        <v>2996</v>
      </c>
      <c r="B2610" s="159" t="s">
        <v>2578</v>
      </c>
      <c r="C2610" s="159" t="s">
        <v>40</v>
      </c>
      <c r="D2610" s="159" t="s">
        <v>645</v>
      </c>
      <c r="E2610" s="159" t="s">
        <v>3027</v>
      </c>
    </row>
    <row r="2611" spans="1:5" ht="12" customHeight="1" x14ac:dyDescent="0.2">
      <c r="A2611" s="159" t="s">
        <v>2996</v>
      </c>
      <c r="B2611" s="159" t="s">
        <v>2955</v>
      </c>
      <c r="C2611" s="159" t="s">
        <v>2971</v>
      </c>
      <c r="D2611" s="159" t="s">
        <v>645</v>
      </c>
      <c r="E2611" s="159" t="s">
        <v>3027</v>
      </c>
    </row>
    <row r="2612" spans="1:5" ht="12" customHeight="1" x14ac:dyDescent="0.2">
      <c r="A2612" s="159" t="s">
        <v>2996</v>
      </c>
      <c r="B2612" s="159" t="s">
        <v>3257</v>
      </c>
      <c r="C2612" s="159" t="s">
        <v>2970</v>
      </c>
      <c r="D2612" s="159" t="s">
        <v>645</v>
      </c>
      <c r="E2612" s="159" t="s">
        <v>3027</v>
      </c>
    </row>
    <row r="2613" spans="1:5" ht="12" customHeight="1" x14ac:dyDescent="0.2">
      <c r="A2613" s="159" t="s">
        <v>2996</v>
      </c>
      <c r="B2613" s="159" t="s">
        <v>2304</v>
      </c>
      <c r="C2613" s="159" t="s">
        <v>42</v>
      </c>
      <c r="D2613" s="159" t="s">
        <v>2322</v>
      </c>
      <c r="E2613" s="159" t="s">
        <v>3036</v>
      </c>
    </row>
    <row r="2614" spans="1:5" ht="12" customHeight="1" x14ac:dyDescent="0.2">
      <c r="A2614" s="159" t="s">
        <v>2996</v>
      </c>
      <c r="B2614" s="159" t="s">
        <v>2303</v>
      </c>
      <c r="C2614" s="159" t="s">
        <v>43</v>
      </c>
      <c r="D2614" s="159" t="s">
        <v>2322</v>
      </c>
      <c r="E2614" s="159" t="s">
        <v>3036</v>
      </c>
    </row>
    <row r="2615" spans="1:5" ht="12" customHeight="1" x14ac:dyDescent="0.2">
      <c r="A2615" s="159" t="s">
        <v>2996</v>
      </c>
      <c r="B2615" s="159" t="s">
        <v>2297</v>
      </c>
      <c r="C2615" s="159" t="s">
        <v>44</v>
      </c>
      <c r="D2615" s="159" t="s">
        <v>2322</v>
      </c>
      <c r="E2615" s="159" t="s">
        <v>3036</v>
      </c>
    </row>
    <row r="2616" spans="1:5" ht="12" customHeight="1" x14ac:dyDescent="0.2">
      <c r="A2616" s="159" t="s">
        <v>2996</v>
      </c>
      <c r="B2616" s="159" t="s">
        <v>2298</v>
      </c>
      <c r="C2616" s="159" t="s">
        <v>45</v>
      </c>
      <c r="D2616" s="159" t="s">
        <v>2322</v>
      </c>
      <c r="E2616" s="159" t="s">
        <v>3036</v>
      </c>
    </row>
    <row r="2617" spans="1:5" ht="12" customHeight="1" x14ac:dyDescent="0.2">
      <c r="A2617" s="159" t="s">
        <v>2996</v>
      </c>
      <c r="B2617" s="159" t="s">
        <v>2260</v>
      </c>
      <c r="C2617" s="159" t="s">
        <v>41</v>
      </c>
      <c r="D2617" s="159" t="s">
        <v>2322</v>
      </c>
      <c r="E2617" s="159" t="s">
        <v>2998</v>
      </c>
    </row>
    <row r="2618" spans="1:5" ht="12" customHeight="1" x14ac:dyDescent="0.2">
      <c r="A2618" s="159" t="s">
        <v>2996</v>
      </c>
      <c r="B2618" s="159" t="s">
        <v>2260</v>
      </c>
      <c r="C2618" s="159" t="s">
        <v>41</v>
      </c>
      <c r="D2618" s="159" t="s">
        <v>2322</v>
      </c>
      <c r="E2618" s="159" t="s">
        <v>3036</v>
      </c>
    </row>
    <row r="2619" spans="1:5" ht="12" customHeight="1" x14ac:dyDescent="0.2">
      <c r="A2619" s="159" t="s">
        <v>2996</v>
      </c>
      <c r="B2619" s="159" t="s">
        <v>2294</v>
      </c>
      <c r="C2619" s="159" t="s">
        <v>46</v>
      </c>
      <c r="D2619" s="159" t="s">
        <v>2322</v>
      </c>
      <c r="E2619" s="159" t="s">
        <v>3036</v>
      </c>
    </row>
    <row r="2620" spans="1:5" ht="12" customHeight="1" x14ac:dyDescent="0.2">
      <c r="A2620" s="159" t="s">
        <v>2996</v>
      </c>
      <c r="B2620" s="159" t="s">
        <v>2275</v>
      </c>
      <c r="C2620" s="159" t="s">
        <v>47</v>
      </c>
      <c r="D2620" s="159" t="s">
        <v>2322</v>
      </c>
      <c r="E2620" s="159" t="s">
        <v>3036</v>
      </c>
    </row>
    <row r="2621" spans="1:5" ht="12" customHeight="1" x14ac:dyDescent="0.2">
      <c r="A2621" s="159" t="s">
        <v>2996</v>
      </c>
      <c r="B2621" s="159" t="s">
        <v>2302</v>
      </c>
      <c r="C2621" s="159" t="s">
        <v>613</v>
      </c>
      <c r="D2621" s="159" t="s">
        <v>2322</v>
      </c>
      <c r="E2621" s="159" t="s">
        <v>3036</v>
      </c>
    </row>
    <row r="2622" spans="1:5" ht="12" customHeight="1" x14ac:dyDescent="0.2">
      <c r="A2622" s="159" t="s">
        <v>2996</v>
      </c>
      <c r="B2622" s="159" t="s">
        <v>1246</v>
      </c>
      <c r="C2622" s="159" t="s">
        <v>1009</v>
      </c>
      <c r="D2622" s="159" t="s">
        <v>699</v>
      </c>
      <c r="E2622" s="159" t="s">
        <v>3029</v>
      </c>
    </row>
    <row r="2623" spans="1:5" ht="12" customHeight="1" x14ac:dyDescent="0.2">
      <c r="A2623" s="159" t="s">
        <v>2996</v>
      </c>
      <c r="B2623" s="159" t="s">
        <v>1246</v>
      </c>
      <c r="C2623" s="159" t="s">
        <v>1009</v>
      </c>
      <c r="D2623" s="159" t="s">
        <v>699</v>
      </c>
      <c r="E2623" s="159" t="s">
        <v>2998</v>
      </c>
    </row>
    <row r="2624" spans="1:5" ht="12" customHeight="1" x14ac:dyDescent="0.2">
      <c r="A2624" s="159" t="s">
        <v>2996</v>
      </c>
      <c r="B2624" s="159" t="s">
        <v>1246</v>
      </c>
      <c r="C2624" s="159" t="s">
        <v>1009</v>
      </c>
      <c r="D2624" s="159" t="s">
        <v>699</v>
      </c>
      <c r="E2624" s="159" t="s">
        <v>3032</v>
      </c>
    </row>
    <row r="2625" spans="1:5" ht="12" customHeight="1" x14ac:dyDescent="0.2">
      <c r="A2625" s="159" t="s">
        <v>2996</v>
      </c>
      <c r="B2625" s="159" t="s">
        <v>1197</v>
      </c>
      <c r="C2625" s="159" t="s">
        <v>703</v>
      </c>
      <c r="D2625" s="159" t="s">
        <v>699</v>
      </c>
      <c r="E2625" s="159" t="s">
        <v>3029</v>
      </c>
    </row>
    <row r="2626" spans="1:5" ht="12" customHeight="1" x14ac:dyDescent="0.2">
      <c r="A2626" s="159" t="s">
        <v>2996</v>
      </c>
      <c r="B2626" s="159" t="s">
        <v>1197</v>
      </c>
      <c r="C2626" s="159" t="s">
        <v>703</v>
      </c>
      <c r="D2626" s="159" t="s">
        <v>699</v>
      </c>
      <c r="E2626" s="159" t="s">
        <v>2998</v>
      </c>
    </row>
    <row r="2627" spans="1:5" ht="12" customHeight="1" x14ac:dyDescent="0.2">
      <c r="A2627" s="159" t="s">
        <v>2996</v>
      </c>
      <c r="B2627" s="159" t="s">
        <v>1197</v>
      </c>
      <c r="C2627" s="159" t="s">
        <v>703</v>
      </c>
      <c r="D2627" s="159" t="s">
        <v>699</v>
      </c>
      <c r="E2627" s="159" t="s">
        <v>3032</v>
      </c>
    </row>
    <row r="2628" spans="1:5" ht="12" customHeight="1" x14ac:dyDescent="0.2">
      <c r="A2628" s="159" t="s">
        <v>2996</v>
      </c>
      <c r="B2628" s="159" t="s">
        <v>3003</v>
      </c>
      <c r="C2628" s="159" t="s">
        <v>3004</v>
      </c>
      <c r="D2628" s="159" t="s">
        <v>699</v>
      </c>
      <c r="E2628" s="159" t="s">
        <v>2998</v>
      </c>
    </row>
    <row r="2629" spans="1:5" ht="12" customHeight="1" x14ac:dyDescent="0.2">
      <c r="A2629" s="159" t="s">
        <v>2996</v>
      </c>
      <c r="B2629" s="159" t="s">
        <v>2976</v>
      </c>
      <c r="C2629" s="159" t="s">
        <v>2981</v>
      </c>
      <c r="D2629" s="159" t="s">
        <v>699</v>
      </c>
      <c r="E2629" s="159" t="s">
        <v>3029</v>
      </c>
    </row>
    <row r="2630" spans="1:5" ht="12" customHeight="1" x14ac:dyDescent="0.2">
      <c r="A2630" s="159" t="s">
        <v>2996</v>
      </c>
      <c r="B2630" s="159" t="s">
        <v>2225</v>
      </c>
      <c r="C2630" s="159" t="s">
        <v>2218</v>
      </c>
      <c r="D2630" s="159" t="s">
        <v>699</v>
      </c>
      <c r="E2630" s="159" t="s">
        <v>3029</v>
      </c>
    </row>
    <row r="2631" spans="1:5" ht="12" customHeight="1" x14ac:dyDescent="0.2">
      <c r="A2631" s="159" t="s">
        <v>2996</v>
      </c>
      <c r="B2631" s="159" t="s">
        <v>2349</v>
      </c>
      <c r="C2631" s="159" t="s">
        <v>2335</v>
      </c>
      <c r="D2631" s="159" t="s">
        <v>699</v>
      </c>
      <c r="E2631" s="159" t="s">
        <v>3029</v>
      </c>
    </row>
    <row r="2632" spans="1:5" ht="12" customHeight="1" x14ac:dyDescent="0.2">
      <c r="A2632" s="159" t="s">
        <v>2996</v>
      </c>
      <c r="B2632" s="159" t="s">
        <v>1303</v>
      </c>
      <c r="C2632" s="159" t="s">
        <v>1304</v>
      </c>
      <c r="D2632" s="159" t="s">
        <v>699</v>
      </c>
      <c r="E2632" s="159" t="s">
        <v>3027</v>
      </c>
    </row>
    <row r="2633" spans="1:5" ht="12" customHeight="1" x14ac:dyDescent="0.2">
      <c r="A2633" s="159" t="s">
        <v>2996</v>
      </c>
      <c r="B2633" s="159" t="s">
        <v>1881</v>
      </c>
      <c r="C2633" s="159" t="s">
        <v>1882</v>
      </c>
      <c r="D2633" s="159" t="s">
        <v>699</v>
      </c>
      <c r="E2633" s="159" t="s">
        <v>3029</v>
      </c>
    </row>
    <row r="2634" spans="1:5" ht="12" customHeight="1" x14ac:dyDescent="0.2">
      <c r="A2634" s="159" t="s">
        <v>2996</v>
      </c>
      <c r="B2634" s="159" t="s">
        <v>2058</v>
      </c>
      <c r="C2634" s="159" t="s">
        <v>2042</v>
      </c>
      <c r="D2634" s="159" t="s">
        <v>699</v>
      </c>
      <c r="E2634" s="159" t="s">
        <v>3029</v>
      </c>
    </row>
    <row r="2635" spans="1:5" ht="12" customHeight="1" x14ac:dyDescent="0.2">
      <c r="A2635" s="159" t="s">
        <v>2996</v>
      </c>
      <c r="B2635" s="159" t="s">
        <v>2058</v>
      </c>
      <c r="C2635" s="159" t="s">
        <v>2042</v>
      </c>
      <c r="D2635" s="159" t="s">
        <v>699</v>
      </c>
      <c r="E2635" s="159" t="s">
        <v>3030</v>
      </c>
    </row>
    <row r="2636" spans="1:5" ht="12" customHeight="1" x14ac:dyDescent="0.2">
      <c r="A2636" s="159" t="s">
        <v>2996</v>
      </c>
      <c r="B2636" s="159" t="s">
        <v>1541</v>
      </c>
      <c r="C2636" s="159" t="s">
        <v>700</v>
      </c>
      <c r="D2636" s="159" t="s">
        <v>699</v>
      </c>
      <c r="E2636" s="159" t="s">
        <v>3029</v>
      </c>
    </row>
    <row r="2637" spans="1:5" ht="12" customHeight="1" x14ac:dyDescent="0.2">
      <c r="A2637" s="159" t="s">
        <v>2996</v>
      </c>
      <c r="B2637" s="159" t="s">
        <v>1541</v>
      </c>
      <c r="C2637" s="159" t="s">
        <v>700</v>
      </c>
      <c r="D2637" s="159" t="s">
        <v>699</v>
      </c>
      <c r="E2637" s="159" t="s">
        <v>2998</v>
      </c>
    </row>
    <row r="2638" spans="1:5" ht="12" customHeight="1" x14ac:dyDescent="0.2">
      <c r="A2638" s="159" t="s">
        <v>2996</v>
      </c>
      <c r="B2638" s="159" t="s">
        <v>1220</v>
      </c>
      <c r="C2638" s="159" t="s">
        <v>698</v>
      </c>
      <c r="D2638" s="159" t="s">
        <v>699</v>
      </c>
      <c r="E2638" s="159" t="s">
        <v>3029</v>
      </c>
    </row>
    <row r="2639" spans="1:5" ht="12" customHeight="1" x14ac:dyDescent="0.2">
      <c r="A2639" s="159" t="s">
        <v>2996</v>
      </c>
      <c r="B2639" s="159" t="s">
        <v>1220</v>
      </c>
      <c r="C2639" s="159" t="s">
        <v>698</v>
      </c>
      <c r="D2639" s="159" t="s">
        <v>699</v>
      </c>
      <c r="E2639" s="159" t="s">
        <v>2998</v>
      </c>
    </row>
    <row r="2640" spans="1:5" ht="12" customHeight="1" x14ac:dyDescent="0.2">
      <c r="A2640" s="159" t="s">
        <v>2996</v>
      </c>
      <c r="B2640" s="159" t="s">
        <v>1220</v>
      </c>
      <c r="C2640" s="159" t="s">
        <v>698</v>
      </c>
      <c r="D2640" s="159" t="s">
        <v>699</v>
      </c>
      <c r="E2640" s="159" t="s">
        <v>3030</v>
      </c>
    </row>
    <row r="2641" spans="1:5" ht="12" customHeight="1" x14ac:dyDescent="0.2">
      <c r="A2641" s="159" t="s">
        <v>2996</v>
      </c>
      <c r="B2641" s="159" t="s">
        <v>1220</v>
      </c>
      <c r="C2641" s="159" t="s">
        <v>698</v>
      </c>
      <c r="D2641" s="159" t="s">
        <v>699</v>
      </c>
      <c r="E2641" s="159" t="s">
        <v>3032</v>
      </c>
    </row>
    <row r="2642" spans="1:5" ht="12" customHeight="1" x14ac:dyDescent="0.2">
      <c r="A2642" s="159" t="s">
        <v>2996</v>
      </c>
      <c r="B2642" s="159" t="s">
        <v>1212</v>
      </c>
      <c r="C2642" s="159" t="s">
        <v>1100</v>
      </c>
      <c r="D2642" s="159" t="s">
        <v>699</v>
      </c>
      <c r="E2642" s="159" t="s">
        <v>3029</v>
      </c>
    </row>
    <row r="2643" spans="1:5" ht="12" customHeight="1" x14ac:dyDescent="0.2">
      <c r="A2643" s="159" t="s">
        <v>2996</v>
      </c>
      <c r="B2643" s="159" t="s">
        <v>1212</v>
      </c>
      <c r="C2643" s="159" t="s">
        <v>1100</v>
      </c>
      <c r="D2643" s="159" t="s">
        <v>699</v>
      </c>
      <c r="E2643" s="159" t="s">
        <v>2998</v>
      </c>
    </row>
    <row r="2644" spans="1:5" ht="12" customHeight="1" x14ac:dyDescent="0.2">
      <c r="A2644" s="159" t="s">
        <v>2996</v>
      </c>
      <c r="B2644" s="159" t="s">
        <v>1212</v>
      </c>
      <c r="C2644" s="159" t="s">
        <v>1100</v>
      </c>
      <c r="D2644" s="159" t="s">
        <v>699</v>
      </c>
      <c r="E2644" s="159" t="s">
        <v>3030</v>
      </c>
    </row>
    <row r="2645" spans="1:5" ht="12" customHeight="1" x14ac:dyDescent="0.2">
      <c r="A2645" s="159" t="s">
        <v>2996</v>
      </c>
      <c r="B2645" s="159" t="s">
        <v>1542</v>
      </c>
      <c r="C2645" s="159" t="s">
        <v>64</v>
      </c>
      <c r="D2645" s="159" t="s">
        <v>2617</v>
      </c>
      <c r="E2645" s="159" t="s">
        <v>2998</v>
      </c>
    </row>
    <row r="2646" spans="1:5" ht="12" customHeight="1" x14ac:dyDescent="0.2">
      <c r="A2646" s="159" t="s">
        <v>2996</v>
      </c>
      <c r="B2646" s="159" t="s">
        <v>1542</v>
      </c>
      <c r="C2646" s="159" t="s">
        <v>64</v>
      </c>
      <c r="D2646" s="159" t="s">
        <v>2617</v>
      </c>
      <c r="E2646" s="159" t="s">
        <v>3036</v>
      </c>
    </row>
    <row r="2647" spans="1:5" ht="12" customHeight="1" x14ac:dyDescent="0.2">
      <c r="A2647" s="159" t="s">
        <v>2996</v>
      </c>
      <c r="B2647" s="159" t="s">
        <v>1518</v>
      </c>
      <c r="C2647" s="159" t="s">
        <v>65</v>
      </c>
      <c r="D2647" s="159" t="s">
        <v>2617</v>
      </c>
      <c r="E2647" s="159" t="s">
        <v>2998</v>
      </c>
    </row>
    <row r="2648" spans="1:5" ht="12" customHeight="1" x14ac:dyDescent="0.2">
      <c r="A2648" s="159" t="s">
        <v>2996</v>
      </c>
      <c r="B2648" s="159" t="s">
        <v>1518</v>
      </c>
      <c r="C2648" s="159" t="s">
        <v>65</v>
      </c>
      <c r="D2648" s="159" t="s">
        <v>2617</v>
      </c>
      <c r="E2648" s="159" t="s">
        <v>3036</v>
      </c>
    </row>
    <row r="2649" spans="1:5" ht="12" customHeight="1" x14ac:dyDescent="0.2">
      <c r="A2649" s="159" t="s">
        <v>2996</v>
      </c>
      <c r="B2649" s="159" t="s">
        <v>1518</v>
      </c>
      <c r="C2649" s="159" t="s">
        <v>65</v>
      </c>
      <c r="D2649" s="159" t="s">
        <v>2617</v>
      </c>
      <c r="E2649" s="159" t="s">
        <v>3030</v>
      </c>
    </row>
    <row r="2650" spans="1:5" ht="12" customHeight="1" x14ac:dyDescent="0.2">
      <c r="A2650" s="159" t="s">
        <v>2996</v>
      </c>
      <c r="B2650" s="159" t="s">
        <v>1518</v>
      </c>
      <c r="C2650" s="159" t="s">
        <v>65</v>
      </c>
      <c r="D2650" s="159" t="s">
        <v>2617</v>
      </c>
      <c r="E2650" s="159" t="s">
        <v>3031</v>
      </c>
    </row>
    <row r="2651" spans="1:5" ht="12" customHeight="1" x14ac:dyDescent="0.2">
      <c r="A2651" s="159" t="s">
        <v>2996</v>
      </c>
      <c r="B2651" s="159" t="s">
        <v>1518</v>
      </c>
      <c r="C2651" s="159" t="s">
        <v>65</v>
      </c>
      <c r="D2651" s="159" t="s">
        <v>2617</v>
      </c>
      <c r="E2651" s="159" t="s">
        <v>3035</v>
      </c>
    </row>
    <row r="2652" spans="1:5" ht="12" customHeight="1" x14ac:dyDescent="0.2">
      <c r="A2652" s="159" t="s">
        <v>2996</v>
      </c>
      <c r="B2652" s="159" t="s">
        <v>2320</v>
      </c>
      <c r="C2652" s="159" t="s">
        <v>2234</v>
      </c>
      <c r="D2652" s="159" t="s">
        <v>2617</v>
      </c>
      <c r="E2652" s="159" t="s">
        <v>3036</v>
      </c>
    </row>
    <row r="2653" spans="1:5" ht="12" customHeight="1" x14ac:dyDescent="0.2">
      <c r="A2653" s="159" t="s">
        <v>2996</v>
      </c>
      <c r="B2653" s="159" t="s">
        <v>1527</v>
      </c>
      <c r="C2653" s="159" t="s">
        <v>327</v>
      </c>
      <c r="D2653" s="159" t="s">
        <v>2617</v>
      </c>
      <c r="E2653" s="159" t="s">
        <v>3036</v>
      </c>
    </row>
    <row r="2654" spans="1:5" ht="12" customHeight="1" x14ac:dyDescent="0.2">
      <c r="A2654" s="159" t="s">
        <v>2996</v>
      </c>
      <c r="B2654" s="159" t="s">
        <v>2703</v>
      </c>
      <c r="C2654" s="159" t="s">
        <v>2466</v>
      </c>
      <c r="D2654" s="159" t="s">
        <v>2617</v>
      </c>
      <c r="E2654" s="159" t="s">
        <v>3036</v>
      </c>
    </row>
    <row r="2655" spans="1:5" ht="12" customHeight="1" x14ac:dyDescent="0.2">
      <c r="A2655" s="159" t="s">
        <v>2996</v>
      </c>
      <c r="B2655" s="159" t="s">
        <v>2703</v>
      </c>
      <c r="C2655" s="159" t="s">
        <v>2466</v>
      </c>
      <c r="D2655" s="159" t="s">
        <v>2617</v>
      </c>
      <c r="E2655" s="159" t="s">
        <v>3032</v>
      </c>
    </row>
    <row r="2656" spans="1:5" ht="12" customHeight="1" x14ac:dyDescent="0.2">
      <c r="A2656" s="159" t="s">
        <v>2996</v>
      </c>
      <c r="B2656" s="159" t="s">
        <v>1710</v>
      </c>
      <c r="C2656" s="159" t="s">
        <v>1711</v>
      </c>
      <c r="D2656" s="159" t="s">
        <v>2617</v>
      </c>
      <c r="E2656" s="159" t="s">
        <v>3036</v>
      </c>
    </row>
    <row r="2657" spans="1:5" ht="12" customHeight="1" x14ac:dyDescent="0.2">
      <c r="A2657" s="159" t="s">
        <v>2996</v>
      </c>
      <c r="B2657" s="159" t="s">
        <v>1540</v>
      </c>
      <c r="C2657" s="159" t="s">
        <v>63</v>
      </c>
      <c r="D2657" s="159" t="s">
        <v>2617</v>
      </c>
      <c r="E2657" s="159" t="s">
        <v>3036</v>
      </c>
    </row>
    <row r="2658" spans="1:5" ht="12" customHeight="1" x14ac:dyDescent="0.2">
      <c r="A2658" s="159" t="s">
        <v>2996</v>
      </c>
      <c r="B2658" s="159" t="s">
        <v>1540</v>
      </c>
      <c r="C2658" s="159" t="s">
        <v>63</v>
      </c>
      <c r="D2658" s="159" t="s">
        <v>2617</v>
      </c>
      <c r="E2658" s="159" t="s">
        <v>3032</v>
      </c>
    </row>
    <row r="2659" spans="1:5" ht="12" customHeight="1" x14ac:dyDescent="0.2">
      <c r="A2659" s="159" t="s">
        <v>2996</v>
      </c>
      <c r="B2659" s="159" t="s">
        <v>1545</v>
      </c>
      <c r="C2659" s="159" t="s">
        <v>66</v>
      </c>
      <c r="D2659" s="159" t="s">
        <v>2617</v>
      </c>
      <c r="E2659" s="159" t="s">
        <v>3036</v>
      </c>
    </row>
    <row r="2660" spans="1:5" ht="12" customHeight="1" x14ac:dyDescent="0.2">
      <c r="A2660" s="159" t="s">
        <v>2996</v>
      </c>
      <c r="B2660" s="159" t="s">
        <v>1546</v>
      </c>
      <c r="C2660" s="159" t="s">
        <v>67</v>
      </c>
      <c r="D2660" s="159" t="s">
        <v>2617</v>
      </c>
      <c r="E2660" s="159" t="s">
        <v>3036</v>
      </c>
    </row>
    <row r="2661" spans="1:5" ht="12" customHeight="1" x14ac:dyDescent="0.2">
      <c r="A2661" s="159" t="s">
        <v>2996</v>
      </c>
      <c r="B2661" s="159" t="s">
        <v>1526</v>
      </c>
      <c r="C2661" s="159" t="s">
        <v>68</v>
      </c>
      <c r="D2661" s="159" t="s">
        <v>2617</v>
      </c>
      <c r="E2661" s="159" t="s">
        <v>2998</v>
      </c>
    </row>
    <row r="2662" spans="1:5" ht="12" customHeight="1" x14ac:dyDescent="0.2">
      <c r="A2662" s="159" t="s">
        <v>2996</v>
      </c>
      <c r="B2662" s="159" t="s">
        <v>1526</v>
      </c>
      <c r="C2662" s="159" t="s">
        <v>68</v>
      </c>
      <c r="D2662" s="159" t="s">
        <v>2617</v>
      </c>
      <c r="E2662" s="159" t="s">
        <v>3036</v>
      </c>
    </row>
    <row r="2663" spans="1:5" ht="12" customHeight="1" x14ac:dyDescent="0.2">
      <c r="A2663" s="159" t="s">
        <v>2996</v>
      </c>
      <c r="B2663" s="159" t="s">
        <v>1526</v>
      </c>
      <c r="C2663" s="159" t="s">
        <v>68</v>
      </c>
      <c r="D2663" s="159" t="s">
        <v>2617</v>
      </c>
      <c r="E2663" s="159" t="s">
        <v>3032</v>
      </c>
    </row>
    <row r="2664" spans="1:5" ht="12" customHeight="1" x14ac:dyDescent="0.2">
      <c r="A2664" s="159" t="s">
        <v>2996</v>
      </c>
      <c r="B2664" s="159" t="s">
        <v>1830</v>
      </c>
      <c r="C2664" s="159" t="s">
        <v>1831</v>
      </c>
      <c r="D2664" s="159" t="s">
        <v>2617</v>
      </c>
      <c r="E2664" s="159" t="s">
        <v>2998</v>
      </c>
    </row>
    <row r="2665" spans="1:5" ht="12" customHeight="1" x14ac:dyDescent="0.2">
      <c r="A2665" s="159" t="s">
        <v>2996</v>
      </c>
      <c r="B2665" s="159" t="s">
        <v>1830</v>
      </c>
      <c r="C2665" s="159" t="s">
        <v>1831</v>
      </c>
      <c r="D2665" s="159" t="s">
        <v>2617</v>
      </c>
      <c r="E2665" s="159" t="s">
        <v>3036</v>
      </c>
    </row>
    <row r="2666" spans="1:5" ht="12" customHeight="1" x14ac:dyDescent="0.2">
      <c r="A2666" s="159" t="s">
        <v>2996</v>
      </c>
      <c r="B2666" s="159" t="s">
        <v>1830</v>
      </c>
      <c r="C2666" s="159" t="s">
        <v>1831</v>
      </c>
      <c r="D2666" s="159" t="s">
        <v>2617</v>
      </c>
      <c r="E2666" s="159" t="s">
        <v>3030</v>
      </c>
    </row>
    <row r="2667" spans="1:5" ht="12" customHeight="1" x14ac:dyDescent="0.2">
      <c r="A2667" s="159" t="s">
        <v>2996</v>
      </c>
      <c r="B2667" s="159" t="s">
        <v>1987</v>
      </c>
      <c r="C2667" s="159" t="s">
        <v>1988</v>
      </c>
      <c r="D2667" s="159" t="s">
        <v>2617</v>
      </c>
      <c r="E2667" s="159" t="s">
        <v>3036</v>
      </c>
    </row>
    <row r="2668" spans="1:5" ht="12" customHeight="1" x14ac:dyDescent="0.2">
      <c r="A2668" s="159" t="s">
        <v>2996</v>
      </c>
      <c r="B2668" s="159" t="s">
        <v>1987</v>
      </c>
      <c r="C2668" s="159" t="s">
        <v>1988</v>
      </c>
      <c r="D2668" s="159" t="s">
        <v>2617</v>
      </c>
      <c r="E2668" s="159" t="s">
        <v>3030</v>
      </c>
    </row>
    <row r="2669" spans="1:5" ht="12" customHeight="1" x14ac:dyDescent="0.2">
      <c r="A2669" s="159" t="s">
        <v>2996</v>
      </c>
      <c r="B2669" s="159" t="s">
        <v>1987</v>
      </c>
      <c r="C2669" s="159" t="s">
        <v>1988</v>
      </c>
      <c r="D2669" s="159" t="s">
        <v>2617</v>
      </c>
      <c r="E2669" s="159" t="s">
        <v>3032</v>
      </c>
    </row>
    <row r="2670" spans="1:5" ht="12" customHeight="1" x14ac:dyDescent="0.2">
      <c r="A2670" s="159" t="s">
        <v>2996</v>
      </c>
      <c r="B2670" s="159" t="s">
        <v>1995</v>
      </c>
      <c r="C2670" s="159" t="s">
        <v>1999</v>
      </c>
      <c r="D2670" s="159" t="s">
        <v>2617</v>
      </c>
      <c r="E2670" s="159" t="s">
        <v>3036</v>
      </c>
    </row>
    <row r="2671" spans="1:5" ht="12" customHeight="1" x14ac:dyDescent="0.2">
      <c r="A2671" s="159" t="s">
        <v>2996</v>
      </c>
      <c r="B2671" s="159" t="s">
        <v>2951</v>
      </c>
      <c r="C2671" s="159" t="s">
        <v>2967</v>
      </c>
      <c r="D2671" s="159" t="s">
        <v>2617</v>
      </c>
      <c r="E2671" s="159" t="s">
        <v>3036</v>
      </c>
    </row>
    <row r="2672" spans="1:5" ht="12" customHeight="1" x14ac:dyDescent="0.2">
      <c r="A2672" s="159" t="s">
        <v>2996</v>
      </c>
      <c r="B2672" s="159" t="s">
        <v>3005</v>
      </c>
      <c r="C2672" s="159" t="s">
        <v>3006</v>
      </c>
      <c r="D2672" s="159" t="s">
        <v>2171</v>
      </c>
      <c r="E2672" s="159" t="s">
        <v>3036</v>
      </c>
    </row>
    <row r="2673" spans="1:5" ht="12" customHeight="1" x14ac:dyDescent="0.2">
      <c r="A2673" s="159" t="s">
        <v>2996</v>
      </c>
      <c r="B2673" s="159" t="s">
        <v>2023</v>
      </c>
      <c r="C2673" s="159" t="s">
        <v>1863</v>
      </c>
      <c r="D2673" s="159" t="s">
        <v>643</v>
      </c>
      <c r="E2673" s="159" t="s">
        <v>2998</v>
      </c>
    </row>
    <row r="2674" spans="1:5" ht="12" customHeight="1" x14ac:dyDescent="0.2">
      <c r="A2674" s="159" t="s">
        <v>2996</v>
      </c>
      <c r="B2674" s="159" t="s">
        <v>2023</v>
      </c>
      <c r="C2674" s="159" t="s">
        <v>1863</v>
      </c>
      <c r="D2674" s="159" t="s">
        <v>643</v>
      </c>
      <c r="E2674" s="159" t="s">
        <v>3030</v>
      </c>
    </row>
    <row r="2675" spans="1:5" ht="12" customHeight="1" x14ac:dyDescent="0.2">
      <c r="A2675" s="159" t="s">
        <v>2996</v>
      </c>
      <c r="B2675" s="159" t="s">
        <v>2023</v>
      </c>
      <c r="C2675" s="159" t="s">
        <v>1863</v>
      </c>
      <c r="D2675" s="159" t="s">
        <v>643</v>
      </c>
      <c r="E2675" s="159" t="s">
        <v>3032</v>
      </c>
    </row>
    <row r="2676" spans="1:5" ht="12" customHeight="1" x14ac:dyDescent="0.2">
      <c r="A2676" s="159" t="s">
        <v>2996</v>
      </c>
      <c r="B2676" s="159" t="s">
        <v>2872</v>
      </c>
      <c r="C2676" s="159" t="s">
        <v>312</v>
      </c>
      <c r="D2676" s="159" t="s">
        <v>2536</v>
      </c>
      <c r="E2676" s="159" t="s">
        <v>2998</v>
      </c>
    </row>
    <row r="2677" spans="1:5" ht="12" customHeight="1" x14ac:dyDescent="0.2">
      <c r="A2677" s="159" t="s">
        <v>2996</v>
      </c>
      <c r="B2677" s="159" t="s">
        <v>2872</v>
      </c>
      <c r="C2677" s="159" t="s">
        <v>312</v>
      </c>
      <c r="D2677" s="159" t="s">
        <v>2536</v>
      </c>
      <c r="E2677" s="159" t="s">
        <v>3033</v>
      </c>
    </row>
    <row r="2678" spans="1:5" ht="12" customHeight="1" x14ac:dyDescent="0.2">
      <c r="A2678" s="159" t="s">
        <v>2996</v>
      </c>
      <c r="B2678" s="159" t="s">
        <v>2872</v>
      </c>
      <c r="C2678" s="159" t="s">
        <v>312</v>
      </c>
      <c r="D2678" s="159" t="s">
        <v>2536</v>
      </c>
      <c r="E2678" s="159" t="s">
        <v>3030</v>
      </c>
    </row>
    <row r="2679" spans="1:5" ht="12" customHeight="1" x14ac:dyDescent="0.2">
      <c r="A2679" s="159" t="s">
        <v>2996</v>
      </c>
      <c r="B2679" s="159" t="s">
        <v>2872</v>
      </c>
      <c r="C2679" s="159" t="s">
        <v>312</v>
      </c>
      <c r="D2679" s="159" t="s">
        <v>2536</v>
      </c>
      <c r="E2679" s="159" t="s">
        <v>3031</v>
      </c>
    </row>
    <row r="2680" spans="1:5" ht="12" customHeight="1" x14ac:dyDescent="0.2">
      <c r="A2680" s="159" t="s">
        <v>2996</v>
      </c>
      <c r="B2680" s="159" t="s">
        <v>2872</v>
      </c>
      <c r="C2680" s="159" t="s">
        <v>312</v>
      </c>
      <c r="D2680" s="159" t="s">
        <v>2536</v>
      </c>
      <c r="E2680" s="159" t="s">
        <v>3032</v>
      </c>
    </row>
    <row r="2681" spans="1:5" ht="12" customHeight="1" x14ac:dyDescent="0.2">
      <c r="A2681" s="159" t="s">
        <v>2996</v>
      </c>
      <c r="B2681" s="159" t="s">
        <v>1529</v>
      </c>
      <c r="C2681" s="159" t="s">
        <v>249</v>
      </c>
      <c r="D2681" s="159" t="s">
        <v>2536</v>
      </c>
      <c r="E2681" s="159" t="s">
        <v>2998</v>
      </c>
    </row>
    <row r="2682" spans="1:5" ht="12" customHeight="1" x14ac:dyDescent="0.2">
      <c r="A2682" s="159" t="s">
        <v>2996</v>
      </c>
      <c r="B2682" s="159" t="s">
        <v>1529</v>
      </c>
      <c r="C2682" s="159" t="s">
        <v>249</v>
      </c>
      <c r="D2682" s="159" t="s">
        <v>2536</v>
      </c>
      <c r="E2682" s="159" t="s">
        <v>3033</v>
      </c>
    </row>
    <row r="2683" spans="1:5" ht="12" customHeight="1" x14ac:dyDescent="0.2">
      <c r="A2683" s="159" t="s">
        <v>2996</v>
      </c>
      <c r="B2683" s="159" t="s">
        <v>1529</v>
      </c>
      <c r="C2683" s="159" t="s">
        <v>249</v>
      </c>
      <c r="D2683" s="159" t="s">
        <v>2536</v>
      </c>
      <c r="E2683" s="159" t="s">
        <v>3030</v>
      </c>
    </row>
    <row r="2684" spans="1:5" ht="12" customHeight="1" x14ac:dyDescent="0.2">
      <c r="A2684" s="159" t="s">
        <v>2996</v>
      </c>
      <c r="B2684" s="159" t="s">
        <v>1529</v>
      </c>
      <c r="C2684" s="159" t="s">
        <v>249</v>
      </c>
      <c r="D2684" s="159" t="s">
        <v>2536</v>
      </c>
      <c r="E2684" s="159" t="s">
        <v>3031</v>
      </c>
    </row>
    <row r="2685" spans="1:5" ht="12" customHeight="1" x14ac:dyDescent="0.2">
      <c r="A2685" s="159" t="s">
        <v>2996</v>
      </c>
      <c r="B2685" s="159" t="s">
        <v>2547</v>
      </c>
      <c r="C2685" s="159" t="s">
        <v>104</v>
      </c>
      <c r="D2685" s="159" t="s">
        <v>2536</v>
      </c>
      <c r="E2685" s="159" t="s">
        <v>2998</v>
      </c>
    </row>
    <row r="2686" spans="1:5" ht="12" customHeight="1" x14ac:dyDescent="0.2">
      <c r="A2686" s="159" t="s">
        <v>2996</v>
      </c>
      <c r="B2686" s="159" t="s">
        <v>2547</v>
      </c>
      <c r="C2686" s="159" t="s">
        <v>104</v>
      </c>
      <c r="D2686" s="159" t="s">
        <v>2536</v>
      </c>
      <c r="E2686" s="159" t="s">
        <v>3033</v>
      </c>
    </row>
    <row r="2687" spans="1:5" ht="12" customHeight="1" x14ac:dyDescent="0.2">
      <c r="A2687" s="159" t="s">
        <v>2996</v>
      </c>
      <c r="B2687" s="159" t="s">
        <v>2547</v>
      </c>
      <c r="C2687" s="159" t="s">
        <v>104</v>
      </c>
      <c r="D2687" s="159" t="s">
        <v>2536</v>
      </c>
      <c r="E2687" s="159" t="s">
        <v>3032</v>
      </c>
    </row>
    <row r="2688" spans="1:5" ht="12" customHeight="1" x14ac:dyDescent="0.2">
      <c r="A2688" s="159" t="s">
        <v>2996</v>
      </c>
      <c r="B2688" s="159" t="s">
        <v>2348</v>
      </c>
      <c r="C2688" s="159" t="s">
        <v>2334</v>
      </c>
      <c r="D2688" s="159" t="s">
        <v>2536</v>
      </c>
      <c r="E2688" s="159" t="s">
        <v>2998</v>
      </c>
    </row>
    <row r="2689" spans="1:5" ht="12" customHeight="1" x14ac:dyDescent="0.2">
      <c r="A2689" s="159" t="s">
        <v>2996</v>
      </c>
      <c r="B2689" s="159" t="s">
        <v>2873</v>
      </c>
      <c r="C2689" s="159" t="s">
        <v>1875</v>
      </c>
      <c r="D2689" s="159" t="s">
        <v>2536</v>
      </c>
      <c r="E2689" s="159" t="s">
        <v>3030</v>
      </c>
    </row>
    <row r="2690" spans="1:5" ht="12" customHeight="1" x14ac:dyDescent="0.2">
      <c r="A2690" s="159" t="s">
        <v>2996</v>
      </c>
      <c r="B2690" s="159" t="s">
        <v>2874</v>
      </c>
      <c r="C2690" s="159" t="s">
        <v>1612</v>
      </c>
      <c r="D2690" s="159" t="s">
        <v>2536</v>
      </c>
      <c r="E2690" s="159" t="s">
        <v>3030</v>
      </c>
    </row>
    <row r="2691" spans="1:5" ht="12" customHeight="1" x14ac:dyDescent="0.2">
      <c r="A2691" s="159" t="s">
        <v>2996</v>
      </c>
      <c r="B2691" s="159" t="s">
        <v>2912</v>
      </c>
      <c r="C2691" s="159" t="s">
        <v>2907</v>
      </c>
      <c r="D2691" s="159" t="s">
        <v>2536</v>
      </c>
      <c r="E2691" s="159" t="s">
        <v>2998</v>
      </c>
    </row>
    <row r="2692" spans="1:5" ht="12" customHeight="1" x14ac:dyDescent="0.2">
      <c r="A2692" s="159" t="s">
        <v>2996</v>
      </c>
      <c r="B2692" s="159" t="s">
        <v>2912</v>
      </c>
      <c r="C2692" s="159" t="s">
        <v>2907</v>
      </c>
      <c r="D2692" s="159" t="s">
        <v>2536</v>
      </c>
      <c r="E2692" s="159" t="s">
        <v>3051</v>
      </c>
    </row>
    <row r="2693" spans="1:5" ht="12" customHeight="1" x14ac:dyDescent="0.2">
      <c r="A2693" s="159" t="s">
        <v>2996</v>
      </c>
      <c r="B2693" s="159" t="s">
        <v>2912</v>
      </c>
      <c r="C2693" s="159" t="s">
        <v>2907</v>
      </c>
      <c r="D2693" s="159" t="s">
        <v>2536</v>
      </c>
      <c r="E2693" s="159" t="s">
        <v>3030</v>
      </c>
    </row>
    <row r="2694" spans="1:5" ht="12" customHeight="1" x14ac:dyDescent="0.2">
      <c r="A2694" s="159" t="s">
        <v>2996</v>
      </c>
      <c r="B2694" s="159" t="s">
        <v>1712</v>
      </c>
      <c r="C2694" s="159" t="s">
        <v>1713</v>
      </c>
      <c r="D2694" s="159" t="s">
        <v>2536</v>
      </c>
      <c r="E2694" s="159" t="s">
        <v>2998</v>
      </c>
    </row>
    <row r="2695" spans="1:5" ht="12" customHeight="1" x14ac:dyDescent="0.2">
      <c r="A2695" s="159" t="s">
        <v>2996</v>
      </c>
      <c r="B2695" s="159" t="s">
        <v>1712</v>
      </c>
      <c r="C2695" s="159" t="s">
        <v>1713</v>
      </c>
      <c r="D2695" s="159" t="s">
        <v>2536</v>
      </c>
      <c r="E2695" s="159" t="s">
        <v>3031</v>
      </c>
    </row>
    <row r="2696" spans="1:5" ht="12" customHeight="1" x14ac:dyDescent="0.2">
      <c r="A2696" s="159" t="s">
        <v>2996</v>
      </c>
      <c r="B2696" s="159" t="s">
        <v>2875</v>
      </c>
      <c r="C2696" s="159" t="s">
        <v>1962</v>
      </c>
      <c r="D2696" s="159" t="s">
        <v>2536</v>
      </c>
      <c r="E2696" s="159" t="s">
        <v>2998</v>
      </c>
    </row>
    <row r="2697" spans="1:5" ht="12" customHeight="1" x14ac:dyDescent="0.2">
      <c r="A2697" s="159" t="s">
        <v>2996</v>
      </c>
      <c r="B2697" s="159" t="s">
        <v>2875</v>
      </c>
      <c r="C2697" s="159" t="s">
        <v>1962</v>
      </c>
      <c r="D2697" s="159" t="s">
        <v>2536</v>
      </c>
      <c r="E2697" s="159" t="s">
        <v>3031</v>
      </c>
    </row>
    <row r="2698" spans="1:5" ht="12" customHeight="1" x14ac:dyDescent="0.2">
      <c r="A2698" s="159" t="s">
        <v>2996</v>
      </c>
      <c r="B2698" s="159" t="s">
        <v>2876</v>
      </c>
      <c r="C2698" s="159" t="s">
        <v>1706</v>
      </c>
      <c r="D2698" s="159" t="s">
        <v>2536</v>
      </c>
      <c r="E2698" s="159" t="s">
        <v>2998</v>
      </c>
    </row>
    <row r="2699" spans="1:5" ht="12" customHeight="1" x14ac:dyDescent="0.2">
      <c r="A2699" s="159" t="s">
        <v>2996</v>
      </c>
      <c r="B2699" s="159" t="s">
        <v>2876</v>
      </c>
      <c r="C2699" s="159" t="s">
        <v>1706</v>
      </c>
      <c r="D2699" s="159" t="s">
        <v>2536</v>
      </c>
      <c r="E2699" s="159" t="s">
        <v>3030</v>
      </c>
    </row>
    <row r="2700" spans="1:5" ht="12" customHeight="1" x14ac:dyDescent="0.2">
      <c r="A2700" s="159" t="s">
        <v>2996</v>
      </c>
      <c r="B2700" s="159" t="s">
        <v>1705</v>
      </c>
      <c r="C2700" s="159" t="s">
        <v>1707</v>
      </c>
      <c r="D2700" s="159" t="s">
        <v>2536</v>
      </c>
      <c r="E2700" s="159" t="s">
        <v>2998</v>
      </c>
    </row>
    <row r="2701" spans="1:5" ht="12" customHeight="1" x14ac:dyDescent="0.2">
      <c r="A2701" s="159" t="s">
        <v>2996</v>
      </c>
      <c r="B2701" s="159" t="s">
        <v>1705</v>
      </c>
      <c r="C2701" s="159" t="s">
        <v>1707</v>
      </c>
      <c r="D2701" s="159" t="s">
        <v>2536</v>
      </c>
      <c r="E2701" s="159" t="s">
        <v>3030</v>
      </c>
    </row>
    <row r="2702" spans="1:5" ht="12" customHeight="1" x14ac:dyDescent="0.2">
      <c r="A2702" s="159" t="s">
        <v>2996</v>
      </c>
      <c r="B2702" s="159" t="s">
        <v>2680</v>
      </c>
      <c r="C2702" s="159" t="s">
        <v>797</v>
      </c>
      <c r="D2702" s="159" t="s">
        <v>2536</v>
      </c>
      <c r="E2702" s="159" t="s">
        <v>2998</v>
      </c>
    </row>
    <row r="2703" spans="1:5" ht="12" customHeight="1" x14ac:dyDescent="0.2">
      <c r="A2703" s="159" t="s">
        <v>2996</v>
      </c>
      <c r="B2703" s="159" t="s">
        <v>2680</v>
      </c>
      <c r="C2703" s="159" t="s">
        <v>797</v>
      </c>
      <c r="D2703" s="159" t="s">
        <v>2536</v>
      </c>
      <c r="E2703" s="159" t="s">
        <v>3031</v>
      </c>
    </row>
    <row r="2704" spans="1:5" ht="12" customHeight="1" x14ac:dyDescent="0.2">
      <c r="A2704" s="159" t="s">
        <v>2996</v>
      </c>
      <c r="B2704" s="159" t="s">
        <v>2680</v>
      </c>
      <c r="C2704" s="159" t="s">
        <v>797</v>
      </c>
      <c r="D2704" s="159" t="s">
        <v>2536</v>
      </c>
      <c r="E2704" s="159" t="s">
        <v>3032</v>
      </c>
    </row>
    <row r="2705" spans="1:5" ht="12" customHeight="1" x14ac:dyDescent="0.2">
      <c r="A2705" s="159" t="s">
        <v>2996</v>
      </c>
      <c r="B2705" s="159" t="s">
        <v>2562</v>
      </c>
      <c r="C2705" s="159" t="s">
        <v>250</v>
      </c>
      <c r="D2705" s="159" t="s">
        <v>2536</v>
      </c>
      <c r="E2705" s="159" t="s">
        <v>2998</v>
      </c>
    </row>
    <row r="2706" spans="1:5" ht="12" customHeight="1" x14ac:dyDescent="0.2">
      <c r="A2706" s="159" t="s">
        <v>2996</v>
      </c>
      <c r="B2706" s="159" t="s">
        <v>2562</v>
      </c>
      <c r="C2706" s="159" t="s">
        <v>250</v>
      </c>
      <c r="D2706" s="159" t="s">
        <v>2536</v>
      </c>
      <c r="E2706" s="159" t="s">
        <v>3033</v>
      </c>
    </row>
    <row r="2707" spans="1:5" ht="12" customHeight="1" x14ac:dyDescent="0.2">
      <c r="A2707" s="159" t="s">
        <v>2996</v>
      </c>
      <c r="B2707" s="159" t="s">
        <v>2562</v>
      </c>
      <c r="C2707" s="159" t="s">
        <v>250</v>
      </c>
      <c r="D2707" s="159" t="s">
        <v>2536</v>
      </c>
      <c r="E2707" s="159" t="s">
        <v>3030</v>
      </c>
    </row>
    <row r="2708" spans="1:5" ht="12" customHeight="1" x14ac:dyDescent="0.2">
      <c r="A2708" s="159" t="s">
        <v>2996</v>
      </c>
      <c r="B2708" s="159" t="s">
        <v>2562</v>
      </c>
      <c r="C2708" s="159" t="s">
        <v>250</v>
      </c>
      <c r="D2708" s="159" t="s">
        <v>2536</v>
      </c>
      <c r="E2708" s="159" t="s">
        <v>3031</v>
      </c>
    </row>
    <row r="2709" spans="1:5" ht="12" customHeight="1" x14ac:dyDescent="0.2">
      <c r="A2709" s="159" t="s">
        <v>2996</v>
      </c>
      <c r="B2709" s="159" t="s">
        <v>2562</v>
      </c>
      <c r="C2709" s="159" t="s">
        <v>250</v>
      </c>
      <c r="D2709" s="159" t="s">
        <v>2536</v>
      </c>
      <c r="E2709" s="159" t="s">
        <v>3032</v>
      </c>
    </row>
    <row r="2710" spans="1:5" ht="12" customHeight="1" x14ac:dyDescent="0.2">
      <c r="A2710" s="159" t="s">
        <v>2996</v>
      </c>
      <c r="B2710" s="159" t="s">
        <v>2687</v>
      </c>
      <c r="C2710" s="159" t="s">
        <v>1015</v>
      </c>
      <c r="D2710" s="159" t="s">
        <v>2536</v>
      </c>
      <c r="E2710" s="159" t="s">
        <v>2998</v>
      </c>
    </row>
    <row r="2711" spans="1:5" ht="12" customHeight="1" x14ac:dyDescent="0.2">
      <c r="A2711" s="159" t="s">
        <v>2996</v>
      </c>
      <c r="B2711" s="159" t="s">
        <v>2709</v>
      </c>
      <c r="C2711" s="159" t="s">
        <v>253</v>
      </c>
      <c r="D2711" s="159" t="s">
        <v>2536</v>
      </c>
      <c r="E2711" s="159" t="s">
        <v>2998</v>
      </c>
    </row>
    <row r="2712" spans="1:5" ht="12" customHeight="1" x14ac:dyDescent="0.2">
      <c r="A2712" s="159" t="s">
        <v>2996</v>
      </c>
      <c r="B2712" s="159" t="s">
        <v>2709</v>
      </c>
      <c r="C2712" s="159" t="s">
        <v>253</v>
      </c>
      <c r="D2712" s="159" t="s">
        <v>2536</v>
      </c>
      <c r="E2712" s="159" t="s">
        <v>3031</v>
      </c>
    </row>
    <row r="2713" spans="1:5" ht="12" customHeight="1" x14ac:dyDescent="0.2">
      <c r="A2713" s="159" t="s">
        <v>2996</v>
      </c>
      <c r="B2713" s="159" t="s">
        <v>2709</v>
      </c>
      <c r="C2713" s="159" t="s">
        <v>253</v>
      </c>
      <c r="D2713" s="159" t="s">
        <v>2536</v>
      </c>
      <c r="E2713" s="159" t="s">
        <v>3032</v>
      </c>
    </row>
    <row r="2714" spans="1:5" ht="12" customHeight="1" x14ac:dyDescent="0.2">
      <c r="A2714" s="159" t="s">
        <v>2996</v>
      </c>
      <c r="B2714" s="159" t="s">
        <v>2622</v>
      </c>
      <c r="C2714" s="159" t="s">
        <v>255</v>
      </c>
      <c r="D2714" s="159" t="s">
        <v>2536</v>
      </c>
      <c r="E2714" s="159" t="s">
        <v>2998</v>
      </c>
    </row>
    <row r="2715" spans="1:5" ht="12" customHeight="1" x14ac:dyDescent="0.2">
      <c r="A2715" s="159" t="s">
        <v>2996</v>
      </c>
      <c r="B2715" s="159" t="s">
        <v>2622</v>
      </c>
      <c r="C2715" s="159" t="s">
        <v>255</v>
      </c>
      <c r="D2715" s="159" t="s">
        <v>2536</v>
      </c>
      <c r="E2715" s="159" t="s">
        <v>3030</v>
      </c>
    </row>
    <row r="2716" spans="1:5" ht="12" customHeight="1" x14ac:dyDescent="0.2">
      <c r="A2716" s="159" t="s">
        <v>2996</v>
      </c>
      <c r="B2716" s="159" t="s">
        <v>2622</v>
      </c>
      <c r="C2716" s="159" t="s">
        <v>255</v>
      </c>
      <c r="D2716" s="159" t="s">
        <v>2536</v>
      </c>
      <c r="E2716" s="159" t="s">
        <v>3031</v>
      </c>
    </row>
    <row r="2717" spans="1:5" ht="12" customHeight="1" x14ac:dyDescent="0.2">
      <c r="A2717" s="159" t="s">
        <v>2996</v>
      </c>
      <c r="B2717" s="159" t="s">
        <v>2622</v>
      </c>
      <c r="C2717" s="159" t="s">
        <v>255</v>
      </c>
      <c r="D2717" s="159" t="s">
        <v>2536</v>
      </c>
      <c r="E2717" s="159" t="s">
        <v>3032</v>
      </c>
    </row>
    <row r="2718" spans="1:5" ht="12" customHeight="1" x14ac:dyDescent="0.2">
      <c r="A2718" s="159" t="s">
        <v>2996</v>
      </c>
      <c r="B2718" s="159" t="s">
        <v>1517</v>
      </c>
      <c r="C2718" s="159" t="s">
        <v>252</v>
      </c>
      <c r="D2718" s="159" t="s">
        <v>2536</v>
      </c>
      <c r="E2718" s="159" t="s">
        <v>2998</v>
      </c>
    </row>
    <row r="2719" spans="1:5" ht="12" customHeight="1" x14ac:dyDescent="0.2">
      <c r="A2719" s="159" t="s">
        <v>2996</v>
      </c>
      <c r="B2719" s="159" t="s">
        <v>1517</v>
      </c>
      <c r="C2719" s="159" t="s">
        <v>252</v>
      </c>
      <c r="D2719" s="159" t="s">
        <v>2536</v>
      </c>
      <c r="E2719" s="159" t="s">
        <v>3031</v>
      </c>
    </row>
    <row r="2720" spans="1:5" ht="12" customHeight="1" x14ac:dyDescent="0.2">
      <c r="A2720" s="159" t="s">
        <v>2996</v>
      </c>
      <c r="B2720" s="159" t="s">
        <v>1517</v>
      </c>
      <c r="C2720" s="159" t="s">
        <v>252</v>
      </c>
      <c r="D2720" s="159" t="s">
        <v>2536</v>
      </c>
      <c r="E2720" s="159" t="s">
        <v>3032</v>
      </c>
    </row>
    <row r="2721" spans="1:5" ht="12" customHeight="1" x14ac:dyDescent="0.2">
      <c r="A2721" s="159" t="s">
        <v>2996</v>
      </c>
      <c r="B2721" s="159" t="s">
        <v>2931</v>
      </c>
      <c r="C2721" s="159" t="s">
        <v>1867</v>
      </c>
      <c r="D2721" s="159" t="s">
        <v>2536</v>
      </c>
      <c r="E2721" s="159" t="s">
        <v>2998</v>
      </c>
    </row>
    <row r="2722" spans="1:5" ht="12" customHeight="1" x14ac:dyDescent="0.2">
      <c r="A2722" s="159" t="s">
        <v>2996</v>
      </c>
      <c r="B2722" s="159" t="s">
        <v>2931</v>
      </c>
      <c r="C2722" s="159" t="s">
        <v>1867</v>
      </c>
      <c r="D2722" s="159" t="s">
        <v>2536</v>
      </c>
      <c r="E2722" s="159" t="s">
        <v>3051</v>
      </c>
    </row>
    <row r="2723" spans="1:5" ht="12" customHeight="1" x14ac:dyDescent="0.2">
      <c r="A2723" s="159" t="s">
        <v>2996</v>
      </c>
      <c r="B2723" s="159" t="s">
        <v>2931</v>
      </c>
      <c r="C2723" s="159" t="s">
        <v>1867</v>
      </c>
      <c r="D2723" s="159" t="s">
        <v>2536</v>
      </c>
      <c r="E2723" s="159" t="s">
        <v>3032</v>
      </c>
    </row>
    <row r="2724" spans="1:5" ht="12" customHeight="1" x14ac:dyDescent="0.2">
      <c r="A2724" s="159" t="s">
        <v>2996</v>
      </c>
      <c r="B2724" s="159" t="s">
        <v>2737</v>
      </c>
      <c r="C2724" s="159" t="s">
        <v>251</v>
      </c>
      <c r="D2724" s="159" t="s">
        <v>2536</v>
      </c>
      <c r="E2724" s="159" t="s">
        <v>2998</v>
      </c>
    </row>
    <row r="2725" spans="1:5" ht="12" customHeight="1" x14ac:dyDescent="0.2">
      <c r="A2725" s="159" t="s">
        <v>2996</v>
      </c>
      <c r="B2725" s="159" t="s">
        <v>2737</v>
      </c>
      <c r="C2725" s="159" t="s">
        <v>251</v>
      </c>
      <c r="D2725" s="159" t="s">
        <v>2536</v>
      </c>
      <c r="E2725" s="159" t="s">
        <v>3030</v>
      </c>
    </row>
    <row r="2726" spans="1:5" ht="12" customHeight="1" x14ac:dyDescent="0.2">
      <c r="A2726" s="159" t="s">
        <v>2996</v>
      </c>
      <c r="B2726" s="159" t="s">
        <v>2737</v>
      </c>
      <c r="C2726" s="159" t="s">
        <v>251</v>
      </c>
      <c r="D2726" s="159" t="s">
        <v>2536</v>
      </c>
      <c r="E2726" s="159" t="s">
        <v>3032</v>
      </c>
    </row>
    <row r="2727" spans="1:5" ht="12" customHeight="1" x14ac:dyDescent="0.2">
      <c r="A2727" s="159" t="s">
        <v>2996</v>
      </c>
      <c r="B2727" s="159" t="s">
        <v>2364</v>
      </c>
      <c r="C2727" s="159" t="s">
        <v>2127</v>
      </c>
      <c r="D2727" s="159" t="s">
        <v>2536</v>
      </c>
      <c r="E2727" s="159" t="s">
        <v>3030</v>
      </c>
    </row>
    <row r="2728" spans="1:5" ht="12" customHeight="1" x14ac:dyDescent="0.2">
      <c r="A2728" s="159" t="s">
        <v>2996</v>
      </c>
      <c r="B2728" s="159" t="s">
        <v>2364</v>
      </c>
      <c r="C2728" s="159" t="s">
        <v>2127</v>
      </c>
      <c r="D2728" s="159" t="s">
        <v>2536</v>
      </c>
      <c r="E2728" s="159" t="s">
        <v>3031</v>
      </c>
    </row>
    <row r="2729" spans="1:5" ht="12" customHeight="1" x14ac:dyDescent="0.2">
      <c r="A2729" s="159" t="s">
        <v>2996</v>
      </c>
      <c r="B2729" s="159" t="s">
        <v>2577</v>
      </c>
      <c r="C2729" s="159" t="s">
        <v>798</v>
      </c>
      <c r="D2729" s="159" t="s">
        <v>2536</v>
      </c>
      <c r="E2729" s="159" t="s">
        <v>2998</v>
      </c>
    </row>
    <row r="2730" spans="1:5" ht="12" customHeight="1" x14ac:dyDescent="0.2">
      <c r="A2730" s="159" t="s">
        <v>2996</v>
      </c>
      <c r="B2730" s="159" t="s">
        <v>2577</v>
      </c>
      <c r="C2730" s="159" t="s">
        <v>798</v>
      </c>
      <c r="D2730" s="159" t="s">
        <v>2536</v>
      </c>
      <c r="E2730" s="159" t="s">
        <v>3030</v>
      </c>
    </row>
    <row r="2731" spans="1:5" ht="12" customHeight="1" x14ac:dyDescent="0.2">
      <c r="A2731" s="159" t="s">
        <v>2996</v>
      </c>
      <c r="B2731" s="159" t="s">
        <v>2577</v>
      </c>
      <c r="C2731" s="159" t="s">
        <v>798</v>
      </c>
      <c r="D2731" s="159" t="s">
        <v>2536</v>
      </c>
      <c r="E2731" s="159" t="s">
        <v>3031</v>
      </c>
    </row>
    <row r="2732" spans="1:5" ht="12" customHeight="1" x14ac:dyDescent="0.2">
      <c r="A2732" s="159" t="s">
        <v>2996</v>
      </c>
      <c r="B2732" s="159" t="s">
        <v>1861</v>
      </c>
      <c r="C2732" s="159" t="s">
        <v>1862</v>
      </c>
      <c r="D2732" s="159" t="s">
        <v>2536</v>
      </c>
      <c r="E2732" s="159" t="s">
        <v>2998</v>
      </c>
    </row>
    <row r="2733" spans="1:5" ht="12" customHeight="1" x14ac:dyDescent="0.2">
      <c r="A2733" s="159" t="s">
        <v>2996</v>
      </c>
      <c r="B2733" s="159" t="s">
        <v>1861</v>
      </c>
      <c r="C2733" s="159" t="s">
        <v>1862</v>
      </c>
      <c r="D2733" s="159" t="s">
        <v>2536</v>
      </c>
      <c r="E2733" s="159" t="s">
        <v>3030</v>
      </c>
    </row>
    <row r="2734" spans="1:5" ht="12" customHeight="1" x14ac:dyDescent="0.2">
      <c r="A2734" s="159" t="s">
        <v>2996</v>
      </c>
      <c r="B2734" s="159" t="s">
        <v>1861</v>
      </c>
      <c r="C2734" s="159" t="s">
        <v>1862</v>
      </c>
      <c r="D2734" s="159" t="s">
        <v>2536</v>
      </c>
      <c r="E2734" s="159" t="s">
        <v>3031</v>
      </c>
    </row>
    <row r="2735" spans="1:5" ht="12" customHeight="1" x14ac:dyDescent="0.2">
      <c r="A2735" s="159" t="s">
        <v>2996</v>
      </c>
      <c r="B2735" s="159" t="s">
        <v>1861</v>
      </c>
      <c r="C2735" s="159" t="s">
        <v>1862</v>
      </c>
      <c r="D2735" s="159" t="s">
        <v>2536</v>
      </c>
      <c r="E2735" s="159" t="s">
        <v>3032</v>
      </c>
    </row>
    <row r="2736" spans="1:5" ht="12" customHeight="1" x14ac:dyDescent="0.2">
      <c r="A2736" s="159" t="s">
        <v>2996</v>
      </c>
      <c r="B2736" s="159" t="s">
        <v>1506</v>
      </c>
      <c r="C2736" s="159" t="s">
        <v>207</v>
      </c>
      <c r="D2736" s="159" t="s">
        <v>2536</v>
      </c>
      <c r="E2736" s="159" t="s">
        <v>2998</v>
      </c>
    </row>
    <row r="2737" spans="1:5" ht="12" customHeight="1" x14ac:dyDescent="0.2">
      <c r="A2737" s="159" t="s">
        <v>2996</v>
      </c>
      <c r="B2737" s="159" t="s">
        <v>1506</v>
      </c>
      <c r="C2737" s="159" t="s">
        <v>207</v>
      </c>
      <c r="D2737" s="159" t="s">
        <v>2536</v>
      </c>
      <c r="E2737" s="159" t="s">
        <v>3033</v>
      </c>
    </row>
    <row r="2738" spans="1:5" ht="12" customHeight="1" x14ac:dyDescent="0.2">
      <c r="A2738" s="159" t="s">
        <v>2996</v>
      </c>
      <c r="B2738" s="159" t="s">
        <v>1506</v>
      </c>
      <c r="C2738" s="159" t="s">
        <v>207</v>
      </c>
      <c r="D2738" s="159" t="s">
        <v>2536</v>
      </c>
      <c r="E2738" s="159" t="s">
        <v>3032</v>
      </c>
    </row>
    <row r="2739" spans="1:5" ht="12" customHeight="1" x14ac:dyDescent="0.2">
      <c r="A2739" s="159" t="s">
        <v>2996</v>
      </c>
      <c r="B2739" s="159" t="s">
        <v>1514</v>
      </c>
      <c r="C2739" s="159" t="s">
        <v>213</v>
      </c>
      <c r="D2739" s="159" t="s">
        <v>2536</v>
      </c>
      <c r="E2739" s="159" t="s">
        <v>2998</v>
      </c>
    </row>
    <row r="2740" spans="1:5" ht="12" customHeight="1" x14ac:dyDescent="0.2">
      <c r="A2740" s="159" t="s">
        <v>2996</v>
      </c>
      <c r="B2740" s="159" t="s">
        <v>1514</v>
      </c>
      <c r="C2740" s="159" t="s">
        <v>213</v>
      </c>
      <c r="D2740" s="159" t="s">
        <v>2536</v>
      </c>
      <c r="E2740" s="159" t="s">
        <v>3033</v>
      </c>
    </row>
    <row r="2741" spans="1:5" ht="12" customHeight="1" x14ac:dyDescent="0.2">
      <c r="A2741" s="159" t="s">
        <v>2996</v>
      </c>
      <c r="B2741" s="159" t="s">
        <v>1514</v>
      </c>
      <c r="C2741" s="159" t="s">
        <v>213</v>
      </c>
      <c r="D2741" s="159" t="s">
        <v>2536</v>
      </c>
      <c r="E2741" s="159" t="s">
        <v>3032</v>
      </c>
    </row>
    <row r="2742" spans="1:5" ht="12" customHeight="1" x14ac:dyDescent="0.2">
      <c r="A2742" s="159" t="s">
        <v>2996</v>
      </c>
      <c r="B2742" s="159" t="s">
        <v>1507</v>
      </c>
      <c r="C2742" s="159" t="s">
        <v>211</v>
      </c>
      <c r="D2742" s="159" t="s">
        <v>2536</v>
      </c>
      <c r="E2742" s="159" t="s">
        <v>2998</v>
      </c>
    </row>
    <row r="2743" spans="1:5" ht="12" customHeight="1" x14ac:dyDescent="0.2">
      <c r="A2743" s="159" t="s">
        <v>2996</v>
      </c>
      <c r="B2743" s="159" t="s">
        <v>1507</v>
      </c>
      <c r="C2743" s="159" t="s">
        <v>211</v>
      </c>
      <c r="D2743" s="159" t="s">
        <v>2536</v>
      </c>
      <c r="E2743" s="159" t="s">
        <v>3033</v>
      </c>
    </row>
    <row r="2744" spans="1:5" ht="12" customHeight="1" x14ac:dyDescent="0.2">
      <c r="A2744" s="159" t="s">
        <v>2996</v>
      </c>
      <c r="B2744" s="159" t="s">
        <v>1507</v>
      </c>
      <c r="C2744" s="159" t="s">
        <v>211</v>
      </c>
      <c r="D2744" s="159" t="s">
        <v>2536</v>
      </c>
      <c r="E2744" s="159" t="s">
        <v>3032</v>
      </c>
    </row>
    <row r="2745" spans="1:5" ht="12" customHeight="1" x14ac:dyDescent="0.2">
      <c r="A2745" s="159" t="s">
        <v>2996</v>
      </c>
      <c r="B2745" s="159" t="s">
        <v>1508</v>
      </c>
      <c r="C2745" s="159" t="s">
        <v>206</v>
      </c>
      <c r="D2745" s="159" t="s">
        <v>2536</v>
      </c>
      <c r="E2745" s="159" t="s">
        <v>2998</v>
      </c>
    </row>
    <row r="2746" spans="1:5" ht="12" customHeight="1" x14ac:dyDescent="0.2">
      <c r="A2746" s="159" t="s">
        <v>2996</v>
      </c>
      <c r="B2746" s="159" t="s">
        <v>1508</v>
      </c>
      <c r="C2746" s="159" t="s">
        <v>206</v>
      </c>
      <c r="D2746" s="159" t="s">
        <v>2536</v>
      </c>
      <c r="E2746" s="159" t="s">
        <v>3033</v>
      </c>
    </row>
    <row r="2747" spans="1:5" ht="12" customHeight="1" x14ac:dyDescent="0.2">
      <c r="A2747" s="159" t="s">
        <v>2996</v>
      </c>
      <c r="B2747" s="159" t="s">
        <v>1508</v>
      </c>
      <c r="C2747" s="159" t="s">
        <v>206</v>
      </c>
      <c r="D2747" s="159" t="s">
        <v>2536</v>
      </c>
      <c r="E2747" s="159" t="s">
        <v>3032</v>
      </c>
    </row>
    <row r="2748" spans="1:5" ht="12" customHeight="1" x14ac:dyDescent="0.2">
      <c r="A2748" s="159" t="s">
        <v>2996</v>
      </c>
      <c r="B2748" s="159" t="s">
        <v>1509</v>
      </c>
      <c r="C2748" s="159" t="s">
        <v>205</v>
      </c>
      <c r="D2748" s="159" t="s">
        <v>2536</v>
      </c>
      <c r="E2748" s="159" t="s">
        <v>2998</v>
      </c>
    </row>
    <row r="2749" spans="1:5" ht="12" customHeight="1" x14ac:dyDescent="0.2">
      <c r="A2749" s="159" t="s">
        <v>2996</v>
      </c>
      <c r="B2749" s="159" t="s">
        <v>1509</v>
      </c>
      <c r="C2749" s="159" t="s">
        <v>205</v>
      </c>
      <c r="D2749" s="159" t="s">
        <v>2536</v>
      </c>
      <c r="E2749" s="159" t="s">
        <v>3033</v>
      </c>
    </row>
    <row r="2750" spans="1:5" ht="12" customHeight="1" x14ac:dyDescent="0.2">
      <c r="A2750" s="159" t="s">
        <v>2996</v>
      </c>
      <c r="B2750" s="159" t="s">
        <v>1535</v>
      </c>
      <c r="C2750" s="159" t="s">
        <v>204</v>
      </c>
      <c r="D2750" s="159" t="s">
        <v>2536</v>
      </c>
      <c r="E2750" s="159" t="s">
        <v>2998</v>
      </c>
    </row>
    <row r="2751" spans="1:5" ht="12" customHeight="1" x14ac:dyDescent="0.2">
      <c r="A2751" s="159" t="s">
        <v>2996</v>
      </c>
      <c r="B2751" s="159" t="s">
        <v>1535</v>
      </c>
      <c r="C2751" s="159" t="s">
        <v>204</v>
      </c>
      <c r="D2751" s="159" t="s">
        <v>2536</v>
      </c>
      <c r="E2751" s="159" t="s">
        <v>3033</v>
      </c>
    </row>
    <row r="2752" spans="1:5" ht="12" customHeight="1" x14ac:dyDescent="0.2">
      <c r="A2752" s="159" t="s">
        <v>2996</v>
      </c>
      <c r="B2752" s="159" t="s">
        <v>1535</v>
      </c>
      <c r="C2752" s="159" t="s">
        <v>204</v>
      </c>
      <c r="D2752" s="159" t="s">
        <v>2536</v>
      </c>
      <c r="E2752" s="159" t="s">
        <v>3032</v>
      </c>
    </row>
    <row r="2753" spans="1:5" ht="12" customHeight="1" x14ac:dyDescent="0.2">
      <c r="A2753" s="159" t="s">
        <v>2996</v>
      </c>
      <c r="B2753" s="159" t="s">
        <v>1516</v>
      </c>
      <c r="C2753" s="159" t="s">
        <v>203</v>
      </c>
      <c r="D2753" s="159" t="s">
        <v>2536</v>
      </c>
      <c r="E2753" s="159" t="s">
        <v>2998</v>
      </c>
    </row>
    <row r="2754" spans="1:5" ht="12" customHeight="1" x14ac:dyDescent="0.2">
      <c r="A2754" s="159" t="s">
        <v>2996</v>
      </c>
      <c r="B2754" s="159" t="s">
        <v>1516</v>
      </c>
      <c r="C2754" s="159" t="s">
        <v>203</v>
      </c>
      <c r="D2754" s="159" t="s">
        <v>2536</v>
      </c>
      <c r="E2754" s="159" t="s">
        <v>3033</v>
      </c>
    </row>
    <row r="2755" spans="1:5" ht="12" customHeight="1" x14ac:dyDescent="0.2">
      <c r="A2755" s="159" t="s">
        <v>2996</v>
      </c>
      <c r="B2755" s="159" t="s">
        <v>1516</v>
      </c>
      <c r="C2755" s="159" t="s">
        <v>203</v>
      </c>
      <c r="D2755" s="159" t="s">
        <v>2536</v>
      </c>
      <c r="E2755" s="159" t="s">
        <v>3032</v>
      </c>
    </row>
    <row r="2756" spans="1:5" ht="12" customHeight="1" x14ac:dyDescent="0.2">
      <c r="A2756" s="159" t="s">
        <v>2996</v>
      </c>
      <c r="B2756" s="159" t="s">
        <v>1531</v>
      </c>
      <c r="C2756" s="159" t="s">
        <v>197</v>
      </c>
      <c r="D2756" s="159" t="s">
        <v>2536</v>
      </c>
      <c r="E2756" s="159" t="s">
        <v>2998</v>
      </c>
    </row>
    <row r="2757" spans="1:5" ht="12" customHeight="1" x14ac:dyDescent="0.2">
      <c r="A2757" s="159" t="s">
        <v>2996</v>
      </c>
      <c r="B2757" s="159" t="s">
        <v>1531</v>
      </c>
      <c r="C2757" s="159" t="s">
        <v>197</v>
      </c>
      <c r="D2757" s="159" t="s">
        <v>2536</v>
      </c>
      <c r="E2757" s="159" t="s">
        <v>3033</v>
      </c>
    </row>
    <row r="2758" spans="1:5" ht="12" customHeight="1" x14ac:dyDescent="0.2">
      <c r="A2758" s="159" t="s">
        <v>2996</v>
      </c>
      <c r="B2758" s="159" t="s">
        <v>1531</v>
      </c>
      <c r="C2758" s="159" t="s">
        <v>197</v>
      </c>
      <c r="D2758" s="159" t="s">
        <v>2536</v>
      </c>
      <c r="E2758" s="159" t="s">
        <v>3032</v>
      </c>
    </row>
    <row r="2759" spans="1:5" ht="12" customHeight="1" x14ac:dyDescent="0.2">
      <c r="A2759" s="159" t="s">
        <v>2996</v>
      </c>
      <c r="B2759" s="159" t="s">
        <v>1496</v>
      </c>
      <c r="C2759" s="159" t="s">
        <v>198</v>
      </c>
      <c r="D2759" s="159" t="s">
        <v>2536</v>
      </c>
      <c r="E2759" s="159" t="s">
        <v>2998</v>
      </c>
    </row>
    <row r="2760" spans="1:5" ht="12" customHeight="1" x14ac:dyDescent="0.2">
      <c r="A2760" s="159" t="s">
        <v>2996</v>
      </c>
      <c r="B2760" s="159" t="s">
        <v>1496</v>
      </c>
      <c r="C2760" s="159" t="s">
        <v>198</v>
      </c>
      <c r="D2760" s="159" t="s">
        <v>2536</v>
      </c>
      <c r="E2760" s="159" t="s">
        <v>3033</v>
      </c>
    </row>
    <row r="2761" spans="1:5" ht="12" customHeight="1" x14ac:dyDescent="0.2">
      <c r="A2761" s="159" t="s">
        <v>2996</v>
      </c>
      <c r="B2761" s="159" t="s">
        <v>1496</v>
      </c>
      <c r="C2761" s="159" t="s">
        <v>198</v>
      </c>
      <c r="D2761" s="159" t="s">
        <v>2536</v>
      </c>
      <c r="E2761" s="159" t="s">
        <v>3032</v>
      </c>
    </row>
    <row r="2762" spans="1:5" ht="12" customHeight="1" x14ac:dyDescent="0.2">
      <c r="A2762" s="159" t="s">
        <v>2996</v>
      </c>
      <c r="B2762" s="159" t="s">
        <v>1550</v>
      </c>
      <c r="C2762" s="159" t="s">
        <v>209</v>
      </c>
      <c r="D2762" s="159" t="s">
        <v>2536</v>
      </c>
      <c r="E2762" s="159" t="s">
        <v>2998</v>
      </c>
    </row>
    <row r="2763" spans="1:5" ht="12" customHeight="1" x14ac:dyDescent="0.2">
      <c r="A2763" s="159" t="s">
        <v>2996</v>
      </c>
      <c r="B2763" s="159" t="s">
        <v>1550</v>
      </c>
      <c r="C2763" s="159" t="s">
        <v>209</v>
      </c>
      <c r="D2763" s="159" t="s">
        <v>2536</v>
      </c>
      <c r="E2763" s="159" t="s">
        <v>3033</v>
      </c>
    </row>
    <row r="2764" spans="1:5" ht="12" customHeight="1" x14ac:dyDescent="0.2">
      <c r="A2764" s="159" t="s">
        <v>2996</v>
      </c>
      <c r="B2764" s="159" t="s">
        <v>1550</v>
      </c>
      <c r="C2764" s="159" t="s">
        <v>209</v>
      </c>
      <c r="D2764" s="159" t="s">
        <v>2536</v>
      </c>
      <c r="E2764" s="159" t="s">
        <v>3032</v>
      </c>
    </row>
    <row r="2765" spans="1:5" ht="12" customHeight="1" x14ac:dyDescent="0.2">
      <c r="A2765" s="159" t="s">
        <v>2996</v>
      </c>
      <c r="B2765" s="159" t="s">
        <v>1553</v>
      </c>
      <c r="C2765" s="159" t="s">
        <v>202</v>
      </c>
      <c r="D2765" s="159" t="s">
        <v>2536</v>
      </c>
      <c r="E2765" s="159" t="s">
        <v>2998</v>
      </c>
    </row>
    <row r="2766" spans="1:5" ht="12" customHeight="1" x14ac:dyDescent="0.2">
      <c r="A2766" s="159" t="s">
        <v>2996</v>
      </c>
      <c r="B2766" s="159" t="s">
        <v>1553</v>
      </c>
      <c r="C2766" s="159" t="s">
        <v>202</v>
      </c>
      <c r="D2766" s="159" t="s">
        <v>2536</v>
      </c>
      <c r="E2766" s="159" t="s">
        <v>3032</v>
      </c>
    </row>
    <row r="2767" spans="1:5" ht="12" customHeight="1" x14ac:dyDescent="0.2">
      <c r="A2767" s="159" t="s">
        <v>2996</v>
      </c>
      <c r="B2767" s="159" t="s">
        <v>1504</v>
      </c>
      <c r="C2767" s="159" t="s">
        <v>212</v>
      </c>
      <c r="D2767" s="159" t="s">
        <v>2536</v>
      </c>
      <c r="E2767" s="159" t="s">
        <v>2998</v>
      </c>
    </row>
    <row r="2768" spans="1:5" ht="12" customHeight="1" x14ac:dyDescent="0.2">
      <c r="A2768" s="159" t="s">
        <v>2996</v>
      </c>
      <c r="B2768" s="159" t="s">
        <v>1504</v>
      </c>
      <c r="C2768" s="159" t="s">
        <v>212</v>
      </c>
      <c r="D2768" s="159" t="s">
        <v>2536</v>
      </c>
      <c r="E2768" s="159" t="s">
        <v>3033</v>
      </c>
    </row>
    <row r="2769" spans="1:5" ht="12" customHeight="1" x14ac:dyDescent="0.2">
      <c r="A2769" s="159" t="s">
        <v>2996</v>
      </c>
      <c r="B2769" s="159" t="s">
        <v>1504</v>
      </c>
      <c r="C2769" s="159" t="s">
        <v>212</v>
      </c>
      <c r="D2769" s="159" t="s">
        <v>2536</v>
      </c>
      <c r="E2769" s="159" t="s">
        <v>3032</v>
      </c>
    </row>
    <row r="2770" spans="1:5" ht="12" customHeight="1" x14ac:dyDescent="0.2">
      <c r="A2770" s="159" t="s">
        <v>2996</v>
      </c>
      <c r="B2770" s="159" t="s">
        <v>1538</v>
      </c>
      <c r="C2770" s="159" t="s">
        <v>201</v>
      </c>
      <c r="D2770" s="159" t="s">
        <v>2536</v>
      </c>
      <c r="E2770" s="159" t="s">
        <v>2998</v>
      </c>
    </row>
    <row r="2771" spans="1:5" ht="12" customHeight="1" x14ac:dyDescent="0.2">
      <c r="A2771" s="159" t="s">
        <v>2996</v>
      </c>
      <c r="B2771" s="159" t="s">
        <v>1538</v>
      </c>
      <c r="C2771" s="159" t="s">
        <v>201</v>
      </c>
      <c r="D2771" s="159" t="s">
        <v>2536</v>
      </c>
      <c r="E2771" s="159" t="s">
        <v>3033</v>
      </c>
    </row>
    <row r="2772" spans="1:5" ht="12" customHeight="1" x14ac:dyDescent="0.2">
      <c r="A2772" s="159" t="s">
        <v>2996</v>
      </c>
      <c r="B2772" s="159" t="s">
        <v>1538</v>
      </c>
      <c r="C2772" s="159" t="s">
        <v>201</v>
      </c>
      <c r="D2772" s="159" t="s">
        <v>2536</v>
      </c>
      <c r="E2772" s="159" t="s">
        <v>3032</v>
      </c>
    </row>
    <row r="2773" spans="1:5" ht="12" customHeight="1" x14ac:dyDescent="0.2">
      <c r="A2773" s="159" t="s">
        <v>2996</v>
      </c>
      <c r="B2773" s="159" t="s">
        <v>1563</v>
      </c>
      <c r="C2773" s="159" t="s">
        <v>200</v>
      </c>
      <c r="D2773" s="159" t="s">
        <v>2536</v>
      </c>
      <c r="E2773" s="159" t="s">
        <v>2998</v>
      </c>
    </row>
    <row r="2774" spans="1:5" ht="12" customHeight="1" x14ac:dyDescent="0.2">
      <c r="A2774" s="159" t="s">
        <v>2996</v>
      </c>
      <c r="B2774" s="159" t="s">
        <v>1563</v>
      </c>
      <c r="C2774" s="159" t="s">
        <v>200</v>
      </c>
      <c r="D2774" s="159" t="s">
        <v>2536</v>
      </c>
      <c r="E2774" s="159" t="s">
        <v>3033</v>
      </c>
    </row>
    <row r="2775" spans="1:5" ht="12" customHeight="1" x14ac:dyDescent="0.2">
      <c r="A2775" s="159" t="s">
        <v>2996</v>
      </c>
      <c r="B2775" s="159" t="s">
        <v>1563</v>
      </c>
      <c r="C2775" s="159" t="s">
        <v>200</v>
      </c>
      <c r="D2775" s="159" t="s">
        <v>2536</v>
      </c>
      <c r="E2775" s="159" t="s">
        <v>3032</v>
      </c>
    </row>
    <row r="2776" spans="1:5" ht="12" customHeight="1" x14ac:dyDescent="0.2">
      <c r="A2776" s="159" t="s">
        <v>2996</v>
      </c>
      <c r="B2776" s="159" t="s">
        <v>1532</v>
      </c>
      <c r="C2776" s="159" t="s">
        <v>210</v>
      </c>
      <c r="D2776" s="159" t="s">
        <v>2536</v>
      </c>
      <c r="E2776" s="159" t="s">
        <v>2998</v>
      </c>
    </row>
    <row r="2777" spans="1:5" ht="12" customHeight="1" x14ac:dyDescent="0.2">
      <c r="A2777" s="159" t="s">
        <v>2996</v>
      </c>
      <c r="B2777" s="159" t="s">
        <v>1532</v>
      </c>
      <c r="C2777" s="159" t="s">
        <v>210</v>
      </c>
      <c r="D2777" s="159" t="s">
        <v>2536</v>
      </c>
      <c r="E2777" s="159" t="s">
        <v>3033</v>
      </c>
    </row>
    <row r="2778" spans="1:5" ht="12" customHeight="1" x14ac:dyDescent="0.2">
      <c r="A2778" s="159" t="s">
        <v>2996</v>
      </c>
      <c r="B2778" s="159" t="s">
        <v>1532</v>
      </c>
      <c r="C2778" s="159" t="s">
        <v>210</v>
      </c>
      <c r="D2778" s="159" t="s">
        <v>2536</v>
      </c>
      <c r="E2778" s="159" t="s">
        <v>3032</v>
      </c>
    </row>
    <row r="2779" spans="1:5" ht="12" customHeight="1" x14ac:dyDescent="0.2">
      <c r="A2779" s="159" t="s">
        <v>2996</v>
      </c>
      <c r="B2779" s="159" t="s">
        <v>1551</v>
      </c>
      <c r="C2779" s="159" t="s">
        <v>199</v>
      </c>
      <c r="D2779" s="159" t="s">
        <v>2536</v>
      </c>
      <c r="E2779" s="159" t="s">
        <v>2998</v>
      </c>
    </row>
    <row r="2780" spans="1:5" ht="12" customHeight="1" x14ac:dyDescent="0.2">
      <c r="A2780" s="159" t="s">
        <v>2996</v>
      </c>
      <c r="B2780" s="159" t="s">
        <v>1551</v>
      </c>
      <c r="C2780" s="159" t="s">
        <v>199</v>
      </c>
      <c r="D2780" s="159" t="s">
        <v>2536</v>
      </c>
      <c r="E2780" s="159" t="s">
        <v>3033</v>
      </c>
    </row>
    <row r="2781" spans="1:5" ht="12" customHeight="1" x14ac:dyDescent="0.2">
      <c r="A2781" s="159" t="s">
        <v>2996</v>
      </c>
      <c r="B2781" s="159" t="s">
        <v>1551</v>
      </c>
      <c r="C2781" s="159" t="s">
        <v>199</v>
      </c>
      <c r="D2781" s="159" t="s">
        <v>2536</v>
      </c>
      <c r="E2781" s="159" t="s">
        <v>3032</v>
      </c>
    </row>
    <row r="2782" spans="1:5" ht="12" customHeight="1" x14ac:dyDescent="0.2">
      <c r="A2782" s="159" t="s">
        <v>2996</v>
      </c>
      <c r="B2782" s="159" t="s">
        <v>1559</v>
      </c>
      <c r="C2782" s="159" t="s">
        <v>14</v>
      </c>
      <c r="D2782" s="159" t="s">
        <v>2536</v>
      </c>
      <c r="E2782" s="159" t="s">
        <v>2998</v>
      </c>
    </row>
    <row r="2783" spans="1:5" ht="12" customHeight="1" x14ac:dyDescent="0.2">
      <c r="A2783" s="159" t="s">
        <v>2996</v>
      </c>
      <c r="B2783" s="159" t="s">
        <v>1559</v>
      </c>
      <c r="C2783" s="159" t="s">
        <v>14</v>
      </c>
      <c r="D2783" s="159" t="s">
        <v>2536</v>
      </c>
      <c r="E2783" s="159" t="s">
        <v>3032</v>
      </c>
    </row>
    <row r="2784" spans="1:5" ht="12" customHeight="1" x14ac:dyDescent="0.2">
      <c r="A2784" s="159" t="s">
        <v>2996</v>
      </c>
      <c r="B2784" s="159" t="s">
        <v>1533</v>
      </c>
      <c r="C2784" s="159" t="s">
        <v>208</v>
      </c>
      <c r="D2784" s="159" t="s">
        <v>2536</v>
      </c>
      <c r="E2784" s="159" t="s">
        <v>2998</v>
      </c>
    </row>
    <row r="2785" spans="1:5" ht="12" customHeight="1" x14ac:dyDescent="0.2">
      <c r="A2785" s="159" t="s">
        <v>2996</v>
      </c>
      <c r="B2785" s="159" t="s">
        <v>1533</v>
      </c>
      <c r="C2785" s="159" t="s">
        <v>208</v>
      </c>
      <c r="D2785" s="159" t="s">
        <v>2536</v>
      </c>
      <c r="E2785" s="159" t="s">
        <v>3033</v>
      </c>
    </row>
    <row r="2786" spans="1:5" ht="12" customHeight="1" x14ac:dyDescent="0.2">
      <c r="A2786" s="159" t="s">
        <v>2996</v>
      </c>
      <c r="B2786" s="159" t="s">
        <v>1533</v>
      </c>
      <c r="C2786" s="159" t="s">
        <v>208</v>
      </c>
      <c r="D2786" s="159" t="s">
        <v>2536</v>
      </c>
      <c r="E2786" s="159" t="s">
        <v>3032</v>
      </c>
    </row>
    <row r="2787" spans="1:5" ht="12" customHeight="1" x14ac:dyDescent="0.2">
      <c r="A2787" s="159" t="s">
        <v>2996</v>
      </c>
      <c r="B2787" s="159" t="s">
        <v>1511</v>
      </c>
      <c r="C2787" s="159" t="s">
        <v>248</v>
      </c>
      <c r="D2787" s="159" t="s">
        <v>2536</v>
      </c>
      <c r="E2787" s="159" t="s">
        <v>2998</v>
      </c>
    </row>
    <row r="2788" spans="1:5" ht="12" customHeight="1" x14ac:dyDescent="0.2">
      <c r="A2788" s="159" t="s">
        <v>2996</v>
      </c>
      <c r="B2788" s="159" t="s">
        <v>1511</v>
      </c>
      <c r="C2788" s="159" t="s">
        <v>248</v>
      </c>
      <c r="D2788" s="159" t="s">
        <v>2536</v>
      </c>
      <c r="E2788" s="159" t="s">
        <v>3033</v>
      </c>
    </row>
    <row r="2789" spans="1:5" ht="12" customHeight="1" x14ac:dyDescent="0.2">
      <c r="A2789" s="159" t="s">
        <v>2996</v>
      </c>
      <c r="B2789" s="159" t="s">
        <v>1511</v>
      </c>
      <c r="C2789" s="159" t="s">
        <v>248</v>
      </c>
      <c r="D2789" s="159" t="s">
        <v>2536</v>
      </c>
      <c r="E2789" s="159" t="s">
        <v>3030</v>
      </c>
    </row>
    <row r="2790" spans="1:5" ht="12" customHeight="1" x14ac:dyDescent="0.2">
      <c r="A2790" s="159" t="s">
        <v>2996</v>
      </c>
      <c r="B2790" s="159" t="s">
        <v>1511</v>
      </c>
      <c r="C2790" s="159" t="s">
        <v>248</v>
      </c>
      <c r="D2790" s="159" t="s">
        <v>2536</v>
      </c>
      <c r="E2790" s="159" t="s">
        <v>3031</v>
      </c>
    </row>
    <row r="2791" spans="1:5" ht="12" customHeight="1" x14ac:dyDescent="0.2">
      <c r="A2791" s="159" t="s">
        <v>2996</v>
      </c>
      <c r="B2791" s="159" t="s">
        <v>1511</v>
      </c>
      <c r="C2791" s="159" t="s">
        <v>248</v>
      </c>
      <c r="D2791" s="159" t="s">
        <v>2536</v>
      </c>
      <c r="E2791" s="159" t="s">
        <v>3032</v>
      </c>
    </row>
    <row r="2792" spans="1:5" ht="12" customHeight="1" x14ac:dyDescent="0.2">
      <c r="A2792" s="159" t="s">
        <v>2996</v>
      </c>
      <c r="B2792" s="159" t="s">
        <v>1547</v>
      </c>
      <c r="C2792" s="159" t="s">
        <v>254</v>
      </c>
      <c r="D2792" s="159" t="s">
        <v>2536</v>
      </c>
      <c r="E2792" s="159" t="s">
        <v>2998</v>
      </c>
    </row>
    <row r="2793" spans="1:5" ht="12" customHeight="1" x14ac:dyDescent="0.2">
      <c r="A2793" s="159" t="s">
        <v>2996</v>
      </c>
      <c r="B2793" s="159" t="s">
        <v>1547</v>
      </c>
      <c r="C2793" s="159" t="s">
        <v>254</v>
      </c>
      <c r="D2793" s="159" t="s">
        <v>2536</v>
      </c>
      <c r="E2793" s="159" t="s">
        <v>3033</v>
      </c>
    </row>
    <row r="2794" spans="1:5" ht="12" customHeight="1" x14ac:dyDescent="0.2">
      <c r="A2794" s="159" t="s">
        <v>2996</v>
      </c>
      <c r="B2794" s="159" t="s">
        <v>1547</v>
      </c>
      <c r="C2794" s="159" t="s">
        <v>254</v>
      </c>
      <c r="D2794" s="159" t="s">
        <v>2536</v>
      </c>
      <c r="E2794" s="159" t="s">
        <v>3032</v>
      </c>
    </row>
    <row r="2795" spans="1:5" ht="12" customHeight="1" x14ac:dyDescent="0.2">
      <c r="A2795" s="159" t="s">
        <v>2996</v>
      </c>
      <c r="B2795" s="159" t="s">
        <v>1528</v>
      </c>
      <c r="C2795" s="159" t="s">
        <v>247</v>
      </c>
      <c r="D2795" s="159" t="s">
        <v>2536</v>
      </c>
      <c r="E2795" s="159" t="s">
        <v>2998</v>
      </c>
    </row>
    <row r="2796" spans="1:5" ht="12" customHeight="1" x14ac:dyDescent="0.2">
      <c r="A2796" s="159" t="s">
        <v>2996</v>
      </c>
      <c r="B2796" s="159" t="s">
        <v>1528</v>
      </c>
      <c r="C2796" s="159" t="s">
        <v>247</v>
      </c>
      <c r="D2796" s="159" t="s">
        <v>2536</v>
      </c>
      <c r="E2796" s="159" t="s">
        <v>3033</v>
      </c>
    </row>
    <row r="2797" spans="1:5" ht="12" customHeight="1" x14ac:dyDescent="0.2">
      <c r="A2797" s="159" t="s">
        <v>2996</v>
      </c>
      <c r="B2797" s="159" t="s">
        <v>1528</v>
      </c>
      <c r="C2797" s="159" t="s">
        <v>247</v>
      </c>
      <c r="D2797" s="159" t="s">
        <v>2536</v>
      </c>
      <c r="E2797" s="159" t="s">
        <v>3032</v>
      </c>
    </row>
    <row r="2798" spans="1:5" ht="12" customHeight="1" x14ac:dyDescent="0.2">
      <c r="A2798" s="159" t="s">
        <v>2996</v>
      </c>
      <c r="B2798" s="159" t="s">
        <v>1994</v>
      </c>
      <c r="C2798" s="159" t="s">
        <v>1997</v>
      </c>
      <c r="D2798" s="159" t="s">
        <v>2536</v>
      </c>
      <c r="E2798" s="159" t="s">
        <v>2998</v>
      </c>
    </row>
    <row r="2799" spans="1:5" ht="12" customHeight="1" x14ac:dyDescent="0.2">
      <c r="A2799" s="159" t="s">
        <v>2996</v>
      </c>
      <c r="B2799" s="159" t="s">
        <v>1994</v>
      </c>
      <c r="C2799" s="159" t="s">
        <v>1997</v>
      </c>
      <c r="D2799" s="159" t="s">
        <v>2536</v>
      </c>
      <c r="E2799" s="159" t="s">
        <v>3032</v>
      </c>
    </row>
    <row r="2800" spans="1:5" ht="12" customHeight="1" x14ac:dyDescent="0.2">
      <c r="A2800" s="159" t="s">
        <v>2996</v>
      </c>
      <c r="B2800" s="159" t="s">
        <v>2877</v>
      </c>
      <c r="C2800" s="159" t="s">
        <v>1998</v>
      </c>
      <c r="D2800" s="159" t="s">
        <v>2536</v>
      </c>
      <c r="E2800" s="159" t="s">
        <v>2998</v>
      </c>
    </row>
    <row r="2801" spans="1:5" ht="12" customHeight="1" x14ac:dyDescent="0.2">
      <c r="A2801" s="159" t="s">
        <v>2996</v>
      </c>
      <c r="B2801" s="159" t="s">
        <v>2877</v>
      </c>
      <c r="C2801" s="159" t="s">
        <v>1998</v>
      </c>
      <c r="D2801" s="159" t="s">
        <v>2536</v>
      </c>
      <c r="E2801" s="159" t="s">
        <v>3030</v>
      </c>
    </row>
    <row r="2802" spans="1:5" ht="12" customHeight="1" x14ac:dyDescent="0.2">
      <c r="A2802" s="159" t="s">
        <v>2996</v>
      </c>
      <c r="B2802" s="159" t="s">
        <v>1292</v>
      </c>
      <c r="C2802" s="159" t="s">
        <v>1293</v>
      </c>
      <c r="D2802" s="159" t="s">
        <v>2545</v>
      </c>
      <c r="E2802" s="159" t="s">
        <v>2998</v>
      </c>
    </row>
    <row r="2803" spans="1:5" ht="12" customHeight="1" x14ac:dyDescent="0.2">
      <c r="A2803" s="159" t="s">
        <v>2996</v>
      </c>
      <c r="B2803" s="159" t="s">
        <v>1292</v>
      </c>
      <c r="C2803" s="159" t="s">
        <v>1293</v>
      </c>
      <c r="D2803" s="159" t="s">
        <v>2545</v>
      </c>
      <c r="E2803" s="159" t="s">
        <v>3032</v>
      </c>
    </row>
    <row r="2804" spans="1:5" ht="12" customHeight="1" x14ac:dyDescent="0.2">
      <c r="A2804" s="159" t="s">
        <v>2996</v>
      </c>
      <c r="B2804" s="159" t="s">
        <v>1294</v>
      </c>
      <c r="C2804" s="159" t="s">
        <v>1295</v>
      </c>
      <c r="D2804" s="159" t="s">
        <v>2545</v>
      </c>
      <c r="E2804" s="159" t="s">
        <v>2998</v>
      </c>
    </row>
    <row r="2805" spans="1:5" ht="12" customHeight="1" x14ac:dyDescent="0.2">
      <c r="A2805" s="159" t="s">
        <v>2996</v>
      </c>
      <c r="B2805" s="159" t="s">
        <v>1488</v>
      </c>
      <c r="C2805" s="159" t="s">
        <v>1489</v>
      </c>
      <c r="D2805" s="159" t="s">
        <v>2545</v>
      </c>
      <c r="E2805" s="159" t="s">
        <v>2998</v>
      </c>
    </row>
    <row r="2806" spans="1:5" ht="12" customHeight="1" x14ac:dyDescent="0.2">
      <c r="A2806" s="159" t="s">
        <v>2996</v>
      </c>
      <c r="B2806" s="159" t="s">
        <v>1488</v>
      </c>
      <c r="C2806" s="159" t="s">
        <v>1489</v>
      </c>
      <c r="D2806" s="159" t="s">
        <v>2545</v>
      </c>
      <c r="E2806" s="159" t="s">
        <v>3032</v>
      </c>
    </row>
    <row r="2807" spans="1:5" ht="12" customHeight="1" x14ac:dyDescent="0.2">
      <c r="A2807" s="159" t="s">
        <v>2996</v>
      </c>
      <c r="B2807" s="159" t="s">
        <v>1305</v>
      </c>
      <c r="C2807" s="159" t="s">
        <v>1306</v>
      </c>
      <c r="D2807" s="159" t="s">
        <v>2545</v>
      </c>
      <c r="E2807" s="159" t="s">
        <v>2998</v>
      </c>
    </row>
    <row r="2808" spans="1:5" ht="12" customHeight="1" x14ac:dyDescent="0.2">
      <c r="A2808" s="159" t="s">
        <v>2996</v>
      </c>
      <c r="B2808" s="159" t="s">
        <v>2239</v>
      </c>
      <c r="C2808" s="159" t="s">
        <v>796</v>
      </c>
      <c r="D2808" s="159" t="s">
        <v>2545</v>
      </c>
      <c r="E2808" s="159" t="s">
        <v>2998</v>
      </c>
    </row>
    <row r="2809" spans="1:5" ht="12" customHeight="1" x14ac:dyDescent="0.2">
      <c r="A2809" s="159" t="s">
        <v>2996</v>
      </c>
      <c r="B2809" s="159" t="s">
        <v>2239</v>
      </c>
      <c r="C2809" s="159" t="s">
        <v>796</v>
      </c>
      <c r="D2809" s="159" t="s">
        <v>2545</v>
      </c>
      <c r="E2809" s="159" t="s">
        <v>3032</v>
      </c>
    </row>
    <row r="2810" spans="1:5" ht="12" customHeight="1" x14ac:dyDescent="0.2">
      <c r="A2810" s="159" t="s">
        <v>2996</v>
      </c>
      <c r="B2810" s="159" t="s">
        <v>2277</v>
      </c>
      <c r="C2810" s="159" t="s">
        <v>1079</v>
      </c>
      <c r="D2810" s="159" t="s">
        <v>2545</v>
      </c>
      <c r="E2810" s="159" t="s">
        <v>2998</v>
      </c>
    </row>
    <row r="2811" spans="1:5" ht="12" customHeight="1" x14ac:dyDescent="0.2">
      <c r="A2811" s="159" t="s">
        <v>2996</v>
      </c>
      <c r="B2811" s="159" t="s">
        <v>2277</v>
      </c>
      <c r="C2811" s="159" t="s">
        <v>1079</v>
      </c>
      <c r="D2811" s="159" t="s">
        <v>2545</v>
      </c>
      <c r="E2811" s="159" t="s">
        <v>3032</v>
      </c>
    </row>
    <row r="2812" spans="1:5" ht="12" customHeight="1" x14ac:dyDescent="0.2">
      <c r="A2812" s="159" t="s">
        <v>2996</v>
      </c>
      <c r="B2812" s="159" t="s">
        <v>2764</v>
      </c>
      <c r="C2812" s="159" t="s">
        <v>2332</v>
      </c>
      <c r="D2812" s="159" t="s">
        <v>2545</v>
      </c>
      <c r="E2812" s="159" t="s">
        <v>2998</v>
      </c>
    </row>
    <row r="2813" spans="1:5" ht="12" customHeight="1" x14ac:dyDescent="0.2">
      <c r="A2813" s="159" t="s">
        <v>2996</v>
      </c>
      <c r="B2813" s="159" t="s">
        <v>2204</v>
      </c>
      <c r="C2813" s="159" t="s">
        <v>2194</v>
      </c>
      <c r="D2813" s="159" t="s">
        <v>2545</v>
      </c>
      <c r="E2813" s="159" t="s">
        <v>2998</v>
      </c>
    </row>
    <row r="2814" spans="1:5" ht="12" customHeight="1" x14ac:dyDescent="0.2">
      <c r="A2814" s="159" t="s">
        <v>2996</v>
      </c>
      <c r="B2814" s="159" t="s">
        <v>2779</v>
      </c>
      <c r="C2814" s="159" t="s">
        <v>2327</v>
      </c>
      <c r="D2814" s="159" t="s">
        <v>2545</v>
      </c>
      <c r="E2814" s="159" t="s">
        <v>2998</v>
      </c>
    </row>
    <row r="2815" spans="1:5" ht="12" customHeight="1" x14ac:dyDescent="0.2">
      <c r="A2815" s="159" t="s">
        <v>2996</v>
      </c>
      <c r="B2815" s="159" t="s">
        <v>1296</v>
      </c>
      <c r="C2815" s="159" t="s">
        <v>1297</v>
      </c>
      <c r="D2815" s="159" t="s">
        <v>2545</v>
      </c>
      <c r="E2815" s="159" t="s">
        <v>2998</v>
      </c>
    </row>
    <row r="2816" spans="1:5" ht="12" customHeight="1" x14ac:dyDescent="0.2">
      <c r="A2816" s="159" t="s">
        <v>2996</v>
      </c>
      <c r="B2816" s="159" t="s">
        <v>1112</v>
      </c>
      <c r="C2816" s="159" t="s">
        <v>1080</v>
      </c>
      <c r="D2816" s="159" t="s">
        <v>2545</v>
      </c>
      <c r="E2816" s="159" t="s">
        <v>2998</v>
      </c>
    </row>
    <row r="2817" spans="1:5" ht="12" customHeight="1" x14ac:dyDescent="0.2">
      <c r="A2817" s="159" t="s">
        <v>2996</v>
      </c>
      <c r="B2817" s="159" t="s">
        <v>1112</v>
      </c>
      <c r="C2817" s="159" t="s">
        <v>1080</v>
      </c>
      <c r="D2817" s="159" t="s">
        <v>2545</v>
      </c>
      <c r="E2817" s="159" t="s">
        <v>3032</v>
      </c>
    </row>
    <row r="2818" spans="1:5" ht="12" customHeight="1" x14ac:dyDescent="0.2">
      <c r="A2818" s="159" t="s">
        <v>2996</v>
      </c>
      <c r="B2818" s="159" t="s">
        <v>2723</v>
      </c>
      <c r="C2818" s="159" t="s">
        <v>2323</v>
      </c>
      <c r="D2818" s="159" t="s">
        <v>2545</v>
      </c>
      <c r="E2818" s="159" t="s">
        <v>2998</v>
      </c>
    </row>
    <row r="2819" spans="1:5" ht="12" customHeight="1" x14ac:dyDescent="0.2">
      <c r="A2819" s="159" t="s">
        <v>2996</v>
      </c>
      <c r="B2819" s="159" t="s">
        <v>1857</v>
      </c>
      <c r="C2819" s="159" t="s">
        <v>1858</v>
      </c>
      <c r="D2819" s="159" t="s">
        <v>2545</v>
      </c>
      <c r="E2819" s="159" t="s">
        <v>2998</v>
      </c>
    </row>
    <row r="2820" spans="1:5" ht="12" customHeight="1" x14ac:dyDescent="0.2">
      <c r="A2820" s="159" t="s">
        <v>2996</v>
      </c>
      <c r="B2820" s="159" t="s">
        <v>2785</v>
      </c>
      <c r="C2820" s="159" t="s">
        <v>2324</v>
      </c>
      <c r="D2820" s="159" t="s">
        <v>2545</v>
      </c>
      <c r="E2820" s="159" t="s">
        <v>2998</v>
      </c>
    </row>
    <row r="2821" spans="1:5" ht="12" customHeight="1" x14ac:dyDescent="0.2">
      <c r="A2821" s="159" t="s">
        <v>2996</v>
      </c>
      <c r="B2821" s="159" t="s">
        <v>2741</v>
      </c>
      <c r="C2821" s="159" t="s">
        <v>2328</v>
      </c>
      <c r="D2821" s="159" t="s">
        <v>2545</v>
      </c>
      <c r="E2821" s="159" t="s">
        <v>2998</v>
      </c>
    </row>
    <row r="2822" spans="1:5" ht="12" customHeight="1" x14ac:dyDescent="0.2">
      <c r="A2822" s="159" t="s">
        <v>2996</v>
      </c>
      <c r="B2822" s="159" t="s">
        <v>2783</v>
      </c>
      <c r="C2822" s="159" t="s">
        <v>2330</v>
      </c>
      <c r="D2822" s="159" t="s">
        <v>2545</v>
      </c>
      <c r="E2822" s="159" t="s">
        <v>2998</v>
      </c>
    </row>
    <row r="2823" spans="1:5" ht="12" customHeight="1" x14ac:dyDescent="0.2">
      <c r="A2823" s="159" t="s">
        <v>2996</v>
      </c>
      <c r="B2823" s="159" t="s">
        <v>2784</v>
      </c>
      <c r="C2823" s="159" t="s">
        <v>2325</v>
      </c>
      <c r="D2823" s="159" t="s">
        <v>2545</v>
      </c>
      <c r="E2823" s="159" t="s">
        <v>2998</v>
      </c>
    </row>
    <row r="2824" spans="1:5" ht="12" customHeight="1" x14ac:dyDescent="0.2">
      <c r="A2824" s="159" t="s">
        <v>2996</v>
      </c>
      <c r="B2824" s="159" t="s">
        <v>2781</v>
      </c>
      <c r="C2824" s="159" t="s">
        <v>2329</v>
      </c>
      <c r="D2824" s="159" t="s">
        <v>2545</v>
      </c>
      <c r="E2824" s="159" t="s">
        <v>2998</v>
      </c>
    </row>
    <row r="2825" spans="1:5" ht="12" customHeight="1" x14ac:dyDescent="0.2">
      <c r="A2825" s="159" t="s">
        <v>2996</v>
      </c>
      <c r="B2825" s="159" t="s">
        <v>2782</v>
      </c>
      <c r="C2825" s="159" t="s">
        <v>2331</v>
      </c>
      <c r="D2825" s="159" t="s">
        <v>2545</v>
      </c>
      <c r="E2825" s="159" t="s">
        <v>2998</v>
      </c>
    </row>
    <row r="2826" spans="1:5" ht="12" customHeight="1" x14ac:dyDescent="0.2">
      <c r="A2826" s="159" t="s">
        <v>2996</v>
      </c>
      <c r="B2826" s="159" t="s">
        <v>2775</v>
      </c>
      <c r="C2826" s="159" t="s">
        <v>2326</v>
      </c>
      <c r="D2826" s="159" t="s">
        <v>2545</v>
      </c>
      <c r="E2826" s="159" t="s">
        <v>2998</v>
      </c>
    </row>
    <row r="2827" spans="1:5" ht="12" customHeight="1" x14ac:dyDescent="0.2">
      <c r="A2827" s="159" t="s">
        <v>2996</v>
      </c>
      <c r="B2827" s="159" t="s">
        <v>1150</v>
      </c>
      <c r="C2827" s="159" t="s">
        <v>1151</v>
      </c>
      <c r="D2827" s="159" t="s">
        <v>2545</v>
      </c>
      <c r="E2827" s="159" t="s">
        <v>2998</v>
      </c>
    </row>
    <row r="2828" spans="1:5" ht="12" customHeight="1" x14ac:dyDescent="0.2">
      <c r="A2828" s="159" t="s">
        <v>2996</v>
      </c>
      <c r="B2828" s="159" t="s">
        <v>1113</v>
      </c>
      <c r="C2828" s="159" t="s">
        <v>618</v>
      </c>
      <c r="D2828" s="159" t="s">
        <v>2545</v>
      </c>
      <c r="E2828" s="159" t="s">
        <v>2998</v>
      </c>
    </row>
    <row r="2829" spans="1:5" ht="12" customHeight="1" x14ac:dyDescent="0.2">
      <c r="A2829" s="159" t="s">
        <v>2996</v>
      </c>
      <c r="B2829" s="159" t="s">
        <v>1113</v>
      </c>
      <c r="C2829" s="159" t="s">
        <v>618</v>
      </c>
      <c r="D2829" s="159" t="s">
        <v>2545</v>
      </c>
      <c r="E2829" s="159" t="s">
        <v>3032</v>
      </c>
    </row>
    <row r="2830" spans="1:5" ht="12" customHeight="1" x14ac:dyDescent="0.2">
      <c r="A2830" s="159" t="s">
        <v>2996</v>
      </c>
      <c r="B2830" s="159" t="s">
        <v>1114</v>
      </c>
      <c r="C2830" s="159" t="s">
        <v>629</v>
      </c>
      <c r="D2830" s="159" t="s">
        <v>2545</v>
      </c>
      <c r="E2830" s="159" t="s">
        <v>2998</v>
      </c>
    </row>
    <row r="2831" spans="1:5" ht="12" customHeight="1" x14ac:dyDescent="0.2">
      <c r="A2831" s="159" t="s">
        <v>2996</v>
      </c>
      <c r="B2831" s="159" t="s">
        <v>1114</v>
      </c>
      <c r="C2831" s="159" t="s">
        <v>629</v>
      </c>
      <c r="D2831" s="159" t="s">
        <v>2545</v>
      </c>
      <c r="E2831" s="159" t="s">
        <v>3032</v>
      </c>
    </row>
    <row r="2832" spans="1:5" ht="12" customHeight="1" x14ac:dyDescent="0.2">
      <c r="A2832" s="159" t="s">
        <v>2996</v>
      </c>
      <c r="B2832" s="159" t="s">
        <v>1115</v>
      </c>
      <c r="C2832" s="159" t="s">
        <v>630</v>
      </c>
      <c r="D2832" s="159" t="s">
        <v>2545</v>
      </c>
      <c r="E2832" s="159" t="s">
        <v>2998</v>
      </c>
    </row>
    <row r="2833" spans="1:5" ht="12" customHeight="1" x14ac:dyDescent="0.2">
      <c r="A2833" s="159" t="s">
        <v>2996</v>
      </c>
      <c r="B2833" s="159" t="s">
        <v>1115</v>
      </c>
      <c r="C2833" s="159" t="s">
        <v>630</v>
      </c>
      <c r="D2833" s="159" t="s">
        <v>2545</v>
      </c>
      <c r="E2833" s="159" t="s">
        <v>3032</v>
      </c>
    </row>
    <row r="2834" spans="1:5" ht="12" customHeight="1" x14ac:dyDescent="0.2">
      <c r="A2834" s="159" t="s">
        <v>2996</v>
      </c>
      <c r="B2834" s="159" t="s">
        <v>1116</v>
      </c>
      <c r="C2834" s="159" t="s">
        <v>621</v>
      </c>
      <c r="D2834" s="159" t="s">
        <v>2545</v>
      </c>
      <c r="E2834" s="159" t="s">
        <v>2998</v>
      </c>
    </row>
    <row r="2835" spans="1:5" ht="12" customHeight="1" x14ac:dyDescent="0.2">
      <c r="A2835" s="159" t="s">
        <v>2996</v>
      </c>
      <c r="B2835" s="159" t="s">
        <v>1117</v>
      </c>
      <c r="C2835" s="159" t="s">
        <v>944</v>
      </c>
      <c r="D2835" s="159" t="s">
        <v>2545</v>
      </c>
      <c r="E2835" s="159" t="s">
        <v>2998</v>
      </c>
    </row>
    <row r="2836" spans="1:5" ht="12" customHeight="1" x14ac:dyDescent="0.2">
      <c r="A2836" s="159" t="s">
        <v>2996</v>
      </c>
      <c r="B2836" s="159" t="s">
        <v>1117</v>
      </c>
      <c r="C2836" s="159" t="s">
        <v>944</v>
      </c>
      <c r="D2836" s="159" t="s">
        <v>2545</v>
      </c>
      <c r="E2836" s="159" t="s">
        <v>3032</v>
      </c>
    </row>
    <row r="2837" spans="1:5" ht="12" customHeight="1" x14ac:dyDescent="0.2">
      <c r="A2837" s="159" t="s">
        <v>2996</v>
      </c>
      <c r="B2837" s="159" t="s">
        <v>1118</v>
      </c>
      <c r="C2837" s="159" t="s">
        <v>1081</v>
      </c>
      <c r="D2837" s="159" t="s">
        <v>2545</v>
      </c>
      <c r="E2837" s="159" t="s">
        <v>2998</v>
      </c>
    </row>
    <row r="2838" spans="1:5" ht="12" customHeight="1" x14ac:dyDescent="0.2">
      <c r="A2838" s="159" t="s">
        <v>2996</v>
      </c>
      <c r="B2838" s="159" t="s">
        <v>1118</v>
      </c>
      <c r="C2838" s="159" t="s">
        <v>1081</v>
      </c>
      <c r="D2838" s="159" t="s">
        <v>2545</v>
      </c>
      <c r="E2838" s="159" t="s">
        <v>3032</v>
      </c>
    </row>
    <row r="2839" spans="1:5" ht="12" customHeight="1" x14ac:dyDescent="0.2">
      <c r="A2839" s="159" t="s">
        <v>2996</v>
      </c>
      <c r="B2839" s="159" t="s">
        <v>2205</v>
      </c>
      <c r="C2839" s="159" t="s">
        <v>2195</v>
      </c>
      <c r="D2839" s="159" t="s">
        <v>2545</v>
      </c>
      <c r="E2839" s="159" t="s">
        <v>2998</v>
      </c>
    </row>
    <row r="2840" spans="1:5" ht="12" customHeight="1" x14ac:dyDescent="0.2">
      <c r="A2840" s="159" t="s">
        <v>2996</v>
      </c>
      <c r="B2840" s="159" t="s">
        <v>1119</v>
      </c>
      <c r="C2840" s="159" t="s">
        <v>1082</v>
      </c>
      <c r="D2840" s="159" t="s">
        <v>2545</v>
      </c>
      <c r="E2840" s="159" t="s">
        <v>2998</v>
      </c>
    </row>
    <row r="2841" spans="1:5" ht="12" customHeight="1" x14ac:dyDescent="0.2">
      <c r="A2841" s="159" t="s">
        <v>2996</v>
      </c>
      <c r="B2841" s="159" t="s">
        <v>1119</v>
      </c>
      <c r="C2841" s="159" t="s">
        <v>1082</v>
      </c>
      <c r="D2841" s="159" t="s">
        <v>2545</v>
      </c>
      <c r="E2841" s="159" t="s">
        <v>3032</v>
      </c>
    </row>
    <row r="2842" spans="1:5" ht="12" customHeight="1" x14ac:dyDescent="0.2">
      <c r="A2842" s="159" t="s">
        <v>2996</v>
      </c>
      <c r="B2842" s="159" t="s">
        <v>1120</v>
      </c>
      <c r="C2842" s="159" t="s">
        <v>701</v>
      </c>
      <c r="D2842" s="159" t="s">
        <v>2545</v>
      </c>
      <c r="E2842" s="159" t="s">
        <v>2998</v>
      </c>
    </row>
    <row r="2843" spans="1:5" ht="12" customHeight="1" x14ac:dyDescent="0.2">
      <c r="A2843" s="159" t="s">
        <v>2996</v>
      </c>
      <c r="B2843" s="159" t="s">
        <v>2761</v>
      </c>
      <c r="C2843" s="159" t="s">
        <v>2235</v>
      </c>
      <c r="D2843" s="159" t="s">
        <v>2545</v>
      </c>
      <c r="E2843" s="159" t="s">
        <v>2998</v>
      </c>
    </row>
    <row r="2844" spans="1:5" ht="12" customHeight="1" x14ac:dyDescent="0.2">
      <c r="A2844" s="159" t="s">
        <v>2996</v>
      </c>
      <c r="B2844" s="159" t="s">
        <v>1121</v>
      </c>
      <c r="C2844" s="159" t="s">
        <v>702</v>
      </c>
      <c r="D2844" s="159" t="s">
        <v>2545</v>
      </c>
      <c r="E2844" s="159" t="s">
        <v>2998</v>
      </c>
    </row>
    <row r="2845" spans="1:5" ht="12" customHeight="1" x14ac:dyDescent="0.2">
      <c r="A2845" s="159" t="s">
        <v>2996</v>
      </c>
      <c r="B2845" s="159" t="s">
        <v>1814</v>
      </c>
      <c r="C2845" s="159" t="s">
        <v>1815</v>
      </c>
      <c r="D2845" s="159" t="s">
        <v>2545</v>
      </c>
      <c r="E2845" s="159" t="s">
        <v>2998</v>
      </c>
    </row>
    <row r="2846" spans="1:5" ht="12" customHeight="1" x14ac:dyDescent="0.2">
      <c r="A2846" s="159" t="s">
        <v>2996</v>
      </c>
      <c r="B2846" s="159" t="s">
        <v>1102</v>
      </c>
      <c r="C2846" s="159" t="s">
        <v>1103</v>
      </c>
      <c r="D2846" s="159" t="s">
        <v>2545</v>
      </c>
      <c r="E2846" s="159" t="s">
        <v>2998</v>
      </c>
    </row>
    <row r="2847" spans="1:5" ht="12" customHeight="1" x14ac:dyDescent="0.2">
      <c r="A2847" s="159" t="s">
        <v>2996</v>
      </c>
      <c r="B2847" s="159" t="s">
        <v>1122</v>
      </c>
      <c r="C2847" s="159" t="s">
        <v>1054</v>
      </c>
      <c r="D2847" s="159" t="s">
        <v>2545</v>
      </c>
      <c r="E2847" s="159" t="s">
        <v>2998</v>
      </c>
    </row>
    <row r="2848" spans="1:5" ht="12" customHeight="1" x14ac:dyDescent="0.2">
      <c r="A2848" s="159" t="s">
        <v>2996</v>
      </c>
      <c r="B2848" s="159" t="s">
        <v>1123</v>
      </c>
      <c r="C2848" s="159" t="s">
        <v>1101</v>
      </c>
      <c r="D2848" s="159" t="s">
        <v>2545</v>
      </c>
      <c r="E2848" s="159" t="s">
        <v>2998</v>
      </c>
    </row>
    <row r="2849" spans="1:5" ht="12" customHeight="1" x14ac:dyDescent="0.2">
      <c r="A2849" s="159" t="s">
        <v>2996</v>
      </c>
      <c r="B2849" s="159" t="s">
        <v>1123</v>
      </c>
      <c r="C2849" s="159" t="s">
        <v>1101</v>
      </c>
      <c r="D2849" s="159" t="s">
        <v>2545</v>
      </c>
      <c r="E2849" s="159" t="s">
        <v>3030</v>
      </c>
    </row>
    <row r="2850" spans="1:5" ht="12" customHeight="1" x14ac:dyDescent="0.2">
      <c r="A2850" s="159" t="s">
        <v>2996</v>
      </c>
      <c r="B2850" s="159" t="s">
        <v>1123</v>
      </c>
      <c r="C2850" s="159" t="s">
        <v>1101</v>
      </c>
      <c r="D2850" s="159" t="s">
        <v>2545</v>
      </c>
      <c r="E2850" s="159" t="s">
        <v>3032</v>
      </c>
    </row>
    <row r="2851" spans="1:5" ht="12" customHeight="1" x14ac:dyDescent="0.2">
      <c r="A2851" s="159" t="s">
        <v>2996</v>
      </c>
      <c r="B2851" s="159" t="s">
        <v>1569</v>
      </c>
      <c r="C2851" s="159" t="s">
        <v>1570</v>
      </c>
      <c r="D2851" s="159" t="s">
        <v>2545</v>
      </c>
      <c r="E2851" s="159" t="s">
        <v>2998</v>
      </c>
    </row>
    <row r="2852" spans="1:5" ht="12" customHeight="1" x14ac:dyDescent="0.2">
      <c r="A2852" s="159" t="s">
        <v>2996</v>
      </c>
      <c r="B2852" s="159" t="s">
        <v>2611</v>
      </c>
      <c r="C2852" s="159" t="s">
        <v>2061</v>
      </c>
      <c r="D2852" s="159" t="s">
        <v>2545</v>
      </c>
      <c r="E2852" s="159" t="s">
        <v>2998</v>
      </c>
    </row>
    <row r="2853" spans="1:5" ht="12" customHeight="1" x14ac:dyDescent="0.2">
      <c r="A2853" s="159" t="s">
        <v>2996</v>
      </c>
      <c r="B2853" s="159" t="s">
        <v>2611</v>
      </c>
      <c r="C2853" s="159" t="s">
        <v>2061</v>
      </c>
      <c r="D2853" s="159" t="s">
        <v>2545</v>
      </c>
      <c r="E2853" s="159" t="s">
        <v>3033</v>
      </c>
    </row>
    <row r="2854" spans="1:5" ht="12" customHeight="1" x14ac:dyDescent="0.2">
      <c r="A2854" s="159" t="s">
        <v>2996</v>
      </c>
      <c r="B2854" s="159" t="s">
        <v>1124</v>
      </c>
      <c r="C2854" s="159" t="s">
        <v>950</v>
      </c>
      <c r="D2854" s="159" t="s">
        <v>2545</v>
      </c>
      <c r="E2854" s="159" t="s">
        <v>2998</v>
      </c>
    </row>
    <row r="2855" spans="1:5" ht="12" customHeight="1" x14ac:dyDescent="0.2">
      <c r="A2855" s="159" t="s">
        <v>2996</v>
      </c>
      <c r="B2855" s="159" t="s">
        <v>1124</v>
      </c>
      <c r="C2855" s="159" t="s">
        <v>950</v>
      </c>
      <c r="D2855" s="159" t="s">
        <v>2545</v>
      </c>
      <c r="E2855" s="159" t="s">
        <v>3032</v>
      </c>
    </row>
    <row r="2856" spans="1:5" ht="12" customHeight="1" x14ac:dyDescent="0.2">
      <c r="A2856" s="159" t="s">
        <v>2996</v>
      </c>
      <c r="B2856" s="159" t="s">
        <v>1970</v>
      </c>
      <c r="C2856" s="159" t="s">
        <v>1971</v>
      </c>
      <c r="D2856" s="159" t="s">
        <v>2545</v>
      </c>
      <c r="E2856" s="159" t="s">
        <v>2998</v>
      </c>
    </row>
    <row r="2857" spans="1:5" ht="12" customHeight="1" x14ac:dyDescent="0.2">
      <c r="A2857" s="159" t="s">
        <v>2996</v>
      </c>
      <c r="B2857" s="159" t="s">
        <v>1125</v>
      </c>
      <c r="C2857" s="159" t="s">
        <v>628</v>
      </c>
      <c r="D2857" s="159" t="s">
        <v>2545</v>
      </c>
      <c r="E2857" s="159" t="s">
        <v>2998</v>
      </c>
    </row>
    <row r="2858" spans="1:5" ht="12" customHeight="1" x14ac:dyDescent="0.2">
      <c r="A2858" s="159" t="s">
        <v>2996</v>
      </c>
      <c r="B2858" s="159" t="s">
        <v>1125</v>
      </c>
      <c r="C2858" s="159" t="s">
        <v>628</v>
      </c>
      <c r="D2858" s="159" t="s">
        <v>2545</v>
      </c>
      <c r="E2858" s="159" t="s">
        <v>3030</v>
      </c>
    </row>
    <row r="2859" spans="1:5" ht="12" customHeight="1" x14ac:dyDescent="0.2">
      <c r="A2859" s="159" t="s">
        <v>2996</v>
      </c>
      <c r="B2859" s="159" t="s">
        <v>1125</v>
      </c>
      <c r="C2859" s="159" t="s">
        <v>628</v>
      </c>
      <c r="D2859" s="159" t="s">
        <v>2545</v>
      </c>
      <c r="E2859" s="159" t="s">
        <v>3032</v>
      </c>
    </row>
    <row r="2860" spans="1:5" ht="12" customHeight="1" x14ac:dyDescent="0.2">
      <c r="A2860" s="159" t="s">
        <v>2996</v>
      </c>
      <c r="B2860" s="159" t="s">
        <v>1126</v>
      </c>
      <c r="C2860" s="159" t="s">
        <v>626</v>
      </c>
      <c r="D2860" s="159" t="s">
        <v>2545</v>
      </c>
      <c r="E2860" s="159" t="s">
        <v>2998</v>
      </c>
    </row>
    <row r="2861" spans="1:5" ht="12" customHeight="1" x14ac:dyDescent="0.2">
      <c r="A2861" s="159" t="s">
        <v>2996</v>
      </c>
      <c r="B2861" s="159" t="s">
        <v>1126</v>
      </c>
      <c r="C2861" s="159" t="s">
        <v>626</v>
      </c>
      <c r="D2861" s="159" t="s">
        <v>2545</v>
      </c>
      <c r="E2861" s="159" t="s">
        <v>3031</v>
      </c>
    </row>
    <row r="2862" spans="1:5" ht="12" customHeight="1" x14ac:dyDescent="0.2">
      <c r="A2862" s="159" t="s">
        <v>2996</v>
      </c>
      <c r="B2862" s="159" t="s">
        <v>1126</v>
      </c>
      <c r="C2862" s="159" t="s">
        <v>626</v>
      </c>
      <c r="D2862" s="159" t="s">
        <v>2545</v>
      </c>
      <c r="E2862" s="159" t="s">
        <v>3032</v>
      </c>
    </row>
    <row r="2863" spans="1:5" ht="12" customHeight="1" x14ac:dyDescent="0.2">
      <c r="A2863" s="159" t="s">
        <v>2996</v>
      </c>
      <c r="B2863" s="159" t="s">
        <v>1127</v>
      </c>
      <c r="C2863" s="159" t="s">
        <v>616</v>
      </c>
      <c r="D2863" s="159" t="s">
        <v>2545</v>
      </c>
      <c r="E2863" s="159" t="s">
        <v>2998</v>
      </c>
    </row>
    <row r="2864" spans="1:5" ht="12" customHeight="1" x14ac:dyDescent="0.2">
      <c r="A2864" s="159" t="s">
        <v>2996</v>
      </c>
      <c r="B2864" s="159" t="s">
        <v>1127</v>
      </c>
      <c r="C2864" s="159" t="s">
        <v>616</v>
      </c>
      <c r="D2864" s="159" t="s">
        <v>2545</v>
      </c>
      <c r="E2864" s="159" t="s">
        <v>3032</v>
      </c>
    </row>
    <row r="2865" spans="1:5" ht="12" customHeight="1" x14ac:dyDescent="0.2">
      <c r="A2865" s="159" t="s">
        <v>2996</v>
      </c>
      <c r="B2865" s="159" t="s">
        <v>1352</v>
      </c>
      <c r="C2865" s="159" t="s">
        <v>1353</v>
      </c>
      <c r="D2865" s="159" t="s">
        <v>2545</v>
      </c>
      <c r="E2865" s="159" t="s">
        <v>2998</v>
      </c>
    </row>
    <row r="2866" spans="1:5" ht="12" customHeight="1" x14ac:dyDescent="0.2">
      <c r="A2866" s="159" t="s">
        <v>2996</v>
      </c>
      <c r="B2866" s="159" t="s">
        <v>1352</v>
      </c>
      <c r="C2866" s="159" t="s">
        <v>1353</v>
      </c>
      <c r="D2866" s="159" t="s">
        <v>2545</v>
      </c>
      <c r="E2866" s="159" t="s">
        <v>3032</v>
      </c>
    </row>
    <row r="2867" spans="1:5" ht="12" customHeight="1" x14ac:dyDescent="0.2">
      <c r="A2867" s="159" t="s">
        <v>2996</v>
      </c>
      <c r="B2867" s="159" t="s">
        <v>1128</v>
      </c>
      <c r="C2867" s="159" t="s">
        <v>620</v>
      </c>
      <c r="D2867" s="159" t="s">
        <v>2545</v>
      </c>
      <c r="E2867" s="159" t="s">
        <v>2998</v>
      </c>
    </row>
    <row r="2868" spans="1:5" ht="12" customHeight="1" x14ac:dyDescent="0.2">
      <c r="A2868" s="159" t="s">
        <v>2996</v>
      </c>
      <c r="B2868" s="159" t="s">
        <v>1128</v>
      </c>
      <c r="C2868" s="159" t="s">
        <v>620</v>
      </c>
      <c r="D2868" s="159" t="s">
        <v>2545</v>
      </c>
      <c r="E2868" s="159" t="s">
        <v>3032</v>
      </c>
    </row>
    <row r="2869" spans="1:5" ht="12" customHeight="1" x14ac:dyDescent="0.2">
      <c r="A2869" s="159" t="s">
        <v>2996</v>
      </c>
      <c r="B2869" s="159" t="s">
        <v>1129</v>
      </c>
      <c r="C2869" s="159" t="s">
        <v>619</v>
      </c>
      <c r="D2869" s="159" t="s">
        <v>2545</v>
      </c>
      <c r="E2869" s="159" t="s">
        <v>2998</v>
      </c>
    </row>
    <row r="2870" spans="1:5" ht="12" customHeight="1" x14ac:dyDescent="0.2">
      <c r="A2870" s="159" t="s">
        <v>2996</v>
      </c>
      <c r="B2870" s="159" t="s">
        <v>1129</v>
      </c>
      <c r="C2870" s="159" t="s">
        <v>619</v>
      </c>
      <c r="D2870" s="159" t="s">
        <v>2545</v>
      </c>
      <c r="E2870" s="159" t="s">
        <v>3032</v>
      </c>
    </row>
    <row r="2871" spans="1:5" ht="12" customHeight="1" x14ac:dyDescent="0.2">
      <c r="A2871" s="159" t="s">
        <v>2996</v>
      </c>
      <c r="B2871" s="159" t="s">
        <v>1130</v>
      </c>
      <c r="C2871" s="159" t="s">
        <v>624</v>
      </c>
      <c r="D2871" s="159" t="s">
        <v>2545</v>
      </c>
      <c r="E2871" s="159" t="s">
        <v>2998</v>
      </c>
    </row>
    <row r="2872" spans="1:5" ht="12" customHeight="1" x14ac:dyDescent="0.2">
      <c r="A2872" s="159" t="s">
        <v>2996</v>
      </c>
      <c r="B2872" s="159" t="s">
        <v>1130</v>
      </c>
      <c r="C2872" s="159" t="s">
        <v>624</v>
      </c>
      <c r="D2872" s="159" t="s">
        <v>2545</v>
      </c>
      <c r="E2872" s="159" t="s">
        <v>3032</v>
      </c>
    </row>
    <row r="2873" spans="1:5" ht="12" customHeight="1" x14ac:dyDescent="0.2">
      <c r="A2873" s="159" t="s">
        <v>2996</v>
      </c>
      <c r="B2873" s="159" t="s">
        <v>1131</v>
      </c>
      <c r="C2873" s="159" t="s">
        <v>627</v>
      </c>
      <c r="D2873" s="159" t="s">
        <v>2545</v>
      </c>
      <c r="E2873" s="159" t="s">
        <v>2998</v>
      </c>
    </row>
    <row r="2874" spans="1:5" ht="12" customHeight="1" x14ac:dyDescent="0.2">
      <c r="A2874" s="159" t="s">
        <v>2996</v>
      </c>
      <c r="B2874" s="159" t="s">
        <v>1131</v>
      </c>
      <c r="C2874" s="159" t="s">
        <v>627</v>
      </c>
      <c r="D2874" s="159" t="s">
        <v>2545</v>
      </c>
      <c r="E2874" s="159" t="s">
        <v>3032</v>
      </c>
    </row>
    <row r="2875" spans="1:5" ht="12" customHeight="1" x14ac:dyDescent="0.2">
      <c r="A2875" s="159" t="s">
        <v>2996</v>
      </c>
      <c r="B2875" s="159" t="s">
        <v>1143</v>
      </c>
      <c r="C2875" s="159" t="s">
        <v>1144</v>
      </c>
      <c r="D2875" s="159" t="s">
        <v>2545</v>
      </c>
      <c r="E2875" s="159" t="s">
        <v>2998</v>
      </c>
    </row>
    <row r="2876" spans="1:5" ht="12" customHeight="1" x14ac:dyDescent="0.2">
      <c r="A2876" s="159" t="s">
        <v>2996</v>
      </c>
      <c r="B2876" s="159" t="s">
        <v>1143</v>
      </c>
      <c r="C2876" s="159" t="s">
        <v>1144</v>
      </c>
      <c r="D2876" s="159" t="s">
        <v>2545</v>
      </c>
      <c r="E2876" s="159" t="s">
        <v>3031</v>
      </c>
    </row>
    <row r="2877" spans="1:5" ht="12" customHeight="1" x14ac:dyDescent="0.2">
      <c r="A2877" s="159" t="s">
        <v>2996</v>
      </c>
      <c r="B2877" s="159" t="s">
        <v>1143</v>
      </c>
      <c r="C2877" s="159" t="s">
        <v>1144</v>
      </c>
      <c r="D2877" s="159" t="s">
        <v>2545</v>
      </c>
      <c r="E2877" s="159" t="s">
        <v>3032</v>
      </c>
    </row>
    <row r="2878" spans="1:5" ht="12" customHeight="1" x14ac:dyDescent="0.2">
      <c r="A2878" s="159" t="s">
        <v>2996</v>
      </c>
      <c r="B2878" s="159" t="s">
        <v>1549</v>
      </c>
      <c r="C2878" s="159" t="s">
        <v>1826</v>
      </c>
      <c r="D2878" s="159" t="s">
        <v>2545</v>
      </c>
      <c r="E2878" s="159" t="s">
        <v>2998</v>
      </c>
    </row>
    <row r="2879" spans="1:5" ht="12" customHeight="1" x14ac:dyDescent="0.2">
      <c r="A2879" s="159" t="s">
        <v>2996</v>
      </c>
      <c r="B2879" s="159" t="s">
        <v>1549</v>
      </c>
      <c r="C2879" s="159" t="s">
        <v>1826</v>
      </c>
      <c r="D2879" s="159" t="s">
        <v>2545</v>
      </c>
      <c r="E2879" s="159" t="s">
        <v>3031</v>
      </c>
    </row>
    <row r="2880" spans="1:5" ht="12" customHeight="1" x14ac:dyDescent="0.2">
      <c r="A2880" s="159" t="s">
        <v>2996</v>
      </c>
      <c r="B2880" s="159" t="s">
        <v>1556</v>
      </c>
      <c r="C2880" s="159" t="s">
        <v>1824</v>
      </c>
      <c r="D2880" s="159" t="s">
        <v>2545</v>
      </c>
      <c r="E2880" s="159" t="s">
        <v>2998</v>
      </c>
    </row>
    <row r="2881" spans="1:5" ht="12" customHeight="1" x14ac:dyDescent="0.2">
      <c r="A2881" s="159" t="s">
        <v>2996</v>
      </c>
      <c r="B2881" s="159" t="s">
        <v>1562</v>
      </c>
      <c r="C2881" s="159" t="s">
        <v>1821</v>
      </c>
      <c r="D2881" s="159" t="s">
        <v>2545</v>
      </c>
      <c r="E2881" s="159" t="s">
        <v>2998</v>
      </c>
    </row>
    <row r="2882" spans="1:5" ht="12" customHeight="1" x14ac:dyDescent="0.2">
      <c r="A2882" s="159" t="s">
        <v>2996</v>
      </c>
      <c r="B2882" s="159" t="s">
        <v>1523</v>
      </c>
      <c r="C2882" s="159" t="s">
        <v>1822</v>
      </c>
      <c r="D2882" s="159" t="s">
        <v>2545</v>
      </c>
      <c r="E2882" s="159" t="s">
        <v>2998</v>
      </c>
    </row>
    <row r="2883" spans="1:5" ht="12" customHeight="1" x14ac:dyDescent="0.2">
      <c r="A2883" s="159" t="s">
        <v>2996</v>
      </c>
      <c r="B2883" s="159" t="s">
        <v>1523</v>
      </c>
      <c r="C2883" s="159" t="s">
        <v>1822</v>
      </c>
      <c r="D2883" s="159" t="s">
        <v>2545</v>
      </c>
      <c r="E2883" s="159" t="s">
        <v>3033</v>
      </c>
    </row>
    <row r="2884" spans="1:5" ht="12" customHeight="1" x14ac:dyDescent="0.2">
      <c r="A2884" s="159" t="s">
        <v>2996</v>
      </c>
      <c r="B2884" s="159" t="s">
        <v>1523</v>
      </c>
      <c r="C2884" s="159" t="s">
        <v>1822</v>
      </c>
      <c r="D2884" s="159" t="s">
        <v>2545</v>
      </c>
      <c r="E2884" s="159" t="s">
        <v>3031</v>
      </c>
    </row>
    <row r="2885" spans="1:5" ht="12" customHeight="1" x14ac:dyDescent="0.2">
      <c r="A2885" s="159" t="s">
        <v>2996</v>
      </c>
      <c r="B2885" s="159" t="s">
        <v>1523</v>
      </c>
      <c r="C2885" s="159" t="s">
        <v>1822</v>
      </c>
      <c r="D2885" s="159" t="s">
        <v>2545</v>
      </c>
      <c r="E2885" s="159" t="s">
        <v>3032</v>
      </c>
    </row>
    <row r="2886" spans="1:5" ht="12" customHeight="1" x14ac:dyDescent="0.2">
      <c r="A2886" s="159" t="s">
        <v>2996</v>
      </c>
      <c r="B2886" s="159" t="s">
        <v>1544</v>
      </c>
      <c r="C2886" s="159" t="s">
        <v>1818</v>
      </c>
      <c r="D2886" s="159" t="s">
        <v>2545</v>
      </c>
      <c r="E2886" s="159" t="s">
        <v>2998</v>
      </c>
    </row>
    <row r="2887" spans="1:5" ht="12" customHeight="1" x14ac:dyDescent="0.2">
      <c r="A2887" s="159" t="s">
        <v>2996</v>
      </c>
      <c r="B2887" s="159" t="s">
        <v>1544</v>
      </c>
      <c r="C2887" s="159" t="s">
        <v>1818</v>
      </c>
      <c r="D2887" s="159" t="s">
        <v>2545</v>
      </c>
      <c r="E2887" s="159" t="s">
        <v>3031</v>
      </c>
    </row>
    <row r="2888" spans="1:5" ht="12" customHeight="1" x14ac:dyDescent="0.2">
      <c r="A2888" s="159" t="s">
        <v>2996</v>
      </c>
      <c r="B2888" s="159" t="s">
        <v>1536</v>
      </c>
      <c r="C2888" s="159" t="s">
        <v>1823</v>
      </c>
      <c r="D2888" s="159" t="s">
        <v>2545</v>
      </c>
      <c r="E2888" s="159" t="s">
        <v>2998</v>
      </c>
    </row>
    <row r="2889" spans="1:5" ht="12" customHeight="1" x14ac:dyDescent="0.2">
      <c r="A2889" s="159" t="s">
        <v>2996</v>
      </c>
      <c r="B2889" s="159" t="s">
        <v>1548</v>
      </c>
      <c r="C2889" s="159" t="s">
        <v>1825</v>
      </c>
      <c r="D2889" s="159" t="s">
        <v>2545</v>
      </c>
      <c r="E2889" s="159" t="s">
        <v>2998</v>
      </c>
    </row>
    <row r="2890" spans="1:5" ht="12" customHeight="1" x14ac:dyDescent="0.2">
      <c r="A2890" s="159" t="s">
        <v>2996</v>
      </c>
      <c r="B2890" s="159" t="s">
        <v>1530</v>
      </c>
      <c r="C2890" s="159" t="s">
        <v>1820</v>
      </c>
      <c r="D2890" s="159" t="s">
        <v>2545</v>
      </c>
      <c r="E2890" s="159" t="s">
        <v>2998</v>
      </c>
    </row>
    <row r="2891" spans="1:5" ht="12" customHeight="1" x14ac:dyDescent="0.2">
      <c r="A2891" s="159" t="s">
        <v>2996</v>
      </c>
      <c r="B2891" s="159" t="s">
        <v>1883</v>
      </c>
      <c r="C2891" s="159" t="s">
        <v>1884</v>
      </c>
      <c r="D2891" s="159" t="s">
        <v>2545</v>
      </c>
      <c r="E2891" s="159" t="s">
        <v>2998</v>
      </c>
    </row>
    <row r="2892" spans="1:5" ht="12" customHeight="1" x14ac:dyDescent="0.2">
      <c r="A2892" s="159" t="s">
        <v>2996</v>
      </c>
      <c r="B2892" s="159" t="s">
        <v>1832</v>
      </c>
      <c r="C2892" s="159" t="s">
        <v>1828</v>
      </c>
      <c r="D2892" s="159" t="s">
        <v>2545</v>
      </c>
      <c r="E2892" s="159" t="s">
        <v>2998</v>
      </c>
    </row>
    <row r="2893" spans="1:5" ht="12" customHeight="1" x14ac:dyDescent="0.2">
      <c r="A2893" s="159" t="s">
        <v>2996</v>
      </c>
      <c r="B2893" s="159" t="s">
        <v>1543</v>
      </c>
      <c r="C2893" s="159" t="s">
        <v>1829</v>
      </c>
      <c r="D2893" s="159" t="s">
        <v>2545</v>
      </c>
      <c r="E2893" s="159" t="s">
        <v>2998</v>
      </c>
    </row>
    <row r="2894" spans="1:5" ht="12" customHeight="1" x14ac:dyDescent="0.2">
      <c r="A2894" s="159" t="s">
        <v>2996</v>
      </c>
      <c r="B2894" s="159" t="s">
        <v>1524</v>
      </c>
      <c r="C2894" s="159" t="s">
        <v>1819</v>
      </c>
      <c r="D2894" s="159" t="s">
        <v>2545</v>
      </c>
      <c r="E2894" s="159" t="s">
        <v>2998</v>
      </c>
    </row>
    <row r="2895" spans="1:5" ht="12" customHeight="1" x14ac:dyDescent="0.2">
      <c r="A2895" s="159" t="s">
        <v>2996</v>
      </c>
      <c r="B2895" s="159" t="s">
        <v>1524</v>
      </c>
      <c r="C2895" s="159" t="s">
        <v>1819</v>
      </c>
      <c r="D2895" s="159" t="s">
        <v>2545</v>
      </c>
      <c r="E2895" s="159" t="s">
        <v>3033</v>
      </c>
    </row>
    <row r="2896" spans="1:5" ht="12" customHeight="1" x14ac:dyDescent="0.2">
      <c r="A2896" s="159" t="s">
        <v>2996</v>
      </c>
      <c r="B2896" s="159" t="s">
        <v>1524</v>
      </c>
      <c r="C2896" s="159" t="s">
        <v>1819</v>
      </c>
      <c r="D2896" s="159" t="s">
        <v>2545</v>
      </c>
      <c r="E2896" s="159" t="s">
        <v>3032</v>
      </c>
    </row>
    <row r="2897" spans="1:5" ht="12" customHeight="1" x14ac:dyDescent="0.2">
      <c r="A2897" s="159" t="s">
        <v>2996</v>
      </c>
      <c r="B2897" s="159" t="s">
        <v>1555</v>
      </c>
      <c r="C2897" s="159" t="s">
        <v>1827</v>
      </c>
      <c r="D2897" s="159" t="s">
        <v>2545</v>
      </c>
      <c r="E2897" s="159" t="s">
        <v>2998</v>
      </c>
    </row>
    <row r="2898" spans="1:5" ht="12" customHeight="1" x14ac:dyDescent="0.2">
      <c r="A2898" s="159" t="s">
        <v>2996</v>
      </c>
      <c r="B2898" s="159" t="s">
        <v>1885</v>
      </c>
      <c r="C2898" s="159" t="s">
        <v>1886</v>
      </c>
      <c r="D2898" s="159" t="s">
        <v>2545</v>
      </c>
      <c r="E2898" s="159" t="s">
        <v>2998</v>
      </c>
    </row>
    <row r="2899" spans="1:5" ht="12" customHeight="1" x14ac:dyDescent="0.2">
      <c r="A2899" s="159" t="s">
        <v>2996</v>
      </c>
      <c r="B2899" s="159" t="s">
        <v>2198</v>
      </c>
      <c r="C2899" s="159" t="s">
        <v>2188</v>
      </c>
      <c r="D2899" s="159" t="s">
        <v>2545</v>
      </c>
      <c r="E2899" s="159" t="s">
        <v>2998</v>
      </c>
    </row>
    <row r="2900" spans="1:5" ht="12" customHeight="1" x14ac:dyDescent="0.2">
      <c r="A2900" s="159" t="s">
        <v>2996</v>
      </c>
      <c r="B2900" s="159" t="s">
        <v>2198</v>
      </c>
      <c r="C2900" s="159" t="s">
        <v>2188</v>
      </c>
      <c r="D2900" s="159" t="s">
        <v>2545</v>
      </c>
      <c r="E2900" s="159" t="s">
        <v>3030</v>
      </c>
    </row>
    <row r="2901" spans="1:5" ht="12" customHeight="1" x14ac:dyDescent="0.2">
      <c r="A2901" s="159" t="s">
        <v>2996</v>
      </c>
      <c r="B2901" s="159" t="s">
        <v>2197</v>
      </c>
      <c r="C2901" s="159" t="s">
        <v>2187</v>
      </c>
      <c r="D2901" s="159" t="s">
        <v>2545</v>
      </c>
      <c r="E2901" s="159" t="s">
        <v>2998</v>
      </c>
    </row>
    <row r="2902" spans="1:5" ht="12" customHeight="1" x14ac:dyDescent="0.2">
      <c r="A2902" s="159" t="s">
        <v>2996</v>
      </c>
      <c r="B2902" s="159" t="s">
        <v>2197</v>
      </c>
      <c r="C2902" s="159" t="s">
        <v>2187</v>
      </c>
      <c r="D2902" s="159" t="s">
        <v>2545</v>
      </c>
      <c r="E2902" s="159" t="s">
        <v>3030</v>
      </c>
    </row>
    <row r="2903" spans="1:5" ht="12" customHeight="1" x14ac:dyDescent="0.2">
      <c r="A2903" s="159" t="s">
        <v>2996</v>
      </c>
      <c r="B2903" s="159" t="s">
        <v>1887</v>
      </c>
      <c r="C2903" s="159" t="s">
        <v>1888</v>
      </c>
      <c r="D2903" s="159" t="s">
        <v>2545</v>
      </c>
      <c r="E2903" s="159" t="s">
        <v>2998</v>
      </c>
    </row>
    <row r="2904" spans="1:5" ht="12" customHeight="1" x14ac:dyDescent="0.2">
      <c r="A2904" s="159" t="s">
        <v>2996</v>
      </c>
      <c r="B2904" s="159" t="s">
        <v>1887</v>
      </c>
      <c r="C2904" s="159" t="s">
        <v>1888</v>
      </c>
      <c r="D2904" s="159" t="s">
        <v>2545</v>
      </c>
      <c r="E2904" s="159" t="s">
        <v>3032</v>
      </c>
    </row>
    <row r="2905" spans="1:5" ht="12" customHeight="1" x14ac:dyDescent="0.2">
      <c r="A2905" s="159" t="s">
        <v>2996</v>
      </c>
      <c r="B2905" s="159" t="s">
        <v>1889</v>
      </c>
      <c r="C2905" s="159" t="s">
        <v>1890</v>
      </c>
      <c r="D2905" s="159" t="s">
        <v>2545</v>
      </c>
      <c r="E2905" s="159" t="s">
        <v>2998</v>
      </c>
    </row>
    <row r="2906" spans="1:5" ht="12" customHeight="1" x14ac:dyDescent="0.2">
      <c r="A2906" s="159" t="s">
        <v>2996</v>
      </c>
      <c r="B2906" s="159" t="s">
        <v>1889</v>
      </c>
      <c r="C2906" s="159" t="s">
        <v>1890</v>
      </c>
      <c r="D2906" s="159" t="s">
        <v>2545</v>
      </c>
      <c r="E2906" s="159" t="s">
        <v>3030</v>
      </c>
    </row>
    <row r="2907" spans="1:5" ht="12" customHeight="1" x14ac:dyDescent="0.2">
      <c r="A2907" s="159" t="s">
        <v>2996</v>
      </c>
      <c r="B2907" s="159" t="s">
        <v>1360</v>
      </c>
      <c r="C2907" s="159" t="s">
        <v>1361</v>
      </c>
      <c r="D2907" s="159" t="s">
        <v>2545</v>
      </c>
      <c r="E2907" s="159" t="s">
        <v>2998</v>
      </c>
    </row>
    <row r="2908" spans="1:5" ht="12" customHeight="1" x14ac:dyDescent="0.2">
      <c r="A2908" s="159" t="s">
        <v>2996</v>
      </c>
      <c r="B2908" s="159" t="s">
        <v>1640</v>
      </c>
      <c r="C2908" s="159" t="s">
        <v>1641</v>
      </c>
      <c r="D2908" s="159" t="s">
        <v>2545</v>
      </c>
      <c r="E2908" s="159" t="s">
        <v>2998</v>
      </c>
    </row>
    <row r="2909" spans="1:5" ht="12" customHeight="1" x14ac:dyDescent="0.2">
      <c r="A2909" s="159" t="s">
        <v>2996</v>
      </c>
      <c r="B2909" s="159" t="s">
        <v>1640</v>
      </c>
      <c r="C2909" s="159" t="s">
        <v>1641</v>
      </c>
      <c r="D2909" s="159" t="s">
        <v>2545</v>
      </c>
      <c r="E2909" s="159" t="s">
        <v>3032</v>
      </c>
    </row>
    <row r="2910" spans="1:5" ht="12" customHeight="1" x14ac:dyDescent="0.2">
      <c r="A2910" s="159" t="s">
        <v>2996</v>
      </c>
      <c r="B2910" s="159" t="s">
        <v>1642</v>
      </c>
      <c r="C2910" s="159" t="s">
        <v>1643</v>
      </c>
      <c r="D2910" s="159" t="s">
        <v>2545</v>
      </c>
      <c r="E2910" s="159" t="s">
        <v>2998</v>
      </c>
    </row>
    <row r="2911" spans="1:5" ht="12" customHeight="1" x14ac:dyDescent="0.2">
      <c r="A2911" s="159" t="s">
        <v>2996</v>
      </c>
      <c r="B2911" s="159" t="s">
        <v>1642</v>
      </c>
      <c r="C2911" s="159" t="s">
        <v>1643</v>
      </c>
      <c r="D2911" s="159" t="s">
        <v>2545</v>
      </c>
      <c r="E2911" s="159" t="s">
        <v>3032</v>
      </c>
    </row>
    <row r="2912" spans="1:5" ht="12" customHeight="1" x14ac:dyDescent="0.2">
      <c r="A2912" s="159" t="s">
        <v>2996</v>
      </c>
      <c r="B2912" s="159" t="s">
        <v>1132</v>
      </c>
      <c r="C2912" s="159" t="s">
        <v>913</v>
      </c>
      <c r="D2912" s="159" t="s">
        <v>2545</v>
      </c>
      <c r="E2912" s="159" t="s">
        <v>2998</v>
      </c>
    </row>
    <row r="2913" spans="1:5" ht="12" customHeight="1" x14ac:dyDescent="0.2">
      <c r="A2913" s="159" t="s">
        <v>2996</v>
      </c>
      <c r="B2913" s="159" t="s">
        <v>1132</v>
      </c>
      <c r="C2913" s="159" t="s">
        <v>913</v>
      </c>
      <c r="D2913" s="159" t="s">
        <v>2545</v>
      </c>
      <c r="E2913" s="159" t="s">
        <v>3032</v>
      </c>
    </row>
    <row r="2914" spans="1:5" ht="12" customHeight="1" x14ac:dyDescent="0.2">
      <c r="A2914" s="159" t="s">
        <v>2996</v>
      </c>
      <c r="B2914" s="159" t="s">
        <v>1133</v>
      </c>
      <c r="C2914" s="159" t="s">
        <v>1099</v>
      </c>
      <c r="D2914" s="159" t="s">
        <v>2545</v>
      </c>
      <c r="E2914" s="159" t="s">
        <v>2998</v>
      </c>
    </row>
    <row r="2915" spans="1:5" ht="12" customHeight="1" x14ac:dyDescent="0.2">
      <c r="A2915" s="159" t="s">
        <v>2996</v>
      </c>
      <c r="B2915" s="159" t="s">
        <v>1133</v>
      </c>
      <c r="C2915" s="159" t="s">
        <v>1099</v>
      </c>
      <c r="D2915" s="159" t="s">
        <v>2545</v>
      </c>
      <c r="E2915" s="159" t="s">
        <v>3030</v>
      </c>
    </row>
    <row r="2916" spans="1:5" ht="12" customHeight="1" x14ac:dyDescent="0.2">
      <c r="A2916" s="159" t="s">
        <v>2996</v>
      </c>
      <c r="B2916" s="159" t="s">
        <v>1133</v>
      </c>
      <c r="C2916" s="159" t="s">
        <v>1099</v>
      </c>
      <c r="D2916" s="159" t="s">
        <v>2545</v>
      </c>
      <c r="E2916" s="159" t="s">
        <v>3032</v>
      </c>
    </row>
    <row r="2917" spans="1:5" ht="12" customHeight="1" x14ac:dyDescent="0.2">
      <c r="A2917" s="159" t="s">
        <v>2996</v>
      </c>
      <c r="B2917" s="159" t="s">
        <v>1134</v>
      </c>
      <c r="C2917" s="159" t="s">
        <v>1011</v>
      </c>
      <c r="D2917" s="159" t="s">
        <v>2545</v>
      </c>
      <c r="E2917" s="159" t="s">
        <v>2998</v>
      </c>
    </row>
    <row r="2918" spans="1:5" ht="12" customHeight="1" x14ac:dyDescent="0.2">
      <c r="A2918" s="159" t="s">
        <v>2996</v>
      </c>
      <c r="B2918" s="159" t="s">
        <v>1134</v>
      </c>
      <c r="C2918" s="159" t="s">
        <v>1011</v>
      </c>
      <c r="D2918" s="159" t="s">
        <v>2545</v>
      </c>
      <c r="E2918" s="159" t="s">
        <v>3032</v>
      </c>
    </row>
    <row r="2919" spans="1:5" ht="12" customHeight="1" x14ac:dyDescent="0.2">
      <c r="A2919" s="159" t="s">
        <v>2996</v>
      </c>
      <c r="B2919" s="159" t="s">
        <v>1135</v>
      </c>
      <c r="C2919" s="159" t="s">
        <v>774</v>
      </c>
      <c r="D2919" s="159" t="s">
        <v>2545</v>
      </c>
      <c r="E2919" s="159" t="s">
        <v>2998</v>
      </c>
    </row>
    <row r="2920" spans="1:5" ht="12" customHeight="1" x14ac:dyDescent="0.2">
      <c r="A2920" s="159" t="s">
        <v>2996</v>
      </c>
      <c r="B2920" s="159" t="s">
        <v>1135</v>
      </c>
      <c r="C2920" s="159" t="s">
        <v>774</v>
      </c>
      <c r="D2920" s="159" t="s">
        <v>2545</v>
      </c>
      <c r="E2920" s="159" t="s">
        <v>3032</v>
      </c>
    </row>
    <row r="2921" spans="1:5" ht="12" customHeight="1" x14ac:dyDescent="0.2">
      <c r="A2921" s="159" t="s">
        <v>2996</v>
      </c>
      <c r="B2921" s="159" t="s">
        <v>1136</v>
      </c>
      <c r="C2921" s="159" t="s">
        <v>951</v>
      </c>
      <c r="D2921" s="159" t="s">
        <v>2545</v>
      </c>
      <c r="E2921" s="159" t="s">
        <v>2998</v>
      </c>
    </row>
    <row r="2922" spans="1:5" ht="12" customHeight="1" x14ac:dyDescent="0.2">
      <c r="A2922" s="159" t="s">
        <v>2996</v>
      </c>
      <c r="B2922" s="159" t="s">
        <v>1136</v>
      </c>
      <c r="C2922" s="159" t="s">
        <v>951</v>
      </c>
      <c r="D2922" s="159" t="s">
        <v>2545</v>
      </c>
      <c r="E2922" s="159" t="s">
        <v>3030</v>
      </c>
    </row>
    <row r="2923" spans="1:5" ht="12" customHeight="1" x14ac:dyDescent="0.2">
      <c r="A2923" s="159" t="s">
        <v>2996</v>
      </c>
      <c r="B2923" s="159" t="s">
        <v>1136</v>
      </c>
      <c r="C2923" s="159" t="s">
        <v>951</v>
      </c>
      <c r="D2923" s="159" t="s">
        <v>2545</v>
      </c>
      <c r="E2923" s="159" t="s">
        <v>3032</v>
      </c>
    </row>
    <row r="2924" spans="1:5" ht="12" customHeight="1" x14ac:dyDescent="0.2">
      <c r="A2924" s="159" t="s">
        <v>2996</v>
      </c>
      <c r="B2924" s="159" t="s">
        <v>1155</v>
      </c>
      <c r="C2924" s="159" t="s">
        <v>1156</v>
      </c>
      <c r="D2924" s="159" t="s">
        <v>2545</v>
      </c>
      <c r="E2924" s="159" t="s">
        <v>2998</v>
      </c>
    </row>
    <row r="2925" spans="1:5" ht="12" customHeight="1" x14ac:dyDescent="0.2">
      <c r="A2925" s="159" t="s">
        <v>2996</v>
      </c>
      <c r="B2925" s="159" t="s">
        <v>1155</v>
      </c>
      <c r="C2925" s="159" t="s">
        <v>1156</v>
      </c>
      <c r="D2925" s="159" t="s">
        <v>2545</v>
      </c>
      <c r="E2925" s="159" t="s">
        <v>3030</v>
      </c>
    </row>
    <row r="2926" spans="1:5" ht="12" customHeight="1" x14ac:dyDescent="0.2">
      <c r="A2926" s="159" t="s">
        <v>2996</v>
      </c>
      <c r="B2926" s="159" t="s">
        <v>1155</v>
      </c>
      <c r="C2926" s="159" t="s">
        <v>1156</v>
      </c>
      <c r="D2926" s="159" t="s">
        <v>2545</v>
      </c>
      <c r="E2926" s="159" t="s">
        <v>3032</v>
      </c>
    </row>
    <row r="2927" spans="1:5" ht="12" customHeight="1" x14ac:dyDescent="0.2">
      <c r="A2927" s="159" t="s">
        <v>2996</v>
      </c>
      <c r="B2927" s="159" t="s">
        <v>1153</v>
      </c>
      <c r="C2927" s="159" t="s">
        <v>1154</v>
      </c>
      <c r="D2927" s="159" t="s">
        <v>2545</v>
      </c>
      <c r="E2927" s="159" t="s">
        <v>2998</v>
      </c>
    </row>
    <row r="2928" spans="1:5" ht="12" customHeight="1" x14ac:dyDescent="0.2">
      <c r="A2928" s="159" t="s">
        <v>2996</v>
      </c>
      <c r="B2928" s="159" t="s">
        <v>1153</v>
      </c>
      <c r="C2928" s="159" t="s">
        <v>1154</v>
      </c>
      <c r="D2928" s="159" t="s">
        <v>2545</v>
      </c>
      <c r="E2928" s="159" t="s">
        <v>3030</v>
      </c>
    </row>
    <row r="2929" spans="1:5" ht="12" customHeight="1" x14ac:dyDescent="0.2">
      <c r="A2929" s="159" t="s">
        <v>2996</v>
      </c>
      <c r="B2929" s="159" t="s">
        <v>1153</v>
      </c>
      <c r="C2929" s="159" t="s">
        <v>1154</v>
      </c>
      <c r="D2929" s="159" t="s">
        <v>2545</v>
      </c>
      <c r="E2929" s="159" t="s">
        <v>3032</v>
      </c>
    </row>
    <row r="2930" spans="1:5" ht="12" customHeight="1" x14ac:dyDescent="0.2">
      <c r="A2930" s="159" t="s">
        <v>2996</v>
      </c>
      <c r="B2930" s="159" t="s">
        <v>2052</v>
      </c>
      <c r="C2930" s="159" t="s">
        <v>2033</v>
      </c>
      <c r="D2930" s="159" t="s">
        <v>2545</v>
      </c>
      <c r="E2930" s="159" t="s">
        <v>2998</v>
      </c>
    </row>
    <row r="2931" spans="1:5" ht="12" customHeight="1" x14ac:dyDescent="0.2">
      <c r="A2931" s="159" t="s">
        <v>2996</v>
      </c>
      <c r="B2931" s="159" t="s">
        <v>2052</v>
      </c>
      <c r="C2931" s="159" t="s">
        <v>2033</v>
      </c>
      <c r="D2931" s="159" t="s">
        <v>2545</v>
      </c>
      <c r="E2931" s="159" t="s">
        <v>3030</v>
      </c>
    </row>
    <row r="2932" spans="1:5" ht="12" customHeight="1" x14ac:dyDescent="0.2">
      <c r="A2932" s="159" t="s">
        <v>2996</v>
      </c>
      <c r="B2932" s="159" t="s">
        <v>2052</v>
      </c>
      <c r="C2932" s="159" t="s">
        <v>2033</v>
      </c>
      <c r="D2932" s="159" t="s">
        <v>2545</v>
      </c>
      <c r="E2932" s="159" t="s">
        <v>3032</v>
      </c>
    </row>
    <row r="2933" spans="1:5" ht="12" customHeight="1" x14ac:dyDescent="0.2">
      <c r="A2933" s="159" t="s">
        <v>2996</v>
      </c>
      <c r="B2933" s="159" t="s">
        <v>2051</v>
      </c>
      <c r="C2933" s="159" t="s">
        <v>2032</v>
      </c>
      <c r="D2933" s="159" t="s">
        <v>2545</v>
      </c>
      <c r="E2933" s="159" t="s">
        <v>2998</v>
      </c>
    </row>
    <row r="2934" spans="1:5" ht="12" customHeight="1" x14ac:dyDescent="0.2">
      <c r="A2934" s="159" t="s">
        <v>2996</v>
      </c>
      <c r="B2934" s="159" t="s">
        <v>2051</v>
      </c>
      <c r="C2934" s="159" t="s">
        <v>2032</v>
      </c>
      <c r="D2934" s="159" t="s">
        <v>2545</v>
      </c>
      <c r="E2934" s="159" t="s">
        <v>3030</v>
      </c>
    </row>
    <row r="2935" spans="1:5" ht="12" customHeight="1" x14ac:dyDescent="0.2">
      <c r="A2935" s="159" t="s">
        <v>2996</v>
      </c>
      <c r="B2935" s="159" t="s">
        <v>2051</v>
      </c>
      <c r="C2935" s="159" t="s">
        <v>2032</v>
      </c>
      <c r="D2935" s="159" t="s">
        <v>2545</v>
      </c>
      <c r="E2935" s="159" t="s">
        <v>3032</v>
      </c>
    </row>
    <row r="2936" spans="1:5" ht="12" customHeight="1" x14ac:dyDescent="0.2">
      <c r="A2936" s="159" t="s">
        <v>2996</v>
      </c>
      <c r="B2936" s="159" t="s">
        <v>2050</v>
      </c>
      <c r="C2936" s="159" t="s">
        <v>2031</v>
      </c>
      <c r="D2936" s="159" t="s">
        <v>2545</v>
      </c>
      <c r="E2936" s="159" t="s">
        <v>2998</v>
      </c>
    </row>
    <row r="2937" spans="1:5" ht="12" customHeight="1" x14ac:dyDescent="0.2">
      <c r="A2937" s="159" t="s">
        <v>2996</v>
      </c>
      <c r="B2937" s="159" t="s">
        <v>2050</v>
      </c>
      <c r="C2937" s="159" t="s">
        <v>2031</v>
      </c>
      <c r="D2937" s="159" t="s">
        <v>2545</v>
      </c>
      <c r="E2937" s="159" t="s">
        <v>3030</v>
      </c>
    </row>
    <row r="2938" spans="1:5" ht="12" customHeight="1" x14ac:dyDescent="0.2">
      <c r="A2938" s="159" t="s">
        <v>2996</v>
      </c>
      <c r="B2938" s="159" t="s">
        <v>2050</v>
      </c>
      <c r="C2938" s="159" t="s">
        <v>2031</v>
      </c>
      <c r="D2938" s="159" t="s">
        <v>2545</v>
      </c>
      <c r="E2938" s="159" t="s">
        <v>3032</v>
      </c>
    </row>
    <row r="2939" spans="1:5" ht="12" customHeight="1" x14ac:dyDescent="0.2">
      <c r="A2939" s="159" t="s">
        <v>2996</v>
      </c>
      <c r="B2939" s="159" t="s">
        <v>2049</v>
      </c>
      <c r="C2939" s="159" t="s">
        <v>2030</v>
      </c>
      <c r="D2939" s="159" t="s">
        <v>2545</v>
      </c>
      <c r="E2939" s="159" t="s">
        <v>2998</v>
      </c>
    </row>
    <row r="2940" spans="1:5" ht="12" customHeight="1" x14ac:dyDescent="0.2">
      <c r="A2940" s="159" t="s">
        <v>2996</v>
      </c>
      <c r="B2940" s="159" t="s">
        <v>2049</v>
      </c>
      <c r="C2940" s="159" t="s">
        <v>2030</v>
      </c>
      <c r="D2940" s="159" t="s">
        <v>2545</v>
      </c>
      <c r="E2940" s="159" t="s">
        <v>3030</v>
      </c>
    </row>
    <row r="2941" spans="1:5" ht="12" customHeight="1" x14ac:dyDescent="0.2">
      <c r="A2941" s="159" t="s">
        <v>2996</v>
      </c>
      <c r="B2941" s="159" t="s">
        <v>2049</v>
      </c>
      <c r="C2941" s="159" t="s">
        <v>2030</v>
      </c>
      <c r="D2941" s="159" t="s">
        <v>2545</v>
      </c>
      <c r="E2941" s="159" t="s">
        <v>3032</v>
      </c>
    </row>
    <row r="2942" spans="1:5" ht="12" customHeight="1" x14ac:dyDescent="0.2">
      <c r="A2942" s="159" t="s">
        <v>2996</v>
      </c>
      <c r="B2942" s="159" t="s">
        <v>2048</v>
      </c>
      <c r="C2942" s="159" t="s">
        <v>2029</v>
      </c>
      <c r="D2942" s="159" t="s">
        <v>2545</v>
      </c>
      <c r="E2942" s="159" t="s">
        <v>2998</v>
      </c>
    </row>
    <row r="2943" spans="1:5" ht="12" customHeight="1" x14ac:dyDescent="0.2">
      <c r="A2943" s="159" t="s">
        <v>2996</v>
      </c>
      <c r="B2943" s="159" t="s">
        <v>2048</v>
      </c>
      <c r="C2943" s="159" t="s">
        <v>2029</v>
      </c>
      <c r="D2943" s="159" t="s">
        <v>2545</v>
      </c>
      <c r="E2943" s="159" t="s">
        <v>3030</v>
      </c>
    </row>
    <row r="2944" spans="1:5" ht="12" customHeight="1" x14ac:dyDescent="0.2">
      <c r="A2944" s="159" t="s">
        <v>2996</v>
      </c>
      <c r="B2944" s="159" t="s">
        <v>2048</v>
      </c>
      <c r="C2944" s="159" t="s">
        <v>2029</v>
      </c>
      <c r="D2944" s="159" t="s">
        <v>2545</v>
      </c>
      <c r="E2944" s="159" t="s">
        <v>3032</v>
      </c>
    </row>
    <row r="2945" spans="1:5" ht="12" customHeight="1" x14ac:dyDescent="0.2">
      <c r="A2945" s="159" t="s">
        <v>2996</v>
      </c>
      <c r="B2945" s="159" t="s">
        <v>2047</v>
      </c>
      <c r="C2945" s="159" t="s">
        <v>2028</v>
      </c>
      <c r="D2945" s="159" t="s">
        <v>2545</v>
      </c>
      <c r="E2945" s="159" t="s">
        <v>2998</v>
      </c>
    </row>
    <row r="2946" spans="1:5" ht="12" customHeight="1" x14ac:dyDescent="0.2">
      <c r="A2946" s="159" t="s">
        <v>2996</v>
      </c>
      <c r="B2946" s="159" t="s">
        <v>2047</v>
      </c>
      <c r="C2946" s="159" t="s">
        <v>2028</v>
      </c>
      <c r="D2946" s="159" t="s">
        <v>2545</v>
      </c>
      <c r="E2946" s="159" t="s">
        <v>3030</v>
      </c>
    </row>
    <row r="2947" spans="1:5" ht="12" customHeight="1" x14ac:dyDescent="0.2">
      <c r="A2947" s="159" t="s">
        <v>2996</v>
      </c>
      <c r="B2947" s="159" t="s">
        <v>2047</v>
      </c>
      <c r="C2947" s="159" t="s">
        <v>2028</v>
      </c>
      <c r="D2947" s="159" t="s">
        <v>2545</v>
      </c>
      <c r="E2947" s="159" t="s">
        <v>3032</v>
      </c>
    </row>
    <row r="2948" spans="1:5" ht="12" customHeight="1" x14ac:dyDescent="0.2">
      <c r="A2948" s="159" t="s">
        <v>2996</v>
      </c>
      <c r="B2948" s="159" t="s">
        <v>2046</v>
      </c>
      <c r="C2948" s="159" t="s">
        <v>2027</v>
      </c>
      <c r="D2948" s="159" t="s">
        <v>2545</v>
      </c>
      <c r="E2948" s="159" t="s">
        <v>2998</v>
      </c>
    </row>
    <row r="2949" spans="1:5" ht="12" customHeight="1" x14ac:dyDescent="0.2">
      <c r="A2949" s="159" t="s">
        <v>2996</v>
      </c>
      <c r="B2949" s="159" t="s">
        <v>2046</v>
      </c>
      <c r="C2949" s="159" t="s">
        <v>2027</v>
      </c>
      <c r="D2949" s="159" t="s">
        <v>2545</v>
      </c>
      <c r="E2949" s="159" t="s">
        <v>3030</v>
      </c>
    </row>
    <row r="2950" spans="1:5" ht="12" customHeight="1" x14ac:dyDescent="0.2">
      <c r="A2950" s="159" t="s">
        <v>2996</v>
      </c>
      <c r="B2950" s="159" t="s">
        <v>2046</v>
      </c>
      <c r="C2950" s="159" t="s">
        <v>2027</v>
      </c>
      <c r="D2950" s="159" t="s">
        <v>2545</v>
      </c>
      <c r="E2950" s="159" t="s">
        <v>3032</v>
      </c>
    </row>
    <row r="2951" spans="1:5" ht="12" customHeight="1" x14ac:dyDescent="0.2">
      <c r="A2951" s="159" t="s">
        <v>2996</v>
      </c>
      <c r="B2951" s="159" t="s">
        <v>2045</v>
      </c>
      <c r="C2951" s="159" t="s">
        <v>2026</v>
      </c>
      <c r="D2951" s="159" t="s">
        <v>2545</v>
      </c>
      <c r="E2951" s="159" t="s">
        <v>2998</v>
      </c>
    </row>
    <row r="2952" spans="1:5" ht="12" customHeight="1" x14ac:dyDescent="0.2">
      <c r="A2952" s="159" t="s">
        <v>2996</v>
      </c>
      <c r="B2952" s="159" t="s">
        <v>2045</v>
      </c>
      <c r="C2952" s="159" t="s">
        <v>2026</v>
      </c>
      <c r="D2952" s="159" t="s">
        <v>2545</v>
      </c>
      <c r="E2952" s="159" t="s">
        <v>3030</v>
      </c>
    </row>
    <row r="2953" spans="1:5" ht="12" customHeight="1" x14ac:dyDescent="0.2">
      <c r="A2953" s="159" t="s">
        <v>2996</v>
      </c>
      <c r="B2953" s="159" t="s">
        <v>2045</v>
      </c>
      <c r="C2953" s="159" t="s">
        <v>2026</v>
      </c>
      <c r="D2953" s="159" t="s">
        <v>2545</v>
      </c>
      <c r="E2953" s="159" t="s">
        <v>3032</v>
      </c>
    </row>
    <row r="2954" spans="1:5" ht="12" customHeight="1" x14ac:dyDescent="0.2">
      <c r="A2954" s="159" t="s">
        <v>2996</v>
      </c>
      <c r="B2954" s="159" t="s">
        <v>2053</v>
      </c>
      <c r="C2954" s="159" t="s">
        <v>2034</v>
      </c>
      <c r="D2954" s="159" t="s">
        <v>2545</v>
      </c>
      <c r="E2954" s="159" t="s">
        <v>2998</v>
      </c>
    </row>
    <row r="2955" spans="1:5" ht="12" customHeight="1" x14ac:dyDescent="0.2">
      <c r="A2955" s="159" t="s">
        <v>2996</v>
      </c>
      <c r="B2955" s="159" t="s">
        <v>2053</v>
      </c>
      <c r="C2955" s="159" t="s">
        <v>2034</v>
      </c>
      <c r="D2955" s="159" t="s">
        <v>2545</v>
      </c>
      <c r="E2955" s="159" t="s">
        <v>3030</v>
      </c>
    </row>
    <row r="2956" spans="1:5" ht="12" customHeight="1" x14ac:dyDescent="0.2">
      <c r="A2956" s="159" t="s">
        <v>2996</v>
      </c>
      <c r="B2956" s="159" t="s">
        <v>2053</v>
      </c>
      <c r="C2956" s="159" t="s">
        <v>2034</v>
      </c>
      <c r="D2956" s="159" t="s">
        <v>2545</v>
      </c>
      <c r="E2956" s="159" t="s">
        <v>3032</v>
      </c>
    </row>
    <row r="2957" spans="1:5" ht="12" customHeight="1" x14ac:dyDescent="0.2">
      <c r="A2957" s="159" t="s">
        <v>2996</v>
      </c>
      <c r="B2957" s="159" t="s">
        <v>1137</v>
      </c>
      <c r="C2957" s="159" t="s">
        <v>952</v>
      </c>
      <c r="D2957" s="159" t="s">
        <v>2545</v>
      </c>
      <c r="E2957" s="159" t="s">
        <v>2998</v>
      </c>
    </row>
    <row r="2958" spans="1:5" ht="12" customHeight="1" x14ac:dyDescent="0.2">
      <c r="A2958" s="159" t="s">
        <v>2996</v>
      </c>
      <c r="B2958" s="159" t="s">
        <v>1137</v>
      </c>
      <c r="C2958" s="159" t="s">
        <v>952</v>
      </c>
      <c r="D2958" s="159" t="s">
        <v>2545</v>
      </c>
      <c r="E2958" s="159" t="s">
        <v>3032</v>
      </c>
    </row>
    <row r="2959" spans="1:5" ht="12" customHeight="1" x14ac:dyDescent="0.2">
      <c r="A2959" s="159" t="s">
        <v>2996</v>
      </c>
      <c r="B2959" s="159" t="s">
        <v>1138</v>
      </c>
      <c r="C2959" s="159" t="s">
        <v>775</v>
      </c>
      <c r="D2959" s="159" t="s">
        <v>2545</v>
      </c>
      <c r="E2959" s="159" t="s">
        <v>2998</v>
      </c>
    </row>
    <row r="2960" spans="1:5" ht="12" customHeight="1" x14ac:dyDescent="0.2">
      <c r="A2960" s="159" t="s">
        <v>2996</v>
      </c>
      <c r="B2960" s="159" t="s">
        <v>1138</v>
      </c>
      <c r="C2960" s="159" t="s">
        <v>775</v>
      </c>
      <c r="D2960" s="159" t="s">
        <v>2545</v>
      </c>
      <c r="E2960" s="159" t="s">
        <v>3030</v>
      </c>
    </row>
    <row r="2961" spans="1:5" ht="12" customHeight="1" x14ac:dyDescent="0.2">
      <c r="A2961" s="159" t="s">
        <v>2996</v>
      </c>
      <c r="B2961" s="159" t="s">
        <v>1138</v>
      </c>
      <c r="C2961" s="159" t="s">
        <v>775</v>
      </c>
      <c r="D2961" s="159" t="s">
        <v>2545</v>
      </c>
      <c r="E2961" s="159" t="s">
        <v>3032</v>
      </c>
    </row>
    <row r="2962" spans="1:5" ht="12" customHeight="1" x14ac:dyDescent="0.2">
      <c r="A2962" s="159" t="s">
        <v>2996</v>
      </c>
      <c r="B2962" s="159" t="s">
        <v>1775</v>
      </c>
      <c r="C2962" s="159" t="s">
        <v>1776</v>
      </c>
      <c r="D2962" s="159" t="s">
        <v>2545</v>
      </c>
      <c r="E2962" s="159" t="s">
        <v>2998</v>
      </c>
    </row>
    <row r="2963" spans="1:5" ht="12" customHeight="1" x14ac:dyDescent="0.2">
      <c r="A2963" s="159" t="s">
        <v>2996</v>
      </c>
      <c r="B2963" s="159" t="s">
        <v>1724</v>
      </c>
      <c r="C2963" s="159" t="s">
        <v>1725</v>
      </c>
      <c r="D2963" s="159" t="s">
        <v>2538</v>
      </c>
      <c r="E2963" s="159" t="s">
        <v>2998</v>
      </c>
    </row>
    <row r="2964" spans="1:5" ht="12" customHeight="1" x14ac:dyDescent="0.2">
      <c r="A2964" s="159" t="s">
        <v>2996</v>
      </c>
      <c r="B2964" s="159" t="s">
        <v>1724</v>
      </c>
      <c r="C2964" s="159" t="s">
        <v>1725</v>
      </c>
      <c r="D2964" s="159" t="s">
        <v>2538</v>
      </c>
      <c r="E2964" s="159" t="s">
        <v>3030</v>
      </c>
    </row>
    <row r="2965" spans="1:5" ht="12" customHeight="1" x14ac:dyDescent="0.2">
      <c r="A2965" s="159" t="s">
        <v>2996</v>
      </c>
      <c r="B2965" s="159" t="s">
        <v>1724</v>
      </c>
      <c r="C2965" s="159" t="s">
        <v>1725</v>
      </c>
      <c r="D2965" s="159" t="s">
        <v>2538</v>
      </c>
      <c r="E2965" s="159" t="s">
        <v>3050</v>
      </c>
    </row>
    <row r="2966" spans="1:5" ht="12" customHeight="1" x14ac:dyDescent="0.2">
      <c r="A2966" s="159" t="s">
        <v>2996</v>
      </c>
      <c r="B2966" s="159" t="s">
        <v>2221</v>
      </c>
      <c r="C2966" s="159" t="s">
        <v>2213</v>
      </c>
      <c r="D2966" s="159" t="s">
        <v>2538</v>
      </c>
      <c r="E2966" s="159" t="s">
        <v>3050</v>
      </c>
    </row>
    <row r="2967" spans="1:5" ht="12" customHeight="1" x14ac:dyDescent="0.2">
      <c r="A2967" s="159" t="s">
        <v>2996</v>
      </c>
      <c r="B2967" s="159" t="s">
        <v>2089</v>
      </c>
      <c r="C2967" s="159" t="s">
        <v>2074</v>
      </c>
      <c r="D2967" s="159" t="s">
        <v>2538</v>
      </c>
      <c r="E2967" s="159" t="s">
        <v>2998</v>
      </c>
    </row>
    <row r="2968" spans="1:5" ht="12" customHeight="1" x14ac:dyDescent="0.2">
      <c r="A2968" s="159" t="s">
        <v>2996</v>
      </c>
      <c r="B2968" s="159" t="s">
        <v>2089</v>
      </c>
      <c r="C2968" s="159" t="s">
        <v>2074</v>
      </c>
      <c r="D2968" s="159" t="s">
        <v>2538</v>
      </c>
      <c r="E2968" s="159" t="s">
        <v>3030</v>
      </c>
    </row>
    <row r="2969" spans="1:5" ht="12" customHeight="1" x14ac:dyDescent="0.2">
      <c r="A2969" s="159" t="s">
        <v>2996</v>
      </c>
      <c r="B2969" s="159" t="s">
        <v>2089</v>
      </c>
      <c r="C2969" s="159" t="s">
        <v>2074</v>
      </c>
      <c r="D2969" s="159" t="s">
        <v>2538</v>
      </c>
      <c r="E2969" s="159" t="s">
        <v>3050</v>
      </c>
    </row>
    <row r="2970" spans="1:5" ht="12" customHeight="1" x14ac:dyDescent="0.2">
      <c r="A2970" s="159" t="s">
        <v>2996</v>
      </c>
      <c r="B2970" s="159" t="s">
        <v>2220</v>
      </c>
      <c r="C2970" s="159" t="s">
        <v>2212</v>
      </c>
      <c r="D2970" s="159" t="s">
        <v>2538</v>
      </c>
      <c r="E2970" s="159" t="s">
        <v>3050</v>
      </c>
    </row>
    <row r="2971" spans="1:5" ht="12" customHeight="1" x14ac:dyDescent="0.2">
      <c r="A2971" s="159" t="s">
        <v>2996</v>
      </c>
      <c r="B2971" s="159" t="s">
        <v>2088</v>
      </c>
      <c r="C2971" s="159" t="s">
        <v>2073</v>
      </c>
      <c r="D2971" s="159" t="s">
        <v>2538</v>
      </c>
      <c r="E2971" s="159" t="s">
        <v>2998</v>
      </c>
    </row>
    <row r="2972" spans="1:5" ht="12" customHeight="1" x14ac:dyDescent="0.2">
      <c r="A2972" s="159" t="s">
        <v>2996</v>
      </c>
      <c r="B2972" s="159" t="s">
        <v>2088</v>
      </c>
      <c r="C2972" s="159" t="s">
        <v>2073</v>
      </c>
      <c r="D2972" s="159" t="s">
        <v>2538</v>
      </c>
      <c r="E2972" s="159" t="s">
        <v>3030</v>
      </c>
    </row>
    <row r="2973" spans="1:5" ht="12" customHeight="1" x14ac:dyDescent="0.2">
      <c r="A2973" s="159" t="s">
        <v>2996</v>
      </c>
      <c r="B2973" s="159" t="s">
        <v>2088</v>
      </c>
      <c r="C2973" s="159" t="s">
        <v>2073</v>
      </c>
      <c r="D2973" s="159" t="s">
        <v>2538</v>
      </c>
      <c r="E2973" s="159" t="s">
        <v>3050</v>
      </c>
    </row>
    <row r="2974" spans="1:5" ht="12" customHeight="1" x14ac:dyDescent="0.2">
      <c r="A2974" s="159" t="s">
        <v>2996</v>
      </c>
      <c r="B2974" s="159" t="s">
        <v>2219</v>
      </c>
      <c r="C2974" s="159" t="s">
        <v>2211</v>
      </c>
      <c r="D2974" s="159" t="s">
        <v>2538</v>
      </c>
      <c r="E2974" s="159" t="s">
        <v>3050</v>
      </c>
    </row>
    <row r="2975" spans="1:5" ht="12" customHeight="1" x14ac:dyDescent="0.2">
      <c r="A2975" s="159" t="s">
        <v>2996</v>
      </c>
      <c r="B2975" s="159" t="s">
        <v>2087</v>
      </c>
      <c r="C2975" s="159" t="s">
        <v>2072</v>
      </c>
      <c r="D2975" s="159" t="s">
        <v>2538</v>
      </c>
      <c r="E2975" s="159" t="s">
        <v>2998</v>
      </c>
    </row>
    <row r="2976" spans="1:5" ht="12" customHeight="1" x14ac:dyDescent="0.2">
      <c r="A2976" s="159" t="s">
        <v>2996</v>
      </c>
      <c r="B2976" s="159" t="s">
        <v>2087</v>
      </c>
      <c r="C2976" s="159" t="s">
        <v>2072</v>
      </c>
      <c r="D2976" s="159" t="s">
        <v>2538</v>
      </c>
      <c r="E2976" s="159" t="s">
        <v>3030</v>
      </c>
    </row>
    <row r="2977" spans="1:5" ht="12" customHeight="1" x14ac:dyDescent="0.2">
      <c r="A2977" s="159" t="s">
        <v>2996</v>
      </c>
      <c r="B2977" s="159" t="s">
        <v>2087</v>
      </c>
      <c r="C2977" s="159" t="s">
        <v>2072</v>
      </c>
      <c r="D2977" s="159" t="s">
        <v>2538</v>
      </c>
      <c r="E2977" s="159" t="s">
        <v>3050</v>
      </c>
    </row>
    <row r="2978" spans="1:5" ht="12" customHeight="1" x14ac:dyDescent="0.2">
      <c r="A2978" s="159" t="s">
        <v>2996</v>
      </c>
      <c r="B2978" s="159" t="s">
        <v>2090</v>
      </c>
      <c r="C2978" s="159" t="s">
        <v>2075</v>
      </c>
      <c r="D2978" s="159" t="s">
        <v>2538</v>
      </c>
      <c r="E2978" s="159" t="s">
        <v>2998</v>
      </c>
    </row>
    <row r="2979" spans="1:5" ht="12" customHeight="1" x14ac:dyDescent="0.2">
      <c r="A2979" s="159" t="s">
        <v>2996</v>
      </c>
      <c r="B2979" s="159" t="s">
        <v>2090</v>
      </c>
      <c r="C2979" s="159" t="s">
        <v>2075</v>
      </c>
      <c r="D2979" s="159" t="s">
        <v>2538</v>
      </c>
      <c r="E2979" s="159" t="s">
        <v>3030</v>
      </c>
    </row>
    <row r="2980" spans="1:5" ht="12" customHeight="1" x14ac:dyDescent="0.2">
      <c r="A2980" s="159" t="s">
        <v>2996</v>
      </c>
      <c r="B2980" s="159" t="s">
        <v>2090</v>
      </c>
      <c r="C2980" s="159" t="s">
        <v>2075</v>
      </c>
      <c r="D2980" s="159" t="s">
        <v>2538</v>
      </c>
      <c r="E2980" s="159" t="s">
        <v>3050</v>
      </c>
    </row>
    <row r="2981" spans="1:5" ht="12" customHeight="1" x14ac:dyDescent="0.2">
      <c r="A2981" s="159" t="s">
        <v>2996</v>
      </c>
      <c r="B2981" s="159" t="s">
        <v>1720</v>
      </c>
      <c r="C2981" s="159" t="s">
        <v>1721</v>
      </c>
      <c r="D2981" s="159" t="s">
        <v>2538</v>
      </c>
      <c r="E2981" s="159" t="s">
        <v>2998</v>
      </c>
    </row>
    <row r="2982" spans="1:5" ht="12" customHeight="1" x14ac:dyDescent="0.2">
      <c r="A2982" s="159" t="s">
        <v>2996</v>
      </c>
      <c r="B2982" s="159" t="s">
        <v>1720</v>
      </c>
      <c r="C2982" s="159" t="s">
        <v>1721</v>
      </c>
      <c r="D2982" s="159" t="s">
        <v>2538</v>
      </c>
      <c r="E2982" s="159" t="s">
        <v>3032</v>
      </c>
    </row>
    <row r="2983" spans="1:5" ht="12" customHeight="1" x14ac:dyDescent="0.2">
      <c r="A2983" s="159" t="s">
        <v>2996</v>
      </c>
      <c r="B2983" s="159" t="s">
        <v>1720</v>
      </c>
      <c r="C2983" s="159" t="s">
        <v>1721</v>
      </c>
      <c r="D2983" s="159" t="s">
        <v>2538</v>
      </c>
      <c r="E2983" s="159" t="s">
        <v>3050</v>
      </c>
    </row>
    <row r="2984" spans="1:5" ht="12" customHeight="1" x14ac:dyDescent="0.2">
      <c r="A2984" s="159" t="s">
        <v>2996</v>
      </c>
      <c r="B2984" s="159" t="s">
        <v>1722</v>
      </c>
      <c r="C2984" s="159" t="s">
        <v>1723</v>
      </c>
      <c r="D2984" s="159" t="s">
        <v>2538</v>
      </c>
      <c r="E2984" s="159" t="s">
        <v>2998</v>
      </c>
    </row>
    <row r="2985" spans="1:5" ht="12" customHeight="1" x14ac:dyDescent="0.2">
      <c r="A2985" s="159" t="s">
        <v>2996</v>
      </c>
      <c r="B2985" s="159" t="s">
        <v>1722</v>
      </c>
      <c r="C2985" s="159" t="s">
        <v>1723</v>
      </c>
      <c r="D2985" s="159" t="s">
        <v>2538</v>
      </c>
      <c r="E2985" s="159" t="s">
        <v>3032</v>
      </c>
    </row>
    <row r="2986" spans="1:5" ht="12" customHeight="1" x14ac:dyDescent="0.2">
      <c r="A2986" s="159" t="s">
        <v>2996</v>
      </c>
      <c r="B2986" s="159" t="s">
        <v>1722</v>
      </c>
      <c r="C2986" s="159" t="s">
        <v>1723</v>
      </c>
      <c r="D2986" s="159" t="s">
        <v>2538</v>
      </c>
      <c r="E2986" s="159" t="s">
        <v>3050</v>
      </c>
    </row>
    <row r="2987" spans="1:5" ht="12" customHeight="1" x14ac:dyDescent="0.2">
      <c r="A2987" s="159" t="s">
        <v>2996</v>
      </c>
      <c r="B2987" s="159" t="s">
        <v>2206</v>
      </c>
      <c r="C2987" s="159" t="s">
        <v>1441</v>
      </c>
      <c r="D2987" s="159" t="s">
        <v>2538</v>
      </c>
      <c r="E2987" s="159" t="s">
        <v>2998</v>
      </c>
    </row>
    <row r="2988" spans="1:5" ht="12" customHeight="1" x14ac:dyDescent="0.2">
      <c r="A2988" s="159" t="s">
        <v>2996</v>
      </c>
      <c r="B2988" s="159" t="s">
        <v>2206</v>
      </c>
      <c r="C2988" s="159" t="s">
        <v>1441</v>
      </c>
      <c r="D2988" s="159" t="s">
        <v>2538</v>
      </c>
      <c r="E2988" s="159" t="s">
        <v>3032</v>
      </c>
    </row>
    <row r="2989" spans="1:5" ht="12" customHeight="1" x14ac:dyDescent="0.2">
      <c r="A2989" s="159" t="s">
        <v>2996</v>
      </c>
      <c r="B2989" s="159" t="s">
        <v>2206</v>
      </c>
      <c r="C2989" s="159" t="s">
        <v>1441</v>
      </c>
      <c r="D2989" s="159" t="s">
        <v>2538</v>
      </c>
      <c r="E2989" s="159" t="s">
        <v>3050</v>
      </c>
    </row>
    <row r="2990" spans="1:5" ht="12" customHeight="1" x14ac:dyDescent="0.2">
      <c r="A2990" s="159" t="s">
        <v>2996</v>
      </c>
      <c r="B2990" s="159" t="s">
        <v>1354</v>
      </c>
      <c r="C2990" s="159" t="s">
        <v>1083</v>
      </c>
      <c r="D2990" s="159" t="s">
        <v>2538</v>
      </c>
      <c r="E2990" s="159" t="s">
        <v>2998</v>
      </c>
    </row>
    <row r="2991" spans="1:5" ht="12" customHeight="1" x14ac:dyDescent="0.2">
      <c r="A2991" s="159" t="s">
        <v>2996</v>
      </c>
      <c r="B2991" s="159" t="s">
        <v>1354</v>
      </c>
      <c r="C2991" s="159" t="s">
        <v>1083</v>
      </c>
      <c r="D2991" s="159" t="s">
        <v>2538</v>
      </c>
      <c r="E2991" s="159" t="s">
        <v>3032</v>
      </c>
    </row>
    <row r="2992" spans="1:5" ht="12" customHeight="1" x14ac:dyDescent="0.2">
      <c r="A2992" s="159" t="s">
        <v>2996</v>
      </c>
      <c r="B2992" s="159" t="s">
        <v>1354</v>
      </c>
      <c r="C2992" s="159" t="s">
        <v>1083</v>
      </c>
      <c r="D2992" s="159" t="s">
        <v>2538</v>
      </c>
      <c r="E2992" s="159" t="s">
        <v>3050</v>
      </c>
    </row>
    <row r="2993" spans="1:5" ht="12" customHeight="1" x14ac:dyDescent="0.2">
      <c r="A2993" s="159" t="s">
        <v>2996</v>
      </c>
      <c r="B2993" s="159" t="s">
        <v>1355</v>
      </c>
      <c r="C2993" s="159" t="s">
        <v>1085</v>
      </c>
      <c r="D2993" s="159" t="s">
        <v>2538</v>
      </c>
      <c r="E2993" s="159" t="s">
        <v>2998</v>
      </c>
    </row>
    <row r="2994" spans="1:5" ht="12" customHeight="1" x14ac:dyDescent="0.2">
      <c r="A2994" s="159" t="s">
        <v>2996</v>
      </c>
      <c r="B2994" s="159" t="s">
        <v>1355</v>
      </c>
      <c r="C2994" s="159" t="s">
        <v>1085</v>
      </c>
      <c r="D2994" s="159" t="s">
        <v>2538</v>
      </c>
      <c r="E2994" s="159" t="s">
        <v>3031</v>
      </c>
    </row>
    <row r="2995" spans="1:5" ht="12" customHeight="1" x14ac:dyDescent="0.2">
      <c r="A2995" s="159" t="s">
        <v>2996</v>
      </c>
      <c r="B2995" s="159" t="s">
        <v>1355</v>
      </c>
      <c r="C2995" s="159" t="s">
        <v>1085</v>
      </c>
      <c r="D2995" s="159" t="s">
        <v>2538</v>
      </c>
      <c r="E2995" s="159" t="s">
        <v>3050</v>
      </c>
    </row>
    <row r="2996" spans="1:5" ht="12" customHeight="1" x14ac:dyDescent="0.2">
      <c r="A2996" s="159" t="s">
        <v>2996</v>
      </c>
      <c r="B2996" s="159" t="s">
        <v>2940</v>
      </c>
      <c r="C2996" s="159" t="s">
        <v>2941</v>
      </c>
      <c r="D2996" s="159" t="s">
        <v>2538</v>
      </c>
      <c r="E2996" s="159" t="s">
        <v>3050</v>
      </c>
    </row>
    <row r="2997" spans="1:5" ht="12" customHeight="1" x14ac:dyDescent="0.2">
      <c r="A2997" s="159" t="s">
        <v>2996</v>
      </c>
      <c r="B2997" s="159" t="s">
        <v>1356</v>
      </c>
      <c r="C2997" s="159" t="s">
        <v>1086</v>
      </c>
      <c r="D2997" s="159" t="s">
        <v>2538</v>
      </c>
      <c r="E2997" s="159" t="s">
        <v>2998</v>
      </c>
    </row>
    <row r="2998" spans="1:5" ht="12" customHeight="1" x14ac:dyDescent="0.2">
      <c r="A2998" s="159" t="s">
        <v>2996</v>
      </c>
      <c r="B2998" s="159" t="s">
        <v>1356</v>
      </c>
      <c r="C2998" s="159" t="s">
        <v>1086</v>
      </c>
      <c r="D2998" s="159" t="s">
        <v>2538</v>
      </c>
      <c r="E2998" s="159" t="s">
        <v>3032</v>
      </c>
    </row>
    <row r="2999" spans="1:5" ht="12" customHeight="1" x14ac:dyDescent="0.2">
      <c r="A2999" s="159" t="s">
        <v>2996</v>
      </c>
      <c r="B2999" s="159" t="s">
        <v>1356</v>
      </c>
      <c r="C2999" s="159" t="s">
        <v>1086</v>
      </c>
      <c r="D2999" s="159" t="s">
        <v>2538</v>
      </c>
      <c r="E2999" s="159" t="s">
        <v>3050</v>
      </c>
    </row>
    <row r="3000" spans="1:5" ht="12" customHeight="1" x14ac:dyDescent="0.2">
      <c r="A3000" s="159" t="s">
        <v>2996</v>
      </c>
      <c r="B3000" s="159" t="s">
        <v>1357</v>
      </c>
      <c r="C3000" s="159" t="s">
        <v>1141</v>
      </c>
      <c r="D3000" s="159" t="s">
        <v>2538</v>
      </c>
      <c r="E3000" s="159" t="s">
        <v>2998</v>
      </c>
    </row>
    <row r="3001" spans="1:5" ht="12" customHeight="1" x14ac:dyDescent="0.2">
      <c r="A3001" s="159" t="s">
        <v>2996</v>
      </c>
      <c r="B3001" s="159" t="s">
        <v>1357</v>
      </c>
      <c r="C3001" s="159" t="s">
        <v>1141</v>
      </c>
      <c r="D3001" s="159" t="s">
        <v>2538</v>
      </c>
      <c r="E3001" s="159" t="s">
        <v>3030</v>
      </c>
    </row>
    <row r="3002" spans="1:5" ht="12" customHeight="1" x14ac:dyDescent="0.2">
      <c r="A3002" s="159" t="s">
        <v>2996</v>
      </c>
      <c r="B3002" s="159" t="s">
        <v>1358</v>
      </c>
      <c r="C3002" s="159" t="s">
        <v>1142</v>
      </c>
      <c r="D3002" s="159" t="s">
        <v>2538</v>
      </c>
      <c r="E3002" s="159" t="s">
        <v>2998</v>
      </c>
    </row>
    <row r="3003" spans="1:5" ht="12" customHeight="1" x14ac:dyDescent="0.2">
      <c r="A3003" s="159" t="s">
        <v>2996</v>
      </c>
      <c r="B3003" s="159" t="s">
        <v>1359</v>
      </c>
      <c r="C3003" s="159" t="s">
        <v>1084</v>
      </c>
      <c r="D3003" s="159" t="s">
        <v>2538</v>
      </c>
      <c r="E3003" s="159" t="s">
        <v>2998</v>
      </c>
    </row>
    <row r="3004" spans="1:5" ht="12" customHeight="1" x14ac:dyDescent="0.2">
      <c r="A3004" s="159" t="s">
        <v>2996</v>
      </c>
      <c r="B3004" s="159" t="s">
        <v>1359</v>
      </c>
      <c r="C3004" s="159" t="s">
        <v>1084</v>
      </c>
      <c r="D3004" s="159" t="s">
        <v>2538</v>
      </c>
      <c r="E3004" s="159" t="s">
        <v>3050</v>
      </c>
    </row>
    <row r="3005" spans="1:5" ht="12" customHeight="1" x14ac:dyDescent="0.2">
      <c r="A3005" s="159" t="s">
        <v>2996</v>
      </c>
      <c r="B3005" s="159" t="s">
        <v>2264</v>
      </c>
      <c r="C3005" s="159" t="s">
        <v>946</v>
      </c>
      <c r="D3005" s="159" t="s">
        <v>2538</v>
      </c>
      <c r="E3005" s="159" t="s">
        <v>2998</v>
      </c>
    </row>
    <row r="3006" spans="1:5" ht="12" customHeight="1" x14ac:dyDescent="0.2">
      <c r="A3006" s="159" t="s">
        <v>2996</v>
      </c>
      <c r="B3006" s="159" t="s">
        <v>2264</v>
      </c>
      <c r="C3006" s="159" t="s">
        <v>946</v>
      </c>
      <c r="D3006" s="159" t="s">
        <v>2538</v>
      </c>
      <c r="E3006" s="159" t="s">
        <v>3034</v>
      </c>
    </row>
    <row r="3007" spans="1:5" ht="12" customHeight="1" x14ac:dyDescent="0.2">
      <c r="A3007" s="159" t="s">
        <v>2996</v>
      </c>
      <c r="B3007" s="159" t="s">
        <v>2301</v>
      </c>
      <c r="C3007" s="159" t="s">
        <v>947</v>
      </c>
      <c r="D3007" s="159" t="s">
        <v>2538</v>
      </c>
      <c r="E3007" s="159" t="s">
        <v>2998</v>
      </c>
    </row>
    <row r="3008" spans="1:5" ht="12" customHeight="1" x14ac:dyDescent="0.2">
      <c r="A3008" s="159" t="s">
        <v>2996</v>
      </c>
      <c r="B3008" s="159" t="s">
        <v>2301</v>
      </c>
      <c r="C3008" s="159" t="s">
        <v>947</v>
      </c>
      <c r="D3008" s="159" t="s">
        <v>2538</v>
      </c>
      <c r="E3008" s="159" t="s">
        <v>3034</v>
      </c>
    </row>
    <row r="3009" spans="1:5" ht="12" customHeight="1" x14ac:dyDescent="0.2">
      <c r="A3009" s="159" t="s">
        <v>2996</v>
      </c>
      <c r="B3009" s="159" t="s">
        <v>1631</v>
      </c>
      <c r="C3009" s="159" t="s">
        <v>1632</v>
      </c>
      <c r="D3009" s="159" t="s">
        <v>2538</v>
      </c>
      <c r="E3009" s="159" t="s">
        <v>2998</v>
      </c>
    </row>
    <row r="3010" spans="1:5" ht="12" customHeight="1" x14ac:dyDescent="0.2">
      <c r="A3010" s="159" t="s">
        <v>2996</v>
      </c>
      <c r="B3010" s="159" t="s">
        <v>1631</v>
      </c>
      <c r="C3010" s="159" t="s">
        <v>1632</v>
      </c>
      <c r="D3010" s="159" t="s">
        <v>2538</v>
      </c>
      <c r="E3010" s="159" t="s">
        <v>3034</v>
      </c>
    </row>
    <row r="3011" spans="1:5" ht="12" customHeight="1" x14ac:dyDescent="0.2">
      <c r="A3011" s="159" t="s">
        <v>2996</v>
      </c>
      <c r="B3011" s="159" t="s">
        <v>2992</v>
      </c>
      <c r="C3011" s="159" t="s">
        <v>2995</v>
      </c>
      <c r="D3011" s="159" t="s">
        <v>2538</v>
      </c>
      <c r="E3011" s="159" t="s">
        <v>3034</v>
      </c>
    </row>
    <row r="3012" spans="1:5" ht="12" customHeight="1" x14ac:dyDescent="0.2">
      <c r="A3012" s="159" t="s">
        <v>2996</v>
      </c>
      <c r="B3012" s="159" t="s">
        <v>2987</v>
      </c>
      <c r="C3012" s="159" t="s">
        <v>2988</v>
      </c>
      <c r="D3012" s="159" t="s">
        <v>2538</v>
      </c>
      <c r="E3012" s="159" t="s">
        <v>3034</v>
      </c>
    </row>
    <row r="3013" spans="1:5" ht="12" customHeight="1" x14ac:dyDescent="0.2">
      <c r="A3013" s="159" t="s">
        <v>2996</v>
      </c>
      <c r="B3013" s="159" t="s">
        <v>1859</v>
      </c>
      <c r="C3013" s="159" t="s">
        <v>1860</v>
      </c>
      <c r="D3013" s="159" t="s">
        <v>2538</v>
      </c>
      <c r="E3013" s="159" t="s">
        <v>2998</v>
      </c>
    </row>
    <row r="3014" spans="1:5" ht="12" customHeight="1" x14ac:dyDescent="0.2">
      <c r="A3014" s="159" t="s">
        <v>2996</v>
      </c>
      <c r="B3014" s="159" t="s">
        <v>1859</v>
      </c>
      <c r="C3014" s="159" t="s">
        <v>1860</v>
      </c>
      <c r="D3014" s="159" t="s">
        <v>2538</v>
      </c>
      <c r="E3014" s="159" t="s">
        <v>3034</v>
      </c>
    </row>
    <row r="3015" spans="1:5" ht="12" customHeight="1" x14ac:dyDescent="0.2">
      <c r="A3015" s="159" t="s">
        <v>2996</v>
      </c>
      <c r="B3015" s="159" t="s">
        <v>1977</v>
      </c>
      <c r="C3015" s="159" t="s">
        <v>1978</v>
      </c>
      <c r="D3015" s="159" t="s">
        <v>2538</v>
      </c>
      <c r="E3015" s="159" t="s">
        <v>2998</v>
      </c>
    </row>
    <row r="3016" spans="1:5" ht="12" customHeight="1" x14ac:dyDescent="0.2">
      <c r="A3016" s="159" t="s">
        <v>2996</v>
      </c>
      <c r="B3016" s="159" t="s">
        <v>1633</v>
      </c>
      <c r="C3016" s="159" t="s">
        <v>1634</v>
      </c>
      <c r="D3016" s="159" t="s">
        <v>2538</v>
      </c>
      <c r="E3016" s="159" t="s">
        <v>2998</v>
      </c>
    </row>
    <row r="3017" spans="1:5" ht="12" customHeight="1" x14ac:dyDescent="0.2">
      <c r="A3017" s="159" t="s">
        <v>2996</v>
      </c>
      <c r="B3017" s="159" t="s">
        <v>1633</v>
      </c>
      <c r="C3017" s="159" t="s">
        <v>1634</v>
      </c>
      <c r="D3017" s="159" t="s">
        <v>2538</v>
      </c>
      <c r="E3017" s="159" t="s">
        <v>3034</v>
      </c>
    </row>
    <row r="3018" spans="1:5" ht="12" customHeight="1" x14ac:dyDescent="0.2">
      <c r="A3018" s="159" t="s">
        <v>2996</v>
      </c>
      <c r="B3018" s="159" t="s">
        <v>1629</v>
      </c>
      <c r="C3018" s="159" t="s">
        <v>1630</v>
      </c>
      <c r="D3018" s="159" t="s">
        <v>2538</v>
      </c>
      <c r="E3018" s="159" t="s">
        <v>2998</v>
      </c>
    </row>
    <row r="3019" spans="1:5" ht="12" customHeight="1" x14ac:dyDescent="0.2">
      <c r="A3019" s="159" t="s">
        <v>2996</v>
      </c>
      <c r="B3019" s="159" t="s">
        <v>2318</v>
      </c>
      <c r="C3019" s="159" t="s">
        <v>2232</v>
      </c>
      <c r="D3019" s="159" t="s">
        <v>2538</v>
      </c>
      <c r="E3019" s="159" t="s">
        <v>3034</v>
      </c>
    </row>
    <row r="3020" spans="1:5" ht="12" customHeight="1" x14ac:dyDescent="0.2">
      <c r="A3020" s="159" t="s">
        <v>2996</v>
      </c>
      <c r="B3020" s="159" t="s">
        <v>2400</v>
      </c>
      <c r="C3020" s="159" t="s">
        <v>2396</v>
      </c>
      <c r="D3020" s="159" t="s">
        <v>2538</v>
      </c>
      <c r="E3020" s="159" t="s">
        <v>3034</v>
      </c>
    </row>
    <row r="3021" spans="1:5" ht="12" customHeight="1" x14ac:dyDescent="0.2">
      <c r="A3021" s="159" t="s">
        <v>2996</v>
      </c>
      <c r="B3021" s="159" t="s">
        <v>2269</v>
      </c>
      <c r="C3021" s="159" t="s">
        <v>72</v>
      </c>
      <c r="D3021" s="159" t="s">
        <v>2538</v>
      </c>
      <c r="E3021" s="159" t="s">
        <v>2998</v>
      </c>
    </row>
    <row r="3022" spans="1:5" ht="12" customHeight="1" x14ac:dyDescent="0.2">
      <c r="A3022" s="159" t="s">
        <v>2996</v>
      </c>
      <c r="B3022" s="159" t="s">
        <v>2269</v>
      </c>
      <c r="C3022" s="159" t="s">
        <v>72</v>
      </c>
      <c r="D3022" s="159" t="s">
        <v>2538</v>
      </c>
      <c r="E3022" s="159" t="s">
        <v>3030</v>
      </c>
    </row>
    <row r="3023" spans="1:5" ht="12" customHeight="1" x14ac:dyDescent="0.2">
      <c r="A3023" s="159" t="s">
        <v>2996</v>
      </c>
      <c r="B3023" s="159" t="s">
        <v>2269</v>
      </c>
      <c r="C3023" s="159" t="s">
        <v>72</v>
      </c>
      <c r="D3023" s="159" t="s">
        <v>2538</v>
      </c>
      <c r="E3023" s="159" t="s">
        <v>3031</v>
      </c>
    </row>
    <row r="3024" spans="1:5" ht="12" customHeight="1" x14ac:dyDescent="0.2">
      <c r="A3024" s="159" t="s">
        <v>2996</v>
      </c>
      <c r="B3024" s="159" t="s">
        <v>2269</v>
      </c>
      <c r="C3024" s="159" t="s">
        <v>72</v>
      </c>
      <c r="D3024" s="159" t="s">
        <v>2538</v>
      </c>
      <c r="E3024" s="159" t="s">
        <v>3032</v>
      </c>
    </row>
    <row r="3025" spans="1:5" ht="12" customHeight="1" x14ac:dyDescent="0.2">
      <c r="A3025" s="159" t="s">
        <v>2996</v>
      </c>
      <c r="B3025" s="159" t="s">
        <v>2269</v>
      </c>
      <c r="C3025" s="159" t="s">
        <v>72</v>
      </c>
      <c r="D3025" s="159" t="s">
        <v>2538</v>
      </c>
      <c r="E3025" s="159" t="s">
        <v>3050</v>
      </c>
    </row>
    <row r="3026" spans="1:5" ht="12" customHeight="1" x14ac:dyDescent="0.2">
      <c r="A3026" s="159" t="s">
        <v>2996</v>
      </c>
      <c r="B3026" s="159" t="s">
        <v>2083</v>
      </c>
      <c r="C3026" s="159" t="s">
        <v>2068</v>
      </c>
      <c r="D3026" s="159" t="s">
        <v>2538</v>
      </c>
      <c r="E3026" s="159" t="s">
        <v>2998</v>
      </c>
    </row>
    <row r="3027" spans="1:5" ht="12" customHeight="1" x14ac:dyDescent="0.2">
      <c r="A3027" s="159" t="s">
        <v>2996</v>
      </c>
      <c r="B3027" s="159" t="s">
        <v>2083</v>
      </c>
      <c r="C3027" s="159" t="s">
        <v>2068</v>
      </c>
      <c r="D3027" s="159" t="s">
        <v>2538</v>
      </c>
      <c r="E3027" s="159" t="s">
        <v>3032</v>
      </c>
    </row>
    <row r="3028" spans="1:5" ht="12" customHeight="1" x14ac:dyDescent="0.2">
      <c r="A3028" s="159" t="s">
        <v>2996</v>
      </c>
      <c r="B3028" s="159" t="s">
        <v>2083</v>
      </c>
      <c r="C3028" s="159" t="s">
        <v>2068</v>
      </c>
      <c r="D3028" s="159" t="s">
        <v>2538</v>
      </c>
      <c r="E3028" s="159" t="s">
        <v>3050</v>
      </c>
    </row>
    <row r="3029" spans="1:5" ht="12" customHeight="1" x14ac:dyDescent="0.2">
      <c r="A3029" s="159" t="s">
        <v>2996</v>
      </c>
      <c r="B3029" s="159" t="s">
        <v>2085</v>
      </c>
      <c r="C3029" s="159" t="s">
        <v>2070</v>
      </c>
      <c r="D3029" s="159" t="s">
        <v>2538</v>
      </c>
      <c r="E3029" s="159" t="s">
        <v>2998</v>
      </c>
    </row>
    <row r="3030" spans="1:5" ht="12" customHeight="1" x14ac:dyDescent="0.2">
      <c r="A3030" s="159" t="s">
        <v>2996</v>
      </c>
      <c r="B3030" s="159" t="s">
        <v>2085</v>
      </c>
      <c r="C3030" s="159" t="s">
        <v>2070</v>
      </c>
      <c r="D3030" s="159" t="s">
        <v>2538</v>
      </c>
      <c r="E3030" s="159" t="s">
        <v>3032</v>
      </c>
    </row>
    <row r="3031" spans="1:5" ht="12" customHeight="1" x14ac:dyDescent="0.2">
      <c r="A3031" s="159" t="s">
        <v>2996</v>
      </c>
      <c r="B3031" s="159" t="s">
        <v>2085</v>
      </c>
      <c r="C3031" s="159" t="s">
        <v>2070</v>
      </c>
      <c r="D3031" s="159" t="s">
        <v>2538</v>
      </c>
      <c r="E3031" s="159" t="s">
        <v>3050</v>
      </c>
    </row>
    <row r="3032" spans="1:5" ht="12" customHeight="1" x14ac:dyDescent="0.2">
      <c r="A3032" s="159" t="s">
        <v>2996</v>
      </c>
      <c r="B3032" s="159" t="s">
        <v>2084</v>
      </c>
      <c r="C3032" s="159" t="s">
        <v>2069</v>
      </c>
      <c r="D3032" s="159" t="s">
        <v>2538</v>
      </c>
      <c r="E3032" s="159" t="s">
        <v>2998</v>
      </c>
    </row>
    <row r="3033" spans="1:5" ht="12" customHeight="1" x14ac:dyDescent="0.2">
      <c r="A3033" s="159" t="s">
        <v>2996</v>
      </c>
      <c r="B3033" s="159" t="s">
        <v>2084</v>
      </c>
      <c r="C3033" s="159" t="s">
        <v>2069</v>
      </c>
      <c r="D3033" s="159" t="s">
        <v>2538</v>
      </c>
      <c r="E3033" s="159" t="s">
        <v>3031</v>
      </c>
    </row>
    <row r="3034" spans="1:5" ht="12" customHeight="1" x14ac:dyDescent="0.2">
      <c r="A3034" s="159" t="s">
        <v>2996</v>
      </c>
      <c r="B3034" s="159" t="s">
        <v>2084</v>
      </c>
      <c r="C3034" s="159" t="s">
        <v>2069</v>
      </c>
      <c r="D3034" s="159" t="s">
        <v>2538</v>
      </c>
      <c r="E3034" s="159" t="s">
        <v>3032</v>
      </c>
    </row>
    <row r="3035" spans="1:5" ht="12" customHeight="1" x14ac:dyDescent="0.2">
      <c r="A3035" s="159" t="s">
        <v>2996</v>
      </c>
      <c r="B3035" s="159" t="s">
        <v>2084</v>
      </c>
      <c r="C3035" s="159" t="s">
        <v>2069</v>
      </c>
      <c r="D3035" s="159" t="s">
        <v>2538</v>
      </c>
      <c r="E3035" s="159" t="s">
        <v>3050</v>
      </c>
    </row>
    <row r="3036" spans="1:5" ht="12" customHeight="1" x14ac:dyDescent="0.2">
      <c r="A3036" s="159" t="s">
        <v>2996</v>
      </c>
      <c r="B3036" s="159" t="s">
        <v>2086</v>
      </c>
      <c r="C3036" s="159" t="s">
        <v>2071</v>
      </c>
      <c r="D3036" s="159" t="s">
        <v>2538</v>
      </c>
      <c r="E3036" s="159" t="s">
        <v>2998</v>
      </c>
    </row>
    <row r="3037" spans="1:5" ht="12" customHeight="1" x14ac:dyDescent="0.2">
      <c r="A3037" s="159" t="s">
        <v>2996</v>
      </c>
      <c r="B3037" s="159" t="s">
        <v>2086</v>
      </c>
      <c r="C3037" s="159" t="s">
        <v>2071</v>
      </c>
      <c r="D3037" s="159" t="s">
        <v>2538</v>
      </c>
      <c r="E3037" s="159" t="s">
        <v>3031</v>
      </c>
    </row>
    <row r="3038" spans="1:5" ht="12" customHeight="1" x14ac:dyDescent="0.2">
      <c r="A3038" s="159" t="s">
        <v>2996</v>
      </c>
      <c r="B3038" s="159" t="s">
        <v>2086</v>
      </c>
      <c r="C3038" s="159" t="s">
        <v>2071</v>
      </c>
      <c r="D3038" s="159" t="s">
        <v>2538</v>
      </c>
      <c r="E3038" s="159" t="s">
        <v>3032</v>
      </c>
    </row>
    <row r="3039" spans="1:5" ht="12" customHeight="1" x14ac:dyDescent="0.2">
      <c r="A3039" s="159" t="s">
        <v>2996</v>
      </c>
      <c r="B3039" s="159" t="s">
        <v>2086</v>
      </c>
      <c r="C3039" s="159" t="s">
        <v>2071</v>
      </c>
      <c r="D3039" s="159" t="s">
        <v>2538</v>
      </c>
      <c r="E3039" s="159" t="s">
        <v>3050</v>
      </c>
    </row>
    <row r="3040" spans="1:5" ht="12" customHeight="1" x14ac:dyDescent="0.2">
      <c r="A3040" s="159" t="s">
        <v>2996</v>
      </c>
      <c r="B3040" s="159" t="s">
        <v>2310</v>
      </c>
      <c r="C3040" s="159" t="s">
        <v>76</v>
      </c>
      <c r="D3040" s="159" t="s">
        <v>2538</v>
      </c>
      <c r="E3040" s="159" t="s">
        <v>2998</v>
      </c>
    </row>
    <row r="3041" spans="1:5" ht="12" customHeight="1" x14ac:dyDescent="0.2">
      <c r="A3041" s="159" t="s">
        <v>2996</v>
      </c>
      <c r="B3041" s="159" t="s">
        <v>2310</v>
      </c>
      <c r="C3041" s="159" t="s">
        <v>76</v>
      </c>
      <c r="D3041" s="159" t="s">
        <v>2538</v>
      </c>
      <c r="E3041" s="159" t="s">
        <v>3030</v>
      </c>
    </row>
    <row r="3042" spans="1:5" ht="12" customHeight="1" x14ac:dyDescent="0.2">
      <c r="A3042" s="159" t="s">
        <v>2996</v>
      </c>
      <c r="B3042" s="159" t="s">
        <v>2310</v>
      </c>
      <c r="C3042" s="159" t="s">
        <v>76</v>
      </c>
      <c r="D3042" s="159" t="s">
        <v>2538</v>
      </c>
      <c r="E3042" s="159" t="s">
        <v>3032</v>
      </c>
    </row>
    <row r="3043" spans="1:5" ht="12" customHeight="1" x14ac:dyDescent="0.2">
      <c r="A3043" s="159" t="s">
        <v>2996</v>
      </c>
      <c r="B3043" s="159" t="s">
        <v>2310</v>
      </c>
      <c r="C3043" s="159" t="s">
        <v>76</v>
      </c>
      <c r="D3043" s="159" t="s">
        <v>2538</v>
      </c>
      <c r="E3043" s="159" t="s">
        <v>3050</v>
      </c>
    </row>
    <row r="3044" spans="1:5" ht="12" customHeight="1" x14ac:dyDescent="0.2">
      <c r="A3044" s="159" t="s">
        <v>2996</v>
      </c>
      <c r="B3044" s="159" t="s">
        <v>2256</v>
      </c>
      <c r="C3044" s="159" t="s">
        <v>948</v>
      </c>
      <c r="D3044" s="159" t="s">
        <v>2538</v>
      </c>
      <c r="E3044" s="159" t="s">
        <v>2998</v>
      </c>
    </row>
    <row r="3045" spans="1:5" ht="12" customHeight="1" x14ac:dyDescent="0.2">
      <c r="A3045" s="159" t="s">
        <v>2996</v>
      </c>
      <c r="B3045" s="159" t="s">
        <v>2256</v>
      </c>
      <c r="C3045" s="159" t="s">
        <v>948</v>
      </c>
      <c r="D3045" s="159" t="s">
        <v>2538</v>
      </c>
      <c r="E3045" s="159" t="s">
        <v>3034</v>
      </c>
    </row>
    <row r="3046" spans="1:5" ht="12" customHeight="1" x14ac:dyDescent="0.2">
      <c r="A3046" s="159" t="s">
        <v>2996</v>
      </c>
      <c r="B3046" s="159" t="s">
        <v>2270</v>
      </c>
      <c r="C3046" s="159" t="s">
        <v>949</v>
      </c>
      <c r="D3046" s="159" t="s">
        <v>2538</v>
      </c>
      <c r="E3046" s="159" t="s">
        <v>2998</v>
      </c>
    </row>
    <row r="3047" spans="1:5" ht="12" customHeight="1" x14ac:dyDescent="0.2">
      <c r="A3047" s="159" t="s">
        <v>2996</v>
      </c>
      <c r="B3047" s="159" t="s">
        <v>2279</v>
      </c>
      <c r="C3047" s="159" t="s">
        <v>0</v>
      </c>
      <c r="D3047" s="159" t="s">
        <v>2538</v>
      </c>
      <c r="E3047" s="159" t="s">
        <v>2998</v>
      </c>
    </row>
    <row r="3048" spans="1:5" ht="12" customHeight="1" x14ac:dyDescent="0.2">
      <c r="A3048" s="159" t="s">
        <v>2996</v>
      </c>
      <c r="B3048" s="159" t="s">
        <v>2279</v>
      </c>
      <c r="C3048" s="159" t="s">
        <v>0</v>
      </c>
      <c r="D3048" s="159" t="s">
        <v>2538</v>
      </c>
      <c r="E3048" s="159" t="s">
        <v>3032</v>
      </c>
    </row>
    <row r="3049" spans="1:5" ht="12" customHeight="1" x14ac:dyDescent="0.2">
      <c r="A3049" s="159" t="s">
        <v>2996</v>
      </c>
      <c r="B3049" s="159" t="s">
        <v>2279</v>
      </c>
      <c r="C3049" s="159" t="s">
        <v>0</v>
      </c>
      <c r="D3049" s="159" t="s">
        <v>2538</v>
      </c>
      <c r="E3049" s="159" t="s">
        <v>3050</v>
      </c>
    </row>
    <row r="3050" spans="1:5" ht="12" customHeight="1" x14ac:dyDescent="0.2">
      <c r="A3050" s="159" t="s">
        <v>2996</v>
      </c>
      <c r="B3050" s="159" t="s">
        <v>1726</v>
      </c>
      <c r="C3050" s="159" t="s">
        <v>1727</v>
      </c>
      <c r="D3050" s="159" t="s">
        <v>2538</v>
      </c>
      <c r="E3050" s="159" t="s">
        <v>2998</v>
      </c>
    </row>
    <row r="3051" spans="1:5" ht="12" customHeight="1" x14ac:dyDescent="0.2">
      <c r="A3051" s="159" t="s">
        <v>2996</v>
      </c>
      <c r="B3051" s="159" t="s">
        <v>1726</v>
      </c>
      <c r="C3051" s="159" t="s">
        <v>1727</v>
      </c>
      <c r="D3051" s="159" t="s">
        <v>2538</v>
      </c>
      <c r="E3051" s="159" t="s">
        <v>3032</v>
      </c>
    </row>
    <row r="3052" spans="1:5" ht="12" customHeight="1" x14ac:dyDescent="0.2">
      <c r="A3052" s="159" t="s">
        <v>2996</v>
      </c>
      <c r="B3052" s="159" t="s">
        <v>1726</v>
      </c>
      <c r="C3052" s="159" t="s">
        <v>1727</v>
      </c>
      <c r="D3052" s="159" t="s">
        <v>2538</v>
      </c>
      <c r="E3052" s="159" t="s">
        <v>3050</v>
      </c>
    </row>
    <row r="3053" spans="1:5" ht="12" customHeight="1" x14ac:dyDescent="0.2">
      <c r="A3053" s="159" t="s">
        <v>2996</v>
      </c>
      <c r="B3053" s="159" t="s">
        <v>2244</v>
      </c>
      <c r="C3053" s="159" t="s">
        <v>121</v>
      </c>
      <c r="D3053" s="159" t="s">
        <v>2538</v>
      </c>
      <c r="E3053" s="159" t="s">
        <v>2998</v>
      </c>
    </row>
    <row r="3054" spans="1:5" ht="12" customHeight="1" x14ac:dyDescent="0.2">
      <c r="A3054" s="159" t="s">
        <v>2996</v>
      </c>
      <c r="B3054" s="159" t="s">
        <v>2244</v>
      </c>
      <c r="C3054" s="159" t="s">
        <v>121</v>
      </c>
      <c r="D3054" s="159" t="s">
        <v>2538</v>
      </c>
      <c r="E3054" s="159" t="s">
        <v>3030</v>
      </c>
    </row>
    <row r="3055" spans="1:5" ht="12" customHeight="1" x14ac:dyDescent="0.2">
      <c r="A3055" s="159" t="s">
        <v>2996</v>
      </c>
      <c r="B3055" s="159" t="s">
        <v>2244</v>
      </c>
      <c r="C3055" s="159" t="s">
        <v>121</v>
      </c>
      <c r="D3055" s="159" t="s">
        <v>2538</v>
      </c>
      <c r="E3055" s="159" t="s">
        <v>3032</v>
      </c>
    </row>
    <row r="3056" spans="1:5" ht="12" customHeight="1" x14ac:dyDescent="0.2">
      <c r="A3056" s="159" t="s">
        <v>2996</v>
      </c>
      <c r="B3056" s="159" t="s">
        <v>2244</v>
      </c>
      <c r="C3056" s="159" t="s">
        <v>121</v>
      </c>
      <c r="D3056" s="159" t="s">
        <v>2538</v>
      </c>
      <c r="E3056" s="159" t="s">
        <v>3050</v>
      </c>
    </row>
    <row r="3057" spans="1:5" ht="12" customHeight="1" x14ac:dyDescent="0.2">
      <c r="A3057" s="159" t="s">
        <v>2996</v>
      </c>
      <c r="B3057" s="159" t="s">
        <v>1879</v>
      </c>
      <c r="C3057" s="159" t="s">
        <v>1880</v>
      </c>
      <c r="D3057" s="159" t="s">
        <v>2538</v>
      </c>
      <c r="E3057" s="159" t="s">
        <v>3032</v>
      </c>
    </row>
    <row r="3058" spans="1:5" ht="12" customHeight="1" x14ac:dyDescent="0.2">
      <c r="A3058" s="159" t="s">
        <v>2996</v>
      </c>
      <c r="B3058" s="159" t="s">
        <v>1879</v>
      </c>
      <c r="C3058" s="159" t="s">
        <v>1880</v>
      </c>
      <c r="D3058" s="159" t="s">
        <v>2538</v>
      </c>
      <c r="E3058" s="159" t="s">
        <v>3050</v>
      </c>
    </row>
    <row r="3059" spans="1:5" ht="12" customHeight="1" x14ac:dyDescent="0.2">
      <c r="A3059" s="159" t="s">
        <v>2996</v>
      </c>
      <c r="B3059" s="159" t="s">
        <v>2262</v>
      </c>
      <c r="C3059" s="159" t="s">
        <v>776</v>
      </c>
      <c r="D3059" s="159" t="s">
        <v>2538</v>
      </c>
      <c r="E3059" s="159" t="s">
        <v>2998</v>
      </c>
    </row>
    <row r="3060" spans="1:5" ht="12" customHeight="1" x14ac:dyDescent="0.2">
      <c r="A3060" s="159" t="s">
        <v>2996</v>
      </c>
      <c r="B3060" s="159" t="s">
        <v>2262</v>
      </c>
      <c r="C3060" s="159" t="s">
        <v>776</v>
      </c>
      <c r="D3060" s="159" t="s">
        <v>2538</v>
      </c>
      <c r="E3060" s="159" t="s">
        <v>3032</v>
      </c>
    </row>
    <row r="3061" spans="1:5" ht="12" customHeight="1" x14ac:dyDescent="0.2">
      <c r="A3061" s="159" t="s">
        <v>2996</v>
      </c>
      <c r="B3061" s="159" t="s">
        <v>2262</v>
      </c>
      <c r="C3061" s="159" t="s">
        <v>776</v>
      </c>
      <c r="D3061" s="159" t="s">
        <v>2538</v>
      </c>
      <c r="E3061" s="159" t="s">
        <v>3050</v>
      </c>
    </row>
    <row r="3062" spans="1:5" ht="12" customHeight="1" x14ac:dyDescent="0.2">
      <c r="A3062" s="159" t="s">
        <v>2996</v>
      </c>
      <c r="B3062" s="159" t="s">
        <v>2268</v>
      </c>
      <c r="C3062" s="159" t="s">
        <v>717</v>
      </c>
      <c r="D3062" s="159" t="s">
        <v>2538</v>
      </c>
      <c r="E3062" s="159" t="s">
        <v>2998</v>
      </c>
    </row>
    <row r="3063" spans="1:5" ht="12" customHeight="1" x14ac:dyDescent="0.2">
      <c r="A3063" s="159" t="s">
        <v>2996</v>
      </c>
      <c r="B3063" s="159" t="s">
        <v>2268</v>
      </c>
      <c r="C3063" s="159" t="s">
        <v>717</v>
      </c>
      <c r="D3063" s="159" t="s">
        <v>2538</v>
      </c>
      <c r="E3063" s="159" t="s">
        <v>3030</v>
      </c>
    </row>
    <row r="3064" spans="1:5" ht="12" customHeight="1" x14ac:dyDescent="0.2">
      <c r="A3064" s="159" t="s">
        <v>2996</v>
      </c>
      <c r="B3064" s="159" t="s">
        <v>2268</v>
      </c>
      <c r="C3064" s="159" t="s">
        <v>717</v>
      </c>
      <c r="D3064" s="159" t="s">
        <v>2538</v>
      </c>
      <c r="E3064" s="159" t="s">
        <v>3032</v>
      </c>
    </row>
    <row r="3065" spans="1:5" ht="12" customHeight="1" x14ac:dyDescent="0.2">
      <c r="A3065" s="159" t="s">
        <v>2996</v>
      </c>
      <c r="B3065" s="159" t="s">
        <v>2268</v>
      </c>
      <c r="C3065" s="159" t="s">
        <v>717</v>
      </c>
      <c r="D3065" s="159" t="s">
        <v>2538</v>
      </c>
      <c r="E3065" s="159" t="s">
        <v>3050</v>
      </c>
    </row>
    <row r="3066" spans="1:5" ht="12" customHeight="1" x14ac:dyDescent="0.2">
      <c r="A3066" s="159" t="s">
        <v>2996</v>
      </c>
      <c r="B3066" s="159" t="s">
        <v>2258</v>
      </c>
      <c r="C3066" s="159" t="s">
        <v>73</v>
      </c>
      <c r="D3066" s="159" t="s">
        <v>2538</v>
      </c>
      <c r="E3066" s="159" t="s">
        <v>2998</v>
      </c>
    </row>
    <row r="3067" spans="1:5" ht="12" customHeight="1" x14ac:dyDescent="0.2">
      <c r="A3067" s="159" t="s">
        <v>2996</v>
      </c>
      <c r="B3067" s="159" t="s">
        <v>2258</v>
      </c>
      <c r="C3067" s="159" t="s">
        <v>73</v>
      </c>
      <c r="D3067" s="159" t="s">
        <v>2538</v>
      </c>
      <c r="E3067" s="159" t="s">
        <v>3032</v>
      </c>
    </row>
    <row r="3068" spans="1:5" ht="12" customHeight="1" x14ac:dyDescent="0.2">
      <c r="A3068" s="159" t="s">
        <v>2996</v>
      </c>
      <c r="B3068" s="159" t="s">
        <v>2258</v>
      </c>
      <c r="C3068" s="159" t="s">
        <v>73</v>
      </c>
      <c r="D3068" s="159" t="s">
        <v>2538</v>
      </c>
      <c r="E3068" s="159" t="s">
        <v>3050</v>
      </c>
    </row>
    <row r="3069" spans="1:5" ht="12" customHeight="1" x14ac:dyDescent="0.2">
      <c r="A3069" s="159" t="s">
        <v>2996</v>
      </c>
      <c r="B3069" s="159" t="s">
        <v>2283</v>
      </c>
      <c r="C3069" s="159" t="s">
        <v>3</v>
      </c>
      <c r="D3069" s="159" t="s">
        <v>2538</v>
      </c>
      <c r="E3069" s="159" t="s">
        <v>2998</v>
      </c>
    </row>
    <row r="3070" spans="1:5" ht="12" customHeight="1" x14ac:dyDescent="0.2">
      <c r="A3070" s="159" t="s">
        <v>2996</v>
      </c>
      <c r="B3070" s="159" t="s">
        <v>2283</v>
      </c>
      <c r="C3070" s="159" t="s">
        <v>3</v>
      </c>
      <c r="D3070" s="159" t="s">
        <v>2538</v>
      </c>
      <c r="E3070" s="159" t="s">
        <v>3050</v>
      </c>
    </row>
    <row r="3071" spans="1:5" ht="12" customHeight="1" x14ac:dyDescent="0.2">
      <c r="A3071" s="159" t="s">
        <v>2996</v>
      </c>
      <c r="B3071" s="159" t="s">
        <v>2278</v>
      </c>
      <c r="C3071" s="159" t="s">
        <v>1</v>
      </c>
      <c r="D3071" s="159" t="s">
        <v>2538</v>
      </c>
      <c r="E3071" s="159" t="s">
        <v>2998</v>
      </c>
    </row>
    <row r="3072" spans="1:5" ht="12" customHeight="1" x14ac:dyDescent="0.2">
      <c r="A3072" s="159" t="s">
        <v>2996</v>
      </c>
      <c r="B3072" s="159" t="s">
        <v>2278</v>
      </c>
      <c r="C3072" s="159" t="s">
        <v>1</v>
      </c>
      <c r="D3072" s="159" t="s">
        <v>2538</v>
      </c>
      <c r="E3072" s="159" t="s">
        <v>3032</v>
      </c>
    </row>
    <row r="3073" spans="1:5" ht="12" customHeight="1" x14ac:dyDescent="0.2">
      <c r="A3073" s="159" t="s">
        <v>2996</v>
      </c>
      <c r="B3073" s="159" t="s">
        <v>2278</v>
      </c>
      <c r="C3073" s="159" t="s">
        <v>1</v>
      </c>
      <c r="D3073" s="159" t="s">
        <v>2538</v>
      </c>
      <c r="E3073" s="159" t="s">
        <v>3050</v>
      </c>
    </row>
    <row r="3074" spans="1:5" ht="12" customHeight="1" x14ac:dyDescent="0.2">
      <c r="A3074" s="159" t="s">
        <v>2996</v>
      </c>
      <c r="B3074" s="159" t="s">
        <v>1349</v>
      </c>
      <c r="C3074" s="159" t="s">
        <v>1350</v>
      </c>
      <c r="D3074" s="159" t="s">
        <v>2538</v>
      </c>
      <c r="E3074" s="159" t="s">
        <v>2998</v>
      </c>
    </row>
    <row r="3075" spans="1:5" ht="12" customHeight="1" x14ac:dyDescent="0.2">
      <c r="A3075" s="159" t="s">
        <v>2996</v>
      </c>
      <c r="B3075" s="159" t="s">
        <v>1349</v>
      </c>
      <c r="C3075" s="159" t="s">
        <v>1350</v>
      </c>
      <c r="D3075" s="159" t="s">
        <v>2538</v>
      </c>
      <c r="E3075" s="159" t="s">
        <v>3050</v>
      </c>
    </row>
    <row r="3076" spans="1:5" ht="12" customHeight="1" x14ac:dyDescent="0.2">
      <c r="A3076" s="159" t="s">
        <v>2996</v>
      </c>
      <c r="B3076" s="159" t="s">
        <v>2309</v>
      </c>
      <c r="C3076" s="159" t="s">
        <v>2063</v>
      </c>
      <c r="D3076" s="159" t="s">
        <v>2538</v>
      </c>
      <c r="E3076" s="159" t="s">
        <v>2998</v>
      </c>
    </row>
    <row r="3077" spans="1:5" ht="12" customHeight="1" x14ac:dyDescent="0.2">
      <c r="A3077" s="159" t="s">
        <v>2996</v>
      </c>
      <c r="B3077" s="159" t="s">
        <v>2309</v>
      </c>
      <c r="C3077" s="159" t="s">
        <v>2063</v>
      </c>
      <c r="D3077" s="159" t="s">
        <v>2538</v>
      </c>
      <c r="E3077" s="159" t="s">
        <v>3050</v>
      </c>
    </row>
    <row r="3078" spans="1:5" ht="12" customHeight="1" x14ac:dyDescent="0.2">
      <c r="A3078" s="159" t="s">
        <v>2996</v>
      </c>
      <c r="B3078" s="159" t="s">
        <v>2255</v>
      </c>
      <c r="C3078" s="159" t="s">
        <v>75</v>
      </c>
      <c r="D3078" s="159" t="s">
        <v>2538</v>
      </c>
      <c r="E3078" s="159" t="s">
        <v>2998</v>
      </c>
    </row>
    <row r="3079" spans="1:5" ht="12" customHeight="1" x14ac:dyDescent="0.2">
      <c r="A3079" s="159" t="s">
        <v>2996</v>
      </c>
      <c r="B3079" s="159" t="s">
        <v>2255</v>
      </c>
      <c r="C3079" s="159" t="s">
        <v>75</v>
      </c>
      <c r="D3079" s="159" t="s">
        <v>2538</v>
      </c>
      <c r="E3079" s="159" t="s">
        <v>3032</v>
      </c>
    </row>
    <row r="3080" spans="1:5" ht="12" customHeight="1" x14ac:dyDescent="0.2">
      <c r="A3080" s="159" t="s">
        <v>2996</v>
      </c>
      <c r="B3080" s="159" t="s">
        <v>2255</v>
      </c>
      <c r="C3080" s="159" t="s">
        <v>75</v>
      </c>
      <c r="D3080" s="159" t="s">
        <v>2538</v>
      </c>
      <c r="E3080" s="159" t="s">
        <v>3050</v>
      </c>
    </row>
    <row r="3081" spans="1:5" ht="12" customHeight="1" x14ac:dyDescent="0.2">
      <c r="A3081" s="159" t="s">
        <v>2996</v>
      </c>
      <c r="B3081" s="159" t="s">
        <v>2288</v>
      </c>
      <c r="C3081" s="159" t="s">
        <v>2</v>
      </c>
      <c r="D3081" s="159" t="s">
        <v>2538</v>
      </c>
      <c r="E3081" s="159" t="s">
        <v>2998</v>
      </c>
    </row>
    <row r="3082" spans="1:5" ht="12" customHeight="1" x14ac:dyDescent="0.2">
      <c r="A3082" s="159" t="s">
        <v>2996</v>
      </c>
      <c r="B3082" s="159" t="s">
        <v>2288</v>
      </c>
      <c r="C3082" s="159" t="s">
        <v>2</v>
      </c>
      <c r="D3082" s="159" t="s">
        <v>2538</v>
      </c>
      <c r="E3082" s="159" t="s">
        <v>3032</v>
      </c>
    </row>
    <row r="3083" spans="1:5" ht="12" customHeight="1" x14ac:dyDescent="0.2">
      <c r="A3083" s="159" t="s">
        <v>2996</v>
      </c>
      <c r="B3083" s="159" t="s">
        <v>2288</v>
      </c>
      <c r="C3083" s="159" t="s">
        <v>2</v>
      </c>
      <c r="D3083" s="159" t="s">
        <v>2538</v>
      </c>
      <c r="E3083" s="159" t="s">
        <v>3050</v>
      </c>
    </row>
    <row r="3084" spans="1:5" ht="12" customHeight="1" x14ac:dyDescent="0.2">
      <c r="A3084" s="159" t="s">
        <v>2996</v>
      </c>
      <c r="B3084" s="159" t="s">
        <v>2286</v>
      </c>
      <c r="C3084" s="159" t="s">
        <v>718</v>
      </c>
      <c r="D3084" s="159" t="s">
        <v>2538</v>
      </c>
      <c r="E3084" s="159" t="s">
        <v>2998</v>
      </c>
    </row>
    <row r="3085" spans="1:5" ht="12" customHeight="1" x14ac:dyDescent="0.2">
      <c r="A3085" s="159" t="s">
        <v>2996</v>
      </c>
      <c r="B3085" s="159" t="s">
        <v>2286</v>
      </c>
      <c r="C3085" s="159" t="s">
        <v>718</v>
      </c>
      <c r="D3085" s="159" t="s">
        <v>2538</v>
      </c>
      <c r="E3085" s="159" t="s">
        <v>3030</v>
      </c>
    </row>
    <row r="3086" spans="1:5" ht="12" customHeight="1" x14ac:dyDescent="0.2">
      <c r="A3086" s="159" t="s">
        <v>2996</v>
      </c>
      <c r="B3086" s="159" t="s">
        <v>2286</v>
      </c>
      <c r="C3086" s="159" t="s">
        <v>718</v>
      </c>
      <c r="D3086" s="159" t="s">
        <v>2538</v>
      </c>
      <c r="E3086" s="159" t="s">
        <v>3032</v>
      </c>
    </row>
    <row r="3087" spans="1:5" ht="12" customHeight="1" x14ac:dyDescent="0.2">
      <c r="A3087" s="159" t="s">
        <v>2996</v>
      </c>
      <c r="B3087" s="159" t="s">
        <v>2286</v>
      </c>
      <c r="C3087" s="159" t="s">
        <v>718</v>
      </c>
      <c r="D3087" s="159" t="s">
        <v>2538</v>
      </c>
      <c r="E3087" s="159" t="s">
        <v>3050</v>
      </c>
    </row>
    <row r="3088" spans="1:5" ht="12" customHeight="1" x14ac:dyDescent="0.2">
      <c r="A3088" s="159" t="s">
        <v>2996</v>
      </c>
      <c r="B3088" s="159" t="s">
        <v>1347</v>
      </c>
      <c r="C3088" s="159" t="s">
        <v>1348</v>
      </c>
      <c r="D3088" s="159" t="s">
        <v>2538</v>
      </c>
      <c r="E3088" s="159" t="s">
        <v>2998</v>
      </c>
    </row>
    <row r="3089" spans="1:5" ht="12" customHeight="1" x14ac:dyDescent="0.2">
      <c r="A3089" s="159" t="s">
        <v>2996</v>
      </c>
      <c r="B3089" s="159" t="s">
        <v>1347</v>
      </c>
      <c r="C3089" s="159" t="s">
        <v>1348</v>
      </c>
      <c r="D3089" s="159" t="s">
        <v>2538</v>
      </c>
      <c r="E3089" s="159" t="s">
        <v>3032</v>
      </c>
    </row>
    <row r="3090" spans="1:5" ht="12" customHeight="1" x14ac:dyDescent="0.2">
      <c r="A3090" s="159" t="s">
        <v>2996</v>
      </c>
      <c r="B3090" s="159" t="s">
        <v>1347</v>
      </c>
      <c r="C3090" s="159" t="s">
        <v>1348</v>
      </c>
      <c r="D3090" s="159" t="s">
        <v>2538</v>
      </c>
      <c r="E3090" s="159" t="s">
        <v>3050</v>
      </c>
    </row>
    <row r="3091" spans="1:5" ht="12" customHeight="1" x14ac:dyDescent="0.2">
      <c r="A3091" s="159" t="s">
        <v>2996</v>
      </c>
      <c r="B3091" s="159" t="s">
        <v>2305</v>
      </c>
      <c r="C3091" s="159" t="s">
        <v>716</v>
      </c>
      <c r="D3091" s="159" t="s">
        <v>2538</v>
      </c>
      <c r="E3091" s="159" t="s">
        <v>2998</v>
      </c>
    </row>
    <row r="3092" spans="1:5" ht="12" customHeight="1" x14ac:dyDescent="0.2">
      <c r="A3092" s="159" t="s">
        <v>2996</v>
      </c>
      <c r="B3092" s="159" t="s">
        <v>2305</v>
      </c>
      <c r="C3092" s="159" t="s">
        <v>716</v>
      </c>
      <c r="D3092" s="159" t="s">
        <v>2538</v>
      </c>
      <c r="E3092" s="159" t="s">
        <v>3050</v>
      </c>
    </row>
    <row r="3093" spans="1:5" ht="12" customHeight="1" x14ac:dyDescent="0.2">
      <c r="A3093" s="159" t="s">
        <v>2996</v>
      </c>
      <c r="B3093" s="159" t="s">
        <v>2252</v>
      </c>
      <c r="C3093" s="159" t="s">
        <v>74</v>
      </c>
      <c r="D3093" s="159" t="s">
        <v>2538</v>
      </c>
      <c r="E3093" s="159" t="s">
        <v>2998</v>
      </c>
    </row>
    <row r="3094" spans="1:5" ht="12" customHeight="1" x14ac:dyDescent="0.2">
      <c r="A3094" s="159" t="s">
        <v>2996</v>
      </c>
      <c r="B3094" s="159" t="s">
        <v>2252</v>
      </c>
      <c r="C3094" s="159" t="s">
        <v>74</v>
      </c>
      <c r="D3094" s="159" t="s">
        <v>2538</v>
      </c>
      <c r="E3094" s="159" t="s">
        <v>3032</v>
      </c>
    </row>
    <row r="3095" spans="1:5" ht="12" customHeight="1" x14ac:dyDescent="0.2">
      <c r="A3095" s="159" t="s">
        <v>2996</v>
      </c>
      <c r="B3095" s="159" t="s">
        <v>2252</v>
      </c>
      <c r="C3095" s="159" t="s">
        <v>74</v>
      </c>
      <c r="D3095" s="159" t="s">
        <v>2538</v>
      </c>
      <c r="E3095" s="159" t="s">
        <v>3050</v>
      </c>
    </row>
    <row r="3096" spans="1:5" ht="12" customHeight="1" x14ac:dyDescent="0.2">
      <c r="A3096" s="159" t="s">
        <v>2996</v>
      </c>
      <c r="B3096" s="159" t="s">
        <v>2263</v>
      </c>
      <c r="C3096" s="159" t="s">
        <v>715</v>
      </c>
      <c r="D3096" s="159" t="s">
        <v>2538</v>
      </c>
      <c r="E3096" s="159" t="s">
        <v>2998</v>
      </c>
    </row>
    <row r="3097" spans="1:5" ht="12" customHeight="1" x14ac:dyDescent="0.2">
      <c r="A3097" s="159" t="s">
        <v>2996</v>
      </c>
      <c r="B3097" s="159" t="s">
        <v>2263</v>
      </c>
      <c r="C3097" s="159" t="s">
        <v>715</v>
      </c>
      <c r="D3097" s="159" t="s">
        <v>2538</v>
      </c>
      <c r="E3097" s="159" t="s">
        <v>3030</v>
      </c>
    </row>
    <row r="3098" spans="1:5" ht="12" customHeight="1" x14ac:dyDescent="0.2">
      <c r="A3098" s="159" t="s">
        <v>2996</v>
      </c>
      <c r="B3098" s="159" t="s">
        <v>2263</v>
      </c>
      <c r="C3098" s="159" t="s">
        <v>715</v>
      </c>
      <c r="D3098" s="159" t="s">
        <v>2538</v>
      </c>
      <c r="E3098" s="159" t="s">
        <v>3050</v>
      </c>
    </row>
    <row r="3099" spans="1:5" ht="12" customHeight="1" x14ac:dyDescent="0.2">
      <c r="A3099" s="159" t="s">
        <v>2996</v>
      </c>
      <c r="B3099" s="159" t="s">
        <v>2242</v>
      </c>
      <c r="C3099" s="159" t="s">
        <v>311</v>
      </c>
      <c r="D3099" s="159" t="s">
        <v>2538</v>
      </c>
      <c r="E3099" s="159" t="s">
        <v>2998</v>
      </c>
    </row>
    <row r="3100" spans="1:5" ht="12" customHeight="1" x14ac:dyDescent="0.2">
      <c r="A3100" s="159" t="s">
        <v>2996</v>
      </c>
      <c r="B3100" s="159" t="s">
        <v>2242</v>
      </c>
      <c r="C3100" s="159" t="s">
        <v>311</v>
      </c>
      <c r="D3100" s="159" t="s">
        <v>2538</v>
      </c>
      <c r="E3100" s="159" t="s">
        <v>3031</v>
      </c>
    </row>
    <row r="3101" spans="1:5" ht="12" customHeight="1" x14ac:dyDescent="0.2">
      <c r="A3101" s="159" t="s">
        <v>2996</v>
      </c>
      <c r="B3101" s="159" t="s">
        <v>2242</v>
      </c>
      <c r="C3101" s="159" t="s">
        <v>311</v>
      </c>
      <c r="D3101" s="159" t="s">
        <v>2538</v>
      </c>
      <c r="E3101" s="159" t="s">
        <v>3032</v>
      </c>
    </row>
    <row r="3102" spans="1:5" ht="12" customHeight="1" x14ac:dyDescent="0.2">
      <c r="A3102" s="159" t="s">
        <v>2996</v>
      </c>
      <c r="B3102" s="159" t="s">
        <v>2242</v>
      </c>
      <c r="C3102" s="159" t="s">
        <v>311</v>
      </c>
      <c r="D3102" s="159" t="s">
        <v>2538</v>
      </c>
      <c r="E3102" s="159" t="s">
        <v>3050</v>
      </c>
    </row>
    <row r="3103" spans="1:5" ht="12" customHeight="1" x14ac:dyDescent="0.2">
      <c r="A3103" s="159" t="s">
        <v>2996</v>
      </c>
      <c r="B3103" s="159" t="s">
        <v>1288</v>
      </c>
      <c r="C3103" s="159" t="s">
        <v>1289</v>
      </c>
      <c r="D3103" s="159" t="s">
        <v>2538</v>
      </c>
      <c r="E3103" s="159" t="s">
        <v>2998</v>
      </c>
    </row>
    <row r="3104" spans="1:5" ht="12" customHeight="1" x14ac:dyDescent="0.2">
      <c r="A3104" s="159" t="s">
        <v>2996</v>
      </c>
      <c r="B3104" s="159" t="s">
        <v>1290</v>
      </c>
      <c r="C3104" s="159" t="s">
        <v>1291</v>
      </c>
      <c r="D3104" s="159" t="s">
        <v>2538</v>
      </c>
      <c r="E3104" s="159" t="s">
        <v>2998</v>
      </c>
    </row>
    <row r="3105" spans="1:5" ht="12" customHeight="1" x14ac:dyDescent="0.2">
      <c r="A3105" s="159" t="s">
        <v>2996</v>
      </c>
      <c r="B3105" s="159" t="s">
        <v>1959</v>
      </c>
      <c r="C3105" s="159" t="s">
        <v>1961</v>
      </c>
      <c r="D3105" s="159" t="s">
        <v>2538</v>
      </c>
      <c r="E3105" s="159" t="s">
        <v>3050</v>
      </c>
    </row>
    <row r="3106" spans="1:5" ht="12" customHeight="1" x14ac:dyDescent="0.2">
      <c r="A3106" s="159" t="s">
        <v>2996</v>
      </c>
      <c r="B3106" s="159" t="s">
        <v>1560</v>
      </c>
      <c r="C3106" s="159" t="s">
        <v>1157</v>
      </c>
      <c r="D3106" s="159" t="s">
        <v>2538</v>
      </c>
      <c r="E3106" s="159" t="s">
        <v>3050</v>
      </c>
    </row>
    <row r="3107" spans="1:5" ht="12" customHeight="1" x14ac:dyDescent="0.2">
      <c r="A3107" s="159" t="s">
        <v>2996</v>
      </c>
      <c r="B3107" s="159" t="s">
        <v>2399</v>
      </c>
      <c r="C3107" s="159" t="s">
        <v>2395</v>
      </c>
      <c r="D3107" s="159" t="s">
        <v>2538</v>
      </c>
      <c r="E3107" s="159" t="s">
        <v>3050</v>
      </c>
    </row>
    <row r="3108" spans="1:5" ht="12" customHeight="1" x14ac:dyDescent="0.2">
      <c r="A3108" s="159" t="s">
        <v>2996</v>
      </c>
      <c r="B3108" s="159" t="s">
        <v>1567</v>
      </c>
      <c r="C3108" s="159" t="s">
        <v>396</v>
      </c>
      <c r="D3108" s="159" t="s">
        <v>2538</v>
      </c>
      <c r="E3108" s="159" t="s">
        <v>3050</v>
      </c>
    </row>
    <row r="3109" spans="1:5" ht="12" customHeight="1" x14ac:dyDescent="0.2">
      <c r="A3109" s="159" t="s">
        <v>2996</v>
      </c>
      <c r="B3109" s="159" t="s">
        <v>1520</v>
      </c>
      <c r="C3109" s="159" t="s">
        <v>1097</v>
      </c>
      <c r="D3109" s="159" t="s">
        <v>2538</v>
      </c>
      <c r="E3109" s="159" t="s">
        <v>3050</v>
      </c>
    </row>
    <row r="3110" spans="1:5" ht="12" customHeight="1" x14ac:dyDescent="0.2">
      <c r="A3110" s="159" t="s">
        <v>2996</v>
      </c>
      <c r="B3110" s="159" t="s">
        <v>1561</v>
      </c>
      <c r="C3110" s="159" t="s">
        <v>1087</v>
      </c>
      <c r="D3110" s="159" t="s">
        <v>2538</v>
      </c>
      <c r="E3110" s="159" t="s">
        <v>3032</v>
      </c>
    </row>
    <row r="3111" spans="1:5" ht="12" customHeight="1" x14ac:dyDescent="0.2">
      <c r="A3111" s="159" t="s">
        <v>2996</v>
      </c>
      <c r="B3111" s="159" t="s">
        <v>1561</v>
      </c>
      <c r="C3111" s="159" t="s">
        <v>1087</v>
      </c>
      <c r="D3111" s="159" t="s">
        <v>2538</v>
      </c>
      <c r="E3111" s="159" t="s">
        <v>3050</v>
      </c>
    </row>
    <row r="3112" spans="1:5" ht="12" customHeight="1" x14ac:dyDescent="0.2">
      <c r="A3112" s="159" t="s">
        <v>2996</v>
      </c>
      <c r="B3112" s="159" t="s">
        <v>1981</v>
      </c>
      <c r="C3112" s="159" t="s">
        <v>1982</v>
      </c>
      <c r="D3112" s="159" t="s">
        <v>1992</v>
      </c>
      <c r="E3112" s="159" t="s">
        <v>3067</v>
      </c>
    </row>
    <row r="3113" spans="1:5" ht="12" customHeight="1" x14ac:dyDescent="0.2">
      <c r="A3113" s="159" t="s">
        <v>2996</v>
      </c>
      <c r="B3113" s="159" t="s">
        <v>2356</v>
      </c>
      <c r="C3113" s="159" t="s">
        <v>2357</v>
      </c>
      <c r="D3113" s="159" t="s">
        <v>1992</v>
      </c>
      <c r="E3113" s="159" t="s">
        <v>3067</v>
      </c>
    </row>
    <row r="3114" spans="1:5" ht="12" customHeight="1" x14ac:dyDescent="0.2">
      <c r="A3114" s="159" t="s">
        <v>2996</v>
      </c>
      <c r="B3114" s="159" t="s">
        <v>2404</v>
      </c>
      <c r="C3114" s="159" t="s">
        <v>1989</v>
      </c>
      <c r="D3114" s="159" t="s">
        <v>2573</v>
      </c>
      <c r="E3114" s="159" t="s">
        <v>2998</v>
      </c>
    </row>
    <row r="3115" spans="1:5" ht="12" customHeight="1" x14ac:dyDescent="0.2">
      <c r="A3115" s="159" t="s">
        <v>2996</v>
      </c>
      <c r="B3115" s="159" t="s">
        <v>2403</v>
      </c>
      <c r="C3115" s="159" t="s">
        <v>1990</v>
      </c>
      <c r="D3115" s="159" t="s">
        <v>2573</v>
      </c>
      <c r="E3115" s="159" t="s">
        <v>2998</v>
      </c>
    </row>
    <row r="3116" spans="1:5" ht="12" customHeight="1" x14ac:dyDescent="0.2">
      <c r="A3116" s="159" t="s">
        <v>2996</v>
      </c>
      <c r="B3116" s="159" t="s">
        <v>2405</v>
      </c>
      <c r="C3116" s="159" t="s">
        <v>2162</v>
      </c>
      <c r="D3116" s="159" t="s">
        <v>2573</v>
      </c>
      <c r="E3116" s="159" t="s">
        <v>2998</v>
      </c>
    </row>
    <row r="3117" spans="1:5" ht="12" customHeight="1" x14ac:dyDescent="0.2">
      <c r="A3117" s="159" t="s">
        <v>2996</v>
      </c>
      <c r="B3117" s="159" t="s">
        <v>2405</v>
      </c>
      <c r="C3117" s="159" t="s">
        <v>2162</v>
      </c>
      <c r="D3117" s="159" t="s">
        <v>2573</v>
      </c>
      <c r="E3117" s="159" t="s">
        <v>3030</v>
      </c>
    </row>
    <row r="3118" spans="1:5" ht="12" customHeight="1" x14ac:dyDescent="0.2">
      <c r="A3118" s="159" t="s">
        <v>2996</v>
      </c>
      <c r="B3118" s="159" t="s">
        <v>2125</v>
      </c>
      <c r="C3118" s="159" t="s">
        <v>2117</v>
      </c>
      <c r="D3118" s="159" t="s">
        <v>1914</v>
      </c>
      <c r="E3118" s="159" t="s">
        <v>3036</v>
      </c>
    </row>
    <row r="3119" spans="1:5" ht="12" customHeight="1" x14ac:dyDescent="0.2">
      <c r="A3119" s="159" t="s">
        <v>2996</v>
      </c>
      <c r="B3119" s="159" t="s">
        <v>1910</v>
      </c>
      <c r="C3119" s="159" t="s">
        <v>1911</v>
      </c>
      <c r="D3119" s="159" t="s">
        <v>1914</v>
      </c>
      <c r="E3119" s="159" t="s">
        <v>3036</v>
      </c>
    </row>
    <row r="3120" spans="1:5" ht="12" customHeight="1" x14ac:dyDescent="0.2">
      <c r="A3120" s="159" t="s">
        <v>2996</v>
      </c>
      <c r="B3120" s="159" t="s">
        <v>2948</v>
      </c>
      <c r="C3120" s="159" t="s">
        <v>2964</v>
      </c>
      <c r="D3120" s="159" t="s">
        <v>1914</v>
      </c>
      <c r="E3120" s="159" t="s">
        <v>3036</v>
      </c>
    </row>
    <row r="3121" spans="1:5" ht="12" customHeight="1" x14ac:dyDescent="0.2">
      <c r="A3121" s="159" t="s">
        <v>2996</v>
      </c>
      <c r="B3121" s="159" t="s">
        <v>1912</v>
      </c>
      <c r="C3121" s="159" t="s">
        <v>1913</v>
      </c>
      <c r="D3121" s="159" t="s">
        <v>1914</v>
      </c>
      <c r="E3121" s="159" t="s">
        <v>3036</v>
      </c>
    </row>
    <row r="3122" spans="1:5" ht="12" customHeight="1" x14ac:dyDescent="0.2">
      <c r="A3122" s="159" t="s">
        <v>2996</v>
      </c>
      <c r="B3122" s="159" t="s">
        <v>2454</v>
      </c>
      <c r="C3122" s="159" t="s">
        <v>2461</v>
      </c>
      <c r="D3122" s="159" t="s">
        <v>1914</v>
      </c>
      <c r="E3122" s="159" t="s">
        <v>3036</v>
      </c>
    </row>
    <row r="3123" spans="1:5" ht="12" customHeight="1" x14ac:dyDescent="0.2">
      <c r="A3123" s="159" t="s">
        <v>2996</v>
      </c>
      <c r="B3123" s="159" t="s">
        <v>1902</v>
      </c>
      <c r="C3123" s="159" t="s">
        <v>1903</v>
      </c>
      <c r="D3123" s="159" t="s">
        <v>1914</v>
      </c>
      <c r="E3123" s="159" t="s">
        <v>3036</v>
      </c>
    </row>
    <row r="3124" spans="1:5" ht="12" customHeight="1" x14ac:dyDescent="0.2">
      <c r="A3124" s="159" t="s">
        <v>2996</v>
      </c>
      <c r="B3124" s="159" t="s">
        <v>2762</v>
      </c>
      <c r="C3124" s="159" t="s">
        <v>2159</v>
      </c>
      <c r="D3124" s="159" t="s">
        <v>1914</v>
      </c>
      <c r="E3124" s="159" t="s">
        <v>3036</v>
      </c>
    </row>
    <row r="3125" spans="1:5" ht="12" customHeight="1" x14ac:dyDescent="0.2">
      <c r="A3125" s="159" t="s">
        <v>2996</v>
      </c>
      <c r="B3125" s="159" t="s">
        <v>2762</v>
      </c>
      <c r="C3125" s="159" t="s">
        <v>2159</v>
      </c>
      <c r="D3125" s="159" t="s">
        <v>1914</v>
      </c>
      <c r="E3125" s="159" t="s">
        <v>3032</v>
      </c>
    </row>
    <row r="3126" spans="1:5" ht="12" customHeight="1" x14ac:dyDescent="0.2">
      <c r="A3126" s="159" t="s">
        <v>2996</v>
      </c>
      <c r="B3126" s="159" t="s">
        <v>1985</v>
      </c>
      <c r="C3126" s="159" t="s">
        <v>1986</v>
      </c>
      <c r="D3126" s="159" t="s">
        <v>1914</v>
      </c>
      <c r="E3126" s="159" t="s">
        <v>2998</v>
      </c>
    </row>
    <row r="3127" spans="1:5" ht="12" customHeight="1" x14ac:dyDescent="0.2">
      <c r="A3127" s="159" t="s">
        <v>2996</v>
      </c>
      <c r="B3127" s="159" t="s">
        <v>1985</v>
      </c>
      <c r="C3127" s="159" t="s">
        <v>1986</v>
      </c>
      <c r="D3127" s="159" t="s">
        <v>1914</v>
      </c>
      <c r="E3127" s="159" t="s">
        <v>3036</v>
      </c>
    </row>
    <row r="3128" spans="1:5" ht="12" customHeight="1" x14ac:dyDescent="0.2">
      <c r="A3128" s="159" t="s">
        <v>2996</v>
      </c>
      <c r="B3128" s="159" t="s">
        <v>1985</v>
      </c>
      <c r="C3128" s="159" t="s">
        <v>1986</v>
      </c>
      <c r="D3128" s="159" t="s">
        <v>1914</v>
      </c>
      <c r="E3128" s="159" t="s">
        <v>3032</v>
      </c>
    </row>
    <row r="3129" spans="1:5" ht="12" customHeight="1" x14ac:dyDescent="0.2">
      <c r="A3129" s="159" t="s">
        <v>2996</v>
      </c>
      <c r="B3129" s="159" t="s">
        <v>1904</v>
      </c>
      <c r="C3129" s="159" t="s">
        <v>1905</v>
      </c>
      <c r="D3129" s="159" t="s">
        <v>1914</v>
      </c>
      <c r="E3129" s="159" t="s">
        <v>2998</v>
      </c>
    </row>
    <row r="3130" spans="1:5" ht="12" customHeight="1" x14ac:dyDescent="0.2">
      <c r="A3130" s="159" t="s">
        <v>2996</v>
      </c>
      <c r="B3130" s="159" t="s">
        <v>1904</v>
      </c>
      <c r="C3130" s="159" t="s">
        <v>1905</v>
      </c>
      <c r="D3130" s="159" t="s">
        <v>1914</v>
      </c>
      <c r="E3130" s="159" t="s">
        <v>3036</v>
      </c>
    </row>
    <row r="3131" spans="1:5" ht="12" customHeight="1" x14ac:dyDescent="0.2">
      <c r="A3131" s="159" t="s">
        <v>2996</v>
      </c>
      <c r="B3131" s="159" t="s">
        <v>2947</v>
      </c>
      <c r="C3131" s="159" t="s">
        <v>2963</v>
      </c>
      <c r="D3131" s="159" t="s">
        <v>1914</v>
      </c>
      <c r="E3131" s="159" t="s">
        <v>3036</v>
      </c>
    </row>
    <row r="3132" spans="1:5" ht="12" customHeight="1" x14ac:dyDescent="0.2">
      <c r="A3132" s="159" t="s">
        <v>2996</v>
      </c>
      <c r="B3132" s="159" t="s">
        <v>2492</v>
      </c>
      <c r="C3132" s="159" t="s">
        <v>2493</v>
      </c>
      <c r="D3132" s="159" t="s">
        <v>1914</v>
      </c>
      <c r="E3132" s="159" t="s">
        <v>3036</v>
      </c>
    </row>
    <row r="3133" spans="1:5" ht="12" customHeight="1" x14ac:dyDescent="0.2">
      <c r="A3133" s="159" t="s">
        <v>2996</v>
      </c>
      <c r="B3133" s="159" t="s">
        <v>2778</v>
      </c>
      <c r="C3133" s="159" t="s">
        <v>2158</v>
      </c>
      <c r="D3133" s="159" t="s">
        <v>1914</v>
      </c>
      <c r="E3133" s="159" t="s">
        <v>3036</v>
      </c>
    </row>
    <row r="3134" spans="1:5" ht="12" customHeight="1" x14ac:dyDescent="0.2">
      <c r="A3134" s="159" t="s">
        <v>2996</v>
      </c>
      <c r="B3134" s="159" t="s">
        <v>2778</v>
      </c>
      <c r="C3134" s="159" t="s">
        <v>2158</v>
      </c>
      <c r="D3134" s="159" t="s">
        <v>1914</v>
      </c>
      <c r="E3134" s="159" t="s">
        <v>3032</v>
      </c>
    </row>
    <row r="3135" spans="1:5" ht="12" customHeight="1" x14ac:dyDescent="0.2">
      <c r="A3135" s="159" t="s">
        <v>2996</v>
      </c>
      <c r="B3135" s="159" t="s">
        <v>2457</v>
      </c>
      <c r="C3135" s="159" t="s">
        <v>2465</v>
      </c>
      <c r="D3135" s="159" t="s">
        <v>1914</v>
      </c>
      <c r="E3135" s="159" t="s">
        <v>3036</v>
      </c>
    </row>
    <row r="3136" spans="1:5" ht="12" customHeight="1" x14ac:dyDescent="0.2">
      <c r="A3136" s="159" t="s">
        <v>2996</v>
      </c>
      <c r="B3136" s="159" t="s">
        <v>3258</v>
      </c>
      <c r="C3136" s="159" t="s">
        <v>3259</v>
      </c>
      <c r="D3136" s="159" t="s">
        <v>1914</v>
      </c>
      <c r="E3136" s="159" t="s">
        <v>3036</v>
      </c>
    </row>
    <row r="3137" spans="1:5" ht="12" customHeight="1" x14ac:dyDescent="0.2">
      <c r="A3137" s="159" t="s">
        <v>2996</v>
      </c>
      <c r="B3137" s="159" t="s">
        <v>3260</v>
      </c>
      <c r="C3137" s="159" t="s">
        <v>3261</v>
      </c>
      <c r="D3137" s="159" t="s">
        <v>1914</v>
      </c>
      <c r="E3137" s="159" t="s">
        <v>3036</v>
      </c>
    </row>
    <row r="3138" spans="1:5" ht="12" customHeight="1" x14ac:dyDescent="0.2">
      <c r="A3138" s="159" t="s">
        <v>2996</v>
      </c>
      <c r="B3138" s="159" t="s">
        <v>1983</v>
      </c>
      <c r="C3138" s="159" t="s">
        <v>1984</v>
      </c>
      <c r="D3138" s="159" t="s">
        <v>1914</v>
      </c>
      <c r="E3138" s="159" t="s">
        <v>3036</v>
      </c>
    </row>
    <row r="3139" spans="1:5" ht="12" customHeight="1" x14ac:dyDescent="0.2">
      <c r="A3139" s="159" t="s">
        <v>2996</v>
      </c>
      <c r="B3139" s="159" t="s">
        <v>2777</v>
      </c>
      <c r="C3139" s="159" t="s">
        <v>2160</v>
      </c>
      <c r="D3139" s="159" t="s">
        <v>1914</v>
      </c>
      <c r="E3139" s="159" t="s">
        <v>3036</v>
      </c>
    </row>
    <row r="3140" spans="1:5" ht="12" customHeight="1" x14ac:dyDescent="0.2">
      <c r="A3140" s="159" t="s">
        <v>2996</v>
      </c>
      <c r="B3140" s="159" t="s">
        <v>2780</v>
      </c>
      <c r="C3140" s="159" t="s">
        <v>2161</v>
      </c>
      <c r="D3140" s="159" t="s">
        <v>1914</v>
      </c>
      <c r="E3140" s="159" t="s">
        <v>3036</v>
      </c>
    </row>
    <row r="3141" spans="1:5" ht="12" customHeight="1" x14ac:dyDescent="0.2">
      <c r="A3141" s="159" t="s">
        <v>2996</v>
      </c>
      <c r="B3141" s="159" t="s">
        <v>1906</v>
      </c>
      <c r="C3141" s="159" t="s">
        <v>1907</v>
      </c>
      <c r="D3141" s="159" t="s">
        <v>1914</v>
      </c>
      <c r="E3141" s="159" t="s">
        <v>3036</v>
      </c>
    </row>
    <row r="3142" spans="1:5" ht="12" customHeight="1" x14ac:dyDescent="0.2">
      <c r="A3142" s="159" t="s">
        <v>2996</v>
      </c>
      <c r="B3142" s="159" t="s">
        <v>1906</v>
      </c>
      <c r="C3142" s="159" t="s">
        <v>1907</v>
      </c>
      <c r="D3142" s="159" t="s">
        <v>1914</v>
      </c>
      <c r="E3142" s="159" t="s">
        <v>3030</v>
      </c>
    </row>
    <row r="3143" spans="1:5" ht="12" customHeight="1" x14ac:dyDescent="0.2">
      <c r="A3143" s="159" t="s">
        <v>2996</v>
      </c>
      <c r="B3143" s="159" t="s">
        <v>2946</v>
      </c>
      <c r="C3143" s="159" t="s">
        <v>2962</v>
      </c>
      <c r="D3143" s="159" t="s">
        <v>1914</v>
      </c>
      <c r="E3143" s="159" t="s">
        <v>3036</v>
      </c>
    </row>
    <row r="3144" spans="1:5" ht="12" customHeight="1" x14ac:dyDescent="0.2">
      <c r="A3144" s="159" t="s">
        <v>2996</v>
      </c>
      <c r="B3144" s="159" t="s">
        <v>2945</v>
      </c>
      <c r="C3144" s="159" t="s">
        <v>2961</v>
      </c>
      <c r="D3144" s="159" t="s">
        <v>1914</v>
      </c>
      <c r="E3144" s="159" t="s">
        <v>3036</v>
      </c>
    </row>
    <row r="3145" spans="1:5" ht="12" customHeight="1" x14ac:dyDescent="0.2">
      <c r="A3145" s="159" t="s">
        <v>2996</v>
      </c>
      <c r="B3145" s="159" t="s">
        <v>2456</v>
      </c>
      <c r="C3145" s="159" t="s">
        <v>2464</v>
      </c>
      <c r="D3145" s="159" t="s">
        <v>1914</v>
      </c>
      <c r="E3145" s="159" t="s">
        <v>3036</v>
      </c>
    </row>
    <row r="3146" spans="1:5" ht="12" customHeight="1" x14ac:dyDescent="0.2">
      <c r="A3146" s="159" t="s">
        <v>2996</v>
      </c>
      <c r="B3146" s="159" t="s">
        <v>2456</v>
      </c>
      <c r="C3146" s="159" t="s">
        <v>2464</v>
      </c>
      <c r="D3146" s="159" t="s">
        <v>1914</v>
      </c>
      <c r="E3146" s="159" t="s">
        <v>3030</v>
      </c>
    </row>
    <row r="3147" spans="1:5" ht="12" customHeight="1" x14ac:dyDescent="0.2">
      <c r="A3147" s="159" t="s">
        <v>2996</v>
      </c>
      <c r="B3147" s="159" t="s">
        <v>1908</v>
      </c>
      <c r="C3147" s="159" t="s">
        <v>1909</v>
      </c>
      <c r="D3147" s="159" t="s">
        <v>1914</v>
      </c>
      <c r="E3147" s="159" t="s">
        <v>3036</v>
      </c>
    </row>
    <row r="3148" spans="1:5" ht="12" customHeight="1" x14ac:dyDescent="0.2">
      <c r="A3148" s="159" t="s">
        <v>3262</v>
      </c>
      <c r="B3148" s="159" t="s">
        <v>2155</v>
      </c>
      <c r="C3148" s="159" t="s">
        <v>2153</v>
      </c>
      <c r="D3148" s="159" t="s">
        <v>2157</v>
      </c>
      <c r="E3148" s="159" t="s">
        <v>2998</v>
      </c>
    </row>
    <row r="3149" spans="1:5" ht="12" customHeight="1" x14ac:dyDescent="0.2">
      <c r="A3149" s="159" t="s">
        <v>3262</v>
      </c>
      <c r="B3149" s="159" t="s">
        <v>2156</v>
      </c>
      <c r="C3149" s="159" t="s">
        <v>2154</v>
      </c>
      <c r="D3149" s="159" t="s">
        <v>2157</v>
      </c>
      <c r="E3149" s="159" t="s">
        <v>2998</v>
      </c>
    </row>
    <row r="3150" spans="1:5" ht="12" customHeight="1" x14ac:dyDescent="0.2">
      <c r="A3150" s="159" t="s">
        <v>3262</v>
      </c>
      <c r="B3150" s="159" t="s">
        <v>2502</v>
      </c>
      <c r="C3150" s="159" t="s">
        <v>2503</v>
      </c>
      <c r="D3150" s="159" t="s">
        <v>1369</v>
      </c>
      <c r="E3150" s="159" t="s">
        <v>2998</v>
      </c>
    </row>
    <row r="3151" spans="1:5" ht="12" customHeight="1" x14ac:dyDescent="0.2">
      <c r="A3151" s="159" t="s">
        <v>3262</v>
      </c>
      <c r="B3151" s="159" t="s">
        <v>2351</v>
      </c>
      <c r="C3151" s="159" t="s">
        <v>2352</v>
      </c>
      <c r="D3151" s="159" t="s">
        <v>1369</v>
      </c>
      <c r="E3151" s="159" t="s">
        <v>2998</v>
      </c>
    </row>
    <row r="3152" spans="1:5" ht="12" customHeight="1" x14ac:dyDescent="0.2">
      <c r="A3152" s="159" t="s">
        <v>3262</v>
      </c>
      <c r="B3152" s="159" t="s">
        <v>1267</v>
      </c>
      <c r="C3152" s="159" t="s">
        <v>1298</v>
      </c>
      <c r="D3152" s="159" t="s">
        <v>2157</v>
      </c>
      <c r="E3152" s="159" t="s">
        <v>2998</v>
      </c>
    </row>
    <row r="3153" spans="1:5" ht="12" customHeight="1" x14ac:dyDescent="0.2">
      <c r="A3153" s="159" t="s">
        <v>3262</v>
      </c>
      <c r="B3153" s="159" t="s">
        <v>1444</v>
      </c>
      <c r="C3153" s="159" t="s">
        <v>1445</v>
      </c>
      <c r="D3153" s="159" t="s">
        <v>2536</v>
      </c>
      <c r="E3153" s="159" t="s">
        <v>2998</v>
      </c>
    </row>
    <row r="3154" spans="1:5" ht="12" customHeight="1" x14ac:dyDescent="0.2">
      <c r="A3154" s="159" t="s">
        <v>3262</v>
      </c>
      <c r="B3154" s="159" t="s">
        <v>1444</v>
      </c>
      <c r="C3154" s="159" t="s">
        <v>1445</v>
      </c>
      <c r="D3154" s="159" t="s">
        <v>2536</v>
      </c>
      <c r="E3154" s="159" t="s">
        <v>3030</v>
      </c>
    </row>
    <row r="3155" spans="1:5" ht="12" customHeight="1" x14ac:dyDescent="0.2">
      <c r="A3155" s="159" t="s">
        <v>3262</v>
      </c>
      <c r="B3155" s="159" t="s">
        <v>1564</v>
      </c>
      <c r="C3155" s="159" t="s">
        <v>1052</v>
      </c>
      <c r="D3155" s="159" t="s">
        <v>2536</v>
      </c>
      <c r="E3155" s="159" t="s">
        <v>2998</v>
      </c>
    </row>
    <row r="3156" spans="1:5" ht="12" customHeight="1" x14ac:dyDescent="0.2">
      <c r="A3156" s="159" t="s">
        <v>3262</v>
      </c>
      <c r="B3156" s="159" t="s">
        <v>1564</v>
      </c>
      <c r="C3156" s="159" t="s">
        <v>1052</v>
      </c>
      <c r="D3156" s="159" t="s">
        <v>2536</v>
      </c>
      <c r="E3156" s="159" t="s">
        <v>3030</v>
      </c>
    </row>
    <row r="3157" spans="1:5" ht="12" customHeight="1" x14ac:dyDescent="0.2">
      <c r="A3157" s="159" t="s">
        <v>3262</v>
      </c>
      <c r="B3157" s="159" t="s">
        <v>1564</v>
      </c>
      <c r="C3157" s="159" t="s">
        <v>1991</v>
      </c>
      <c r="D3157" s="159" t="s">
        <v>2536</v>
      </c>
      <c r="E3157" s="159" t="s">
        <v>3030</v>
      </c>
    </row>
    <row r="3158" spans="1:5" ht="12" customHeight="1" x14ac:dyDescent="0.2">
      <c r="A3158" s="159" t="s">
        <v>3262</v>
      </c>
      <c r="B3158" s="159" t="s">
        <v>1816</v>
      </c>
      <c r="C3158" s="159" t="s">
        <v>1817</v>
      </c>
      <c r="D3158" s="159" t="s">
        <v>2536</v>
      </c>
      <c r="E3158" s="159" t="s">
        <v>2998</v>
      </c>
    </row>
    <row r="3159" spans="1:5" ht="12" customHeight="1" x14ac:dyDescent="0.2">
      <c r="A3159" s="159" t="s">
        <v>3262</v>
      </c>
      <c r="B3159" s="159" t="s">
        <v>1816</v>
      </c>
      <c r="C3159" s="159" t="s">
        <v>1817</v>
      </c>
      <c r="D3159" s="159" t="s">
        <v>2536</v>
      </c>
      <c r="E3159" s="159" t="s">
        <v>3030</v>
      </c>
    </row>
    <row r="3160" spans="1:5" ht="12" customHeight="1" x14ac:dyDescent="0.2">
      <c r="A3160" s="159" t="s">
        <v>3263</v>
      </c>
      <c r="B3160" s="159" t="s">
        <v>2812</v>
      </c>
      <c r="C3160" s="159" t="s">
        <v>2813</v>
      </c>
      <c r="D3160" s="159" t="s">
        <v>3264</v>
      </c>
      <c r="E3160" s="159" t="s">
        <v>3029</v>
      </c>
    </row>
    <row r="3161" spans="1:5" ht="12" customHeight="1" x14ac:dyDescent="0.2">
      <c r="A3161" s="159" t="s">
        <v>3263</v>
      </c>
      <c r="B3161" s="159" t="s">
        <v>2983</v>
      </c>
      <c r="C3161" s="159" t="s">
        <v>2985</v>
      </c>
      <c r="D3161" s="159" t="s">
        <v>3264</v>
      </c>
      <c r="E3161" s="159" t="s">
        <v>3029</v>
      </c>
    </row>
    <row r="3162" spans="1:5" ht="12" customHeight="1" x14ac:dyDescent="0.2">
      <c r="A3162" s="159" t="s">
        <v>3263</v>
      </c>
      <c r="B3162" s="159" t="s">
        <v>2984</v>
      </c>
      <c r="C3162" s="159" t="s">
        <v>2986</v>
      </c>
      <c r="D3162" s="159" t="s">
        <v>3264</v>
      </c>
      <c r="E3162" s="159" t="s">
        <v>3029</v>
      </c>
    </row>
    <row r="3163" spans="1:5" ht="12" customHeight="1" x14ac:dyDescent="0.2">
      <c r="A3163" s="159" t="s">
        <v>3263</v>
      </c>
      <c r="B3163" s="159" t="s">
        <v>2922</v>
      </c>
      <c r="C3163" s="159" t="s">
        <v>2916</v>
      </c>
      <c r="D3163" s="159" t="s">
        <v>3264</v>
      </c>
      <c r="E3163" s="159" t="s">
        <v>3029</v>
      </c>
    </row>
    <row r="3164" spans="1:5" ht="12" customHeight="1" x14ac:dyDescent="0.2">
      <c r="A3164" s="159" t="s">
        <v>3263</v>
      </c>
      <c r="B3164" s="159" t="s">
        <v>2822</v>
      </c>
      <c r="C3164" s="159" t="s">
        <v>2823</v>
      </c>
      <c r="D3164" s="159" t="s">
        <v>3264</v>
      </c>
      <c r="E3164" s="159" t="s">
        <v>3029</v>
      </c>
    </row>
    <row r="3165" spans="1:5" ht="12" customHeight="1" x14ac:dyDescent="0.2">
      <c r="A3165" s="159" t="s">
        <v>3263</v>
      </c>
      <c r="B3165" s="159" t="s">
        <v>2926</v>
      </c>
      <c r="C3165" s="159" t="s">
        <v>2920</v>
      </c>
      <c r="D3165" s="159" t="s">
        <v>3264</v>
      </c>
      <c r="E3165" s="159" t="s">
        <v>3029</v>
      </c>
    </row>
    <row r="3166" spans="1:5" ht="12" customHeight="1" x14ac:dyDescent="0.2">
      <c r="A3166" s="159" t="s">
        <v>3263</v>
      </c>
      <c r="B3166" s="159" t="s">
        <v>2820</v>
      </c>
      <c r="C3166" s="159" t="s">
        <v>2821</v>
      </c>
      <c r="D3166" s="159" t="s">
        <v>3264</v>
      </c>
      <c r="E3166" s="159" t="s">
        <v>3029</v>
      </c>
    </row>
    <row r="3167" spans="1:5" ht="12" customHeight="1" x14ac:dyDescent="0.2">
      <c r="A3167" s="159" t="s">
        <v>3263</v>
      </c>
      <c r="B3167" s="159" t="s">
        <v>2944</v>
      </c>
      <c r="C3167" s="159" t="s">
        <v>2960</v>
      </c>
      <c r="D3167" s="159" t="s">
        <v>3264</v>
      </c>
      <c r="E3167" s="159" t="s">
        <v>3029</v>
      </c>
    </row>
    <row r="3168" spans="1:5" ht="12" customHeight="1" x14ac:dyDescent="0.2">
      <c r="A3168" s="159" t="s">
        <v>3263</v>
      </c>
      <c r="B3168" s="159" t="s">
        <v>2814</v>
      </c>
      <c r="C3168" s="159" t="s">
        <v>2815</v>
      </c>
      <c r="D3168" s="159" t="s">
        <v>3264</v>
      </c>
      <c r="E3168" s="159" t="s">
        <v>3029</v>
      </c>
    </row>
    <row r="3169" spans="1:5" ht="12" customHeight="1" x14ac:dyDescent="0.2">
      <c r="A3169" s="159" t="s">
        <v>3263</v>
      </c>
      <c r="B3169" s="159" t="s">
        <v>2943</v>
      </c>
      <c r="C3169" s="159" t="s">
        <v>2959</v>
      </c>
      <c r="D3169" s="159" t="s">
        <v>3264</v>
      </c>
      <c r="E3169" s="159" t="s">
        <v>3029</v>
      </c>
    </row>
    <row r="3170" spans="1:5" ht="12" customHeight="1" x14ac:dyDescent="0.2">
      <c r="A3170" s="159" t="s">
        <v>3263</v>
      </c>
      <c r="B3170" s="159" t="s">
        <v>2925</v>
      </c>
      <c r="C3170" s="159" t="s">
        <v>2919</v>
      </c>
      <c r="D3170" s="159" t="s">
        <v>3264</v>
      </c>
      <c r="E3170" s="159" t="s">
        <v>3029</v>
      </c>
    </row>
    <row r="3171" spans="1:5" ht="12" customHeight="1" x14ac:dyDescent="0.2">
      <c r="A3171" s="159" t="s">
        <v>3263</v>
      </c>
      <c r="B3171" s="159" t="s">
        <v>2942</v>
      </c>
      <c r="C3171" s="159" t="s">
        <v>2958</v>
      </c>
      <c r="D3171" s="159" t="s">
        <v>3264</v>
      </c>
      <c r="E3171" s="159" t="s">
        <v>3029</v>
      </c>
    </row>
    <row r="3172" spans="1:5" ht="12" customHeight="1" x14ac:dyDescent="0.2">
      <c r="A3172" s="159" t="s">
        <v>3263</v>
      </c>
      <c r="B3172" s="159" t="s">
        <v>2816</v>
      </c>
      <c r="C3172" s="159" t="s">
        <v>2817</v>
      </c>
      <c r="D3172" s="159" t="s">
        <v>3264</v>
      </c>
      <c r="E3172" s="159" t="s">
        <v>3029</v>
      </c>
    </row>
    <row r="3173" spans="1:5" ht="12" customHeight="1" x14ac:dyDescent="0.2">
      <c r="A3173" s="159" t="s">
        <v>3263</v>
      </c>
      <c r="B3173" s="159" t="s">
        <v>2927</v>
      </c>
      <c r="C3173" s="159" t="s">
        <v>2921</v>
      </c>
      <c r="D3173" s="159" t="s">
        <v>3264</v>
      </c>
      <c r="E3173" s="159" t="s">
        <v>3029</v>
      </c>
    </row>
    <row r="3174" spans="1:5" ht="12" customHeight="1" x14ac:dyDescent="0.2">
      <c r="A3174" s="159" t="s">
        <v>3263</v>
      </c>
      <c r="B3174" s="159" t="s">
        <v>2818</v>
      </c>
      <c r="C3174" s="159" t="s">
        <v>2819</v>
      </c>
      <c r="D3174" s="159" t="s">
        <v>3264</v>
      </c>
      <c r="E3174" s="159" t="s">
        <v>3029</v>
      </c>
    </row>
    <row r="3175" spans="1:5" ht="12" customHeight="1" x14ac:dyDescent="0.2">
      <c r="A3175" s="159" t="s">
        <v>3263</v>
      </c>
      <c r="B3175" s="159" t="s">
        <v>2923</v>
      </c>
      <c r="C3175" s="159" t="s">
        <v>2917</v>
      </c>
      <c r="D3175" s="159" t="s">
        <v>3264</v>
      </c>
      <c r="E3175" s="159" t="s">
        <v>3029</v>
      </c>
    </row>
    <row r="3176" spans="1:5" ht="12" customHeight="1" x14ac:dyDescent="0.2">
      <c r="A3176" s="159" t="s">
        <v>3263</v>
      </c>
      <c r="B3176" s="159" t="s">
        <v>2924</v>
      </c>
      <c r="C3176" s="159" t="s">
        <v>2918</v>
      </c>
      <c r="D3176" s="159" t="s">
        <v>3264</v>
      </c>
      <c r="E3176" s="159" t="s">
        <v>3029</v>
      </c>
    </row>
    <row r="3177" spans="1:5" ht="12" customHeight="1" x14ac:dyDescent="0.2">
      <c r="A3177" s="159" t="s">
        <v>3263</v>
      </c>
      <c r="B3177" s="159" t="s">
        <v>2474</v>
      </c>
      <c r="C3177" s="159" t="s">
        <v>2475</v>
      </c>
      <c r="D3177" s="159" t="s">
        <v>3265</v>
      </c>
      <c r="E3177" s="159" t="s">
        <v>3036</v>
      </c>
    </row>
    <row r="3178" spans="1:5" ht="12" customHeight="1" x14ac:dyDescent="0.2">
      <c r="A3178" s="159" t="s">
        <v>3263</v>
      </c>
      <c r="B3178" s="159" t="s">
        <v>2476</v>
      </c>
      <c r="C3178" s="159" t="s">
        <v>2477</v>
      </c>
      <c r="D3178" s="159" t="s">
        <v>3265</v>
      </c>
      <c r="E3178" s="159" t="s">
        <v>3036</v>
      </c>
    </row>
    <row r="3179" spans="1:5" ht="12" customHeight="1" x14ac:dyDescent="0.2">
      <c r="A3179" s="159" t="s">
        <v>3263</v>
      </c>
      <c r="B3179" s="159" t="s">
        <v>2003</v>
      </c>
      <c r="C3179" s="159" t="s">
        <v>2004</v>
      </c>
      <c r="D3179" s="159" t="s">
        <v>3265</v>
      </c>
      <c r="E3179" s="159" t="s">
        <v>3036</v>
      </c>
    </row>
    <row r="3180" spans="1:5" ht="12" customHeight="1" x14ac:dyDescent="0.2">
      <c r="A3180" s="159" t="s">
        <v>3263</v>
      </c>
      <c r="B3180" s="159" t="s">
        <v>1839</v>
      </c>
      <c r="C3180" s="159" t="s">
        <v>1840</v>
      </c>
      <c r="D3180" s="159" t="s">
        <v>3265</v>
      </c>
      <c r="E3180" s="159" t="s">
        <v>3036</v>
      </c>
    </row>
    <row r="3181" spans="1:5" ht="12" customHeight="1" x14ac:dyDescent="0.2">
      <c r="A3181" s="159" t="s">
        <v>3263</v>
      </c>
      <c r="B3181" s="159" t="s">
        <v>1837</v>
      </c>
      <c r="C3181" s="159" t="s">
        <v>1838</v>
      </c>
      <c r="D3181" s="159" t="s">
        <v>3265</v>
      </c>
      <c r="E3181" s="159" t="s">
        <v>3036</v>
      </c>
    </row>
    <row r="3182" spans="1:5" ht="12" customHeight="1" x14ac:dyDescent="0.2">
      <c r="A3182" s="159" t="s">
        <v>3263</v>
      </c>
      <c r="B3182" s="159" t="s">
        <v>2005</v>
      </c>
      <c r="C3182" s="159" t="s">
        <v>2006</v>
      </c>
      <c r="D3182" s="159" t="s">
        <v>3265</v>
      </c>
      <c r="E3182" s="159" t="s">
        <v>3036</v>
      </c>
    </row>
    <row r="3183" spans="1:5" ht="12" customHeight="1" x14ac:dyDescent="0.2">
      <c r="A3183" s="159" t="s">
        <v>3263</v>
      </c>
      <c r="B3183" s="159" t="s">
        <v>1845</v>
      </c>
      <c r="C3183" s="159" t="s">
        <v>1846</v>
      </c>
      <c r="D3183" s="159" t="s">
        <v>3265</v>
      </c>
      <c r="E3183" s="159" t="s">
        <v>3036</v>
      </c>
    </row>
    <row r="3184" spans="1:5" ht="12" customHeight="1" x14ac:dyDescent="0.2">
      <c r="A3184" s="159" t="s">
        <v>3263</v>
      </c>
      <c r="B3184" s="159" t="s">
        <v>1847</v>
      </c>
      <c r="C3184" s="159" t="s">
        <v>1848</v>
      </c>
      <c r="D3184" s="159" t="s">
        <v>3265</v>
      </c>
      <c r="E3184" s="159" t="s">
        <v>3036</v>
      </c>
    </row>
    <row r="3185" spans="1:5" ht="12" customHeight="1" x14ac:dyDescent="0.2">
      <c r="A3185" s="159" t="s">
        <v>3263</v>
      </c>
      <c r="B3185" s="159" t="s">
        <v>2007</v>
      </c>
      <c r="C3185" s="159" t="s">
        <v>2008</v>
      </c>
      <c r="D3185" s="159" t="s">
        <v>3265</v>
      </c>
      <c r="E3185" s="159" t="s">
        <v>3036</v>
      </c>
    </row>
    <row r="3186" spans="1:5" ht="12" customHeight="1" x14ac:dyDescent="0.2">
      <c r="A3186" s="159" t="s">
        <v>3263</v>
      </c>
      <c r="B3186" s="159" t="s">
        <v>1835</v>
      </c>
      <c r="C3186" s="159" t="s">
        <v>1836</v>
      </c>
      <c r="D3186" s="159" t="s">
        <v>3265</v>
      </c>
      <c r="E3186" s="159" t="s">
        <v>3036</v>
      </c>
    </row>
    <row r="3187" spans="1:5" ht="12" customHeight="1" x14ac:dyDescent="0.2">
      <c r="A3187" s="159" t="s">
        <v>3263</v>
      </c>
      <c r="B3187" s="159" t="s">
        <v>1833</v>
      </c>
      <c r="C3187" s="159" t="s">
        <v>1834</v>
      </c>
      <c r="D3187" s="159" t="s">
        <v>3265</v>
      </c>
      <c r="E3187" s="159" t="s">
        <v>3036</v>
      </c>
    </row>
    <row r="3188" spans="1:5" ht="12" customHeight="1" x14ac:dyDescent="0.2">
      <c r="A3188" s="159" t="s">
        <v>3263</v>
      </c>
      <c r="B3188" s="159" t="s">
        <v>2468</v>
      </c>
      <c r="C3188" s="159" t="s">
        <v>2469</v>
      </c>
      <c r="D3188" s="159" t="s">
        <v>3265</v>
      </c>
      <c r="E3188" s="159" t="s">
        <v>3036</v>
      </c>
    </row>
    <row r="3189" spans="1:5" ht="12" customHeight="1" x14ac:dyDescent="0.2">
      <c r="A3189" s="159" t="s">
        <v>3263</v>
      </c>
      <c r="B3189" s="159" t="s">
        <v>2470</v>
      </c>
      <c r="C3189" s="159" t="s">
        <v>2471</v>
      </c>
      <c r="D3189" s="159" t="s">
        <v>3265</v>
      </c>
      <c r="E3189" s="159" t="s">
        <v>3036</v>
      </c>
    </row>
    <row r="3190" spans="1:5" ht="12" customHeight="1" x14ac:dyDescent="0.2">
      <c r="A3190" s="159" t="s">
        <v>3263</v>
      </c>
      <c r="B3190" s="159" t="s">
        <v>2472</v>
      </c>
      <c r="C3190" s="159" t="s">
        <v>2473</v>
      </c>
      <c r="D3190" s="159" t="s">
        <v>3265</v>
      </c>
      <c r="E3190" s="159" t="s">
        <v>3036</v>
      </c>
    </row>
    <row r="3191" spans="1:5" ht="12" customHeight="1" x14ac:dyDescent="0.2">
      <c r="A3191" s="159" t="s">
        <v>3263</v>
      </c>
      <c r="B3191" s="159" t="s">
        <v>1841</v>
      </c>
      <c r="C3191" s="159" t="s">
        <v>1842</v>
      </c>
      <c r="D3191" s="159" t="s">
        <v>3265</v>
      </c>
      <c r="E3191" s="159" t="s">
        <v>3036</v>
      </c>
    </row>
    <row r="3192" spans="1:5" ht="12" customHeight="1" x14ac:dyDescent="0.2">
      <c r="A3192" s="159" t="s">
        <v>3263</v>
      </c>
      <c r="B3192" s="159" t="s">
        <v>1843</v>
      </c>
      <c r="C3192" s="159" t="s">
        <v>1844</v>
      </c>
      <c r="D3192" s="159" t="s">
        <v>3265</v>
      </c>
      <c r="E3192" s="159" t="s">
        <v>3036</v>
      </c>
    </row>
    <row r="3193" spans="1:5" ht="12" customHeight="1" x14ac:dyDescent="0.2">
      <c r="A3193" s="159" t="s">
        <v>3263</v>
      </c>
      <c r="B3193" s="159" t="s">
        <v>2001</v>
      </c>
      <c r="C3193" s="159" t="s">
        <v>2002</v>
      </c>
      <c r="D3193" s="159" t="s">
        <v>3265</v>
      </c>
      <c r="E3193" s="159" t="s">
        <v>3036</v>
      </c>
    </row>
    <row r="3194" spans="1:5" ht="12" customHeight="1" x14ac:dyDescent="0.2">
      <c r="A3194" s="159" t="s">
        <v>3263</v>
      </c>
      <c r="B3194" s="159" t="s">
        <v>805</v>
      </c>
      <c r="C3194" s="159" t="s">
        <v>810</v>
      </c>
      <c r="D3194" s="159" t="s">
        <v>2157</v>
      </c>
      <c r="E3194" s="159" t="s">
        <v>2998</v>
      </c>
    </row>
    <row r="3195" spans="1:5" ht="12" customHeight="1" x14ac:dyDescent="0.2">
      <c r="A3195" s="159" t="s">
        <v>3263</v>
      </c>
      <c r="B3195" s="159" t="s">
        <v>806</v>
      </c>
      <c r="C3195" s="159" t="s">
        <v>812</v>
      </c>
      <c r="D3195" s="159" t="s">
        <v>2157</v>
      </c>
      <c r="E3195" s="159" t="s">
        <v>2998</v>
      </c>
    </row>
    <row r="3196" spans="1:5" ht="12" customHeight="1" x14ac:dyDescent="0.2">
      <c r="A3196" s="159" t="s">
        <v>3263</v>
      </c>
      <c r="B3196" s="159" t="s">
        <v>969</v>
      </c>
      <c r="C3196" s="159" t="s">
        <v>970</v>
      </c>
      <c r="D3196" s="159" t="s">
        <v>2157</v>
      </c>
      <c r="E3196" s="159" t="s">
        <v>2998</v>
      </c>
    </row>
    <row r="3197" spans="1:5" ht="12" customHeight="1" x14ac:dyDescent="0.2">
      <c r="A3197" s="159" t="s">
        <v>3263</v>
      </c>
      <c r="B3197" s="159" t="s">
        <v>977</v>
      </c>
      <c r="C3197" s="159" t="s">
        <v>978</v>
      </c>
      <c r="D3197" s="159" t="s">
        <v>2157</v>
      </c>
      <c r="E3197" s="159" t="s">
        <v>2998</v>
      </c>
    </row>
    <row r="3198" spans="1:5" ht="12" customHeight="1" x14ac:dyDescent="0.2">
      <c r="A3198" s="159" t="s">
        <v>3263</v>
      </c>
      <c r="B3198" s="159" t="s">
        <v>927</v>
      </c>
      <c r="C3198" s="159" t="s">
        <v>928</v>
      </c>
      <c r="D3198" s="159" t="s">
        <v>2157</v>
      </c>
      <c r="E3198" s="159" t="s">
        <v>2998</v>
      </c>
    </row>
    <row r="3199" spans="1:5" ht="12" customHeight="1" x14ac:dyDescent="0.2">
      <c r="A3199" s="159" t="s">
        <v>3263</v>
      </c>
      <c r="B3199" s="159" t="s">
        <v>935</v>
      </c>
      <c r="C3199" s="159" t="s">
        <v>936</v>
      </c>
      <c r="D3199" s="159" t="s">
        <v>2157</v>
      </c>
      <c r="E3199" s="159" t="s">
        <v>2998</v>
      </c>
    </row>
    <row r="3200" spans="1:5" ht="12" customHeight="1" x14ac:dyDescent="0.2">
      <c r="A3200" s="159" t="s">
        <v>3263</v>
      </c>
      <c r="B3200" s="159" t="s">
        <v>1075</v>
      </c>
      <c r="C3200" s="159" t="s">
        <v>1064</v>
      </c>
      <c r="D3200" s="159" t="s">
        <v>2157</v>
      </c>
      <c r="E3200" s="159" t="s">
        <v>2998</v>
      </c>
    </row>
    <row r="3201" spans="1:5" ht="12" customHeight="1" x14ac:dyDescent="0.2">
      <c r="A3201" s="159" t="s">
        <v>3263</v>
      </c>
      <c r="B3201" s="159" t="s">
        <v>1077</v>
      </c>
      <c r="C3201" s="159" t="s">
        <v>1055</v>
      </c>
      <c r="D3201" s="159" t="s">
        <v>2157</v>
      </c>
      <c r="E3201" s="159" t="s">
        <v>2998</v>
      </c>
    </row>
    <row r="3202" spans="1:5" ht="12" customHeight="1" x14ac:dyDescent="0.2">
      <c r="A3202" s="159" t="s">
        <v>3263</v>
      </c>
      <c r="B3202" s="159" t="s">
        <v>733</v>
      </c>
      <c r="C3202" s="159" t="s">
        <v>734</v>
      </c>
      <c r="D3202" s="159" t="s">
        <v>2157</v>
      </c>
      <c r="E3202" s="159" t="s">
        <v>2998</v>
      </c>
    </row>
    <row r="3203" spans="1:5" ht="12" customHeight="1" x14ac:dyDescent="0.2">
      <c r="A3203" s="159" t="s">
        <v>3263</v>
      </c>
      <c r="B3203" s="159" t="s">
        <v>737</v>
      </c>
      <c r="C3203" s="159" t="s">
        <v>738</v>
      </c>
      <c r="D3203" s="159" t="s">
        <v>2157</v>
      </c>
      <c r="E3203" s="159" t="s">
        <v>2998</v>
      </c>
    </row>
    <row r="3204" spans="1:5" ht="12" customHeight="1" x14ac:dyDescent="0.2">
      <c r="A3204" s="159" t="s">
        <v>3263</v>
      </c>
      <c r="B3204" s="159" t="s">
        <v>808</v>
      </c>
      <c r="C3204" s="159" t="s">
        <v>814</v>
      </c>
      <c r="D3204" s="159" t="s">
        <v>2157</v>
      </c>
      <c r="E3204" s="159" t="s">
        <v>2998</v>
      </c>
    </row>
    <row r="3205" spans="1:5" ht="12" customHeight="1" x14ac:dyDescent="0.2">
      <c r="A3205" s="159" t="s">
        <v>3263</v>
      </c>
      <c r="B3205" s="159" t="s">
        <v>809</v>
      </c>
      <c r="C3205" s="159" t="s">
        <v>816</v>
      </c>
      <c r="D3205" s="159" t="s">
        <v>2157</v>
      </c>
      <c r="E3205" s="159" t="s">
        <v>2998</v>
      </c>
    </row>
    <row r="3206" spans="1:5" ht="12" customHeight="1" x14ac:dyDescent="0.2">
      <c r="A3206" s="159" t="s">
        <v>3263</v>
      </c>
      <c r="B3206" s="159" t="s">
        <v>1071</v>
      </c>
      <c r="C3206" s="159" t="s">
        <v>1060</v>
      </c>
      <c r="D3206" s="159" t="s">
        <v>2157</v>
      </c>
      <c r="E3206" s="159" t="s">
        <v>2998</v>
      </c>
    </row>
    <row r="3207" spans="1:5" ht="12" customHeight="1" x14ac:dyDescent="0.2">
      <c r="A3207" s="159" t="s">
        <v>3263</v>
      </c>
      <c r="B3207" s="159" t="s">
        <v>1073</v>
      </c>
      <c r="C3207" s="159" t="s">
        <v>1062</v>
      </c>
      <c r="D3207" s="159" t="s">
        <v>2157</v>
      </c>
      <c r="E3207" s="159" t="s">
        <v>2998</v>
      </c>
    </row>
    <row r="3208" spans="1:5" ht="12" customHeight="1" x14ac:dyDescent="0.2">
      <c r="A3208" s="159" t="s">
        <v>3263</v>
      </c>
      <c r="B3208" s="159" t="s">
        <v>1067</v>
      </c>
      <c r="C3208" s="159" t="s">
        <v>1056</v>
      </c>
      <c r="D3208" s="159" t="s">
        <v>2157</v>
      </c>
      <c r="E3208" s="159" t="s">
        <v>2998</v>
      </c>
    </row>
    <row r="3209" spans="1:5" ht="12" customHeight="1" x14ac:dyDescent="0.2">
      <c r="A3209" s="159" t="s">
        <v>3263</v>
      </c>
      <c r="B3209" s="159" t="s">
        <v>1069</v>
      </c>
      <c r="C3209" s="159" t="s">
        <v>1058</v>
      </c>
      <c r="D3209" s="159" t="s">
        <v>2157</v>
      </c>
      <c r="E3209" s="159" t="s">
        <v>2998</v>
      </c>
    </row>
    <row r="3210" spans="1:5" ht="12" customHeight="1" x14ac:dyDescent="0.2">
      <c r="A3210" s="159" t="s">
        <v>3263</v>
      </c>
      <c r="B3210" s="159" t="s">
        <v>741</v>
      </c>
      <c r="C3210" s="159" t="s">
        <v>742</v>
      </c>
      <c r="D3210" s="159" t="s">
        <v>2157</v>
      </c>
      <c r="E3210" s="159" t="s">
        <v>2998</v>
      </c>
    </row>
    <row r="3211" spans="1:5" ht="12" customHeight="1" x14ac:dyDescent="0.2">
      <c r="A3211" s="159" t="s">
        <v>3263</v>
      </c>
      <c r="B3211" s="159" t="s">
        <v>745</v>
      </c>
      <c r="C3211" s="159" t="s">
        <v>746</v>
      </c>
      <c r="D3211" s="159" t="s">
        <v>2157</v>
      </c>
      <c r="E3211" s="159" t="s">
        <v>2998</v>
      </c>
    </row>
    <row r="3212" spans="1:5" ht="12" customHeight="1" x14ac:dyDescent="0.2">
      <c r="A3212" s="159" t="s">
        <v>3263</v>
      </c>
      <c r="B3212" s="159" t="s">
        <v>953</v>
      </c>
      <c r="C3212" s="159" t="s">
        <v>954</v>
      </c>
      <c r="D3212" s="159" t="s">
        <v>2157</v>
      </c>
      <c r="E3212" s="159" t="s">
        <v>2998</v>
      </c>
    </row>
    <row r="3213" spans="1:5" ht="12" customHeight="1" x14ac:dyDescent="0.2">
      <c r="A3213" s="159" t="s">
        <v>3263</v>
      </c>
      <c r="B3213" s="159" t="s">
        <v>961</v>
      </c>
      <c r="C3213" s="159" t="s">
        <v>962</v>
      </c>
      <c r="D3213" s="159" t="s">
        <v>2157</v>
      </c>
      <c r="E3213" s="159" t="s">
        <v>2998</v>
      </c>
    </row>
    <row r="3214" spans="1:5" ht="12" customHeight="1" x14ac:dyDescent="0.2">
      <c r="A3214" s="159" t="s">
        <v>3263</v>
      </c>
      <c r="B3214" s="159" t="s">
        <v>2788</v>
      </c>
      <c r="C3214" s="159" t="s">
        <v>811</v>
      </c>
      <c r="D3214" s="159" t="s">
        <v>2157</v>
      </c>
      <c r="E3214" s="159" t="s">
        <v>2998</v>
      </c>
    </row>
    <row r="3215" spans="1:5" ht="12" customHeight="1" x14ac:dyDescent="0.2">
      <c r="A3215" s="159" t="s">
        <v>3263</v>
      </c>
      <c r="B3215" s="159" t="s">
        <v>807</v>
      </c>
      <c r="C3215" s="159" t="s">
        <v>813</v>
      </c>
      <c r="D3215" s="159" t="s">
        <v>2157</v>
      </c>
      <c r="E3215" s="159" t="s">
        <v>2998</v>
      </c>
    </row>
    <row r="3216" spans="1:5" ht="12" customHeight="1" x14ac:dyDescent="0.2">
      <c r="A3216" s="159" t="s">
        <v>3263</v>
      </c>
      <c r="B3216" s="159" t="s">
        <v>971</v>
      </c>
      <c r="C3216" s="159" t="s">
        <v>972</v>
      </c>
      <c r="D3216" s="159" t="s">
        <v>2157</v>
      </c>
      <c r="E3216" s="159" t="s">
        <v>2998</v>
      </c>
    </row>
    <row r="3217" spans="1:5" ht="12" customHeight="1" x14ac:dyDescent="0.2">
      <c r="A3217" s="159" t="s">
        <v>3263</v>
      </c>
      <c r="B3217" s="159" t="s">
        <v>979</v>
      </c>
      <c r="C3217" s="159" t="s">
        <v>980</v>
      </c>
      <c r="D3217" s="159" t="s">
        <v>2157</v>
      </c>
      <c r="E3217" s="159" t="s">
        <v>2998</v>
      </c>
    </row>
    <row r="3218" spans="1:5" ht="12" customHeight="1" x14ac:dyDescent="0.2">
      <c r="A3218" s="159" t="s">
        <v>3263</v>
      </c>
      <c r="B3218" s="159" t="s">
        <v>929</v>
      </c>
      <c r="C3218" s="159" t="s">
        <v>930</v>
      </c>
      <c r="D3218" s="159" t="s">
        <v>2157</v>
      </c>
      <c r="E3218" s="159" t="s">
        <v>2998</v>
      </c>
    </row>
    <row r="3219" spans="1:5" ht="12" customHeight="1" x14ac:dyDescent="0.2">
      <c r="A3219" s="159" t="s">
        <v>3263</v>
      </c>
      <c r="B3219" s="159" t="s">
        <v>937</v>
      </c>
      <c r="C3219" s="159" t="s">
        <v>938</v>
      </c>
      <c r="D3219" s="159" t="s">
        <v>2157</v>
      </c>
      <c r="E3219" s="159" t="s">
        <v>2998</v>
      </c>
    </row>
    <row r="3220" spans="1:5" ht="12" customHeight="1" x14ac:dyDescent="0.2">
      <c r="A3220" s="159" t="s">
        <v>3263</v>
      </c>
      <c r="B3220" s="159" t="s">
        <v>1076</v>
      </c>
      <c r="C3220" s="159" t="s">
        <v>1065</v>
      </c>
      <c r="D3220" s="159" t="s">
        <v>2157</v>
      </c>
      <c r="E3220" s="159" t="s">
        <v>2998</v>
      </c>
    </row>
    <row r="3221" spans="1:5" ht="12" customHeight="1" x14ac:dyDescent="0.2">
      <c r="A3221" s="159" t="s">
        <v>3263</v>
      </c>
      <c r="B3221" s="159" t="s">
        <v>1078</v>
      </c>
      <c r="C3221" s="159" t="s">
        <v>1066</v>
      </c>
      <c r="D3221" s="159" t="s">
        <v>2157</v>
      </c>
      <c r="E3221" s="159" t="s">
        <v>2998</v>
      </c>
    </row>
    <row r="3222" spans="1:5" ht="12" customHeight="1" x14ac:dyDescent="0.2">
      <c r="A3222" s="159" t="s">
        <v>3263</v>
      </c>
      <c r="B3222" s="159" t="s">
        <v>735</v>
      </c>
      <c r="C3222" s="159" t="s">
        <v>736</v>
      </c>
      <c r="D3222" s="159" t="s">
        <v>2157</v>
      </c>
      <c r="E3222" s="159" t="s">
        <v>2998</v>
      </c>
    </row>
    <row r="3223" spans="1:5" ht="12" customHeight="1" x14ac:dyDescent="0.2">
      <c r="A3223" s="159" t="s">
        <v>3263</v>
      </c>
      <c r="B3223" s="159" t="s">
        <v>739</v>
      </c>
      <c r="C3223" s="159" t="s">
        <v>740</v>
      </c>
      <c r="D3223" s="159" t="s">
        <v>2157</v>
      </c>
      <c r="E3223" s="159" t="s">
        <v>2998</v>
      </c>
    </row>
    <row r="3224" spans="1:5" ht="12" customHeight="1" x14ac:dyDescent="0.2">
      <c r="A3224" s="159" t="s">
        <v>3263</v>
      </c>
      <c r="B3224" s="159" t="s">
        <v>2790</v>
      </c>
      <c r="C3224" s="159" t="s">
        <v>815</v>
      </c>
      <c r="D3224" s="159" t="s">
        <v>2157</v>
      </c>
      <c r="E3224" s="159" t="s">
        <v>2998</v>
      </c>
    </row>
    <row r="3225" spans="1:5" ht="12" customHeight="1" x14ac:dyDescent="0.2">
      <c r="A3225" s="159" t="s">
        <v>3263</v>
      </c>
      <c r="B3225" s="159" t="s">
        <v>2792</v>
      </c>
      <c r="C3225" s="159" t="s">
        <v>817</v>
      </c>
      <c r="D3225" s="159" t="s">
        <v>2157</v>
      </c>
      <c r="E3225" s="159" t="s">
        <v>2998</v>
      </c>
    </row>
    <row r="3226" spans="1:5" ht="12" customHeight="1" x14ac:dyDescent="0.2">
      <c r="A3226" s="159" t="s">
        <v>3263</v>
      </c>
      <c r="B3226" s="159" t="s">
        <v>1072</v>
      </c>
      <c r="C3226" s="159" t="s">
        <v>1061</v>
      </c>
      <c r="D3226" s="159" t="s">
        <v>2157</v>
      </c>
      <c r="E3226" s="159" t="s">
        <v>2998</v>
      </c>
    </row>
    <row r="3227" spans="1:5" ht="12" customHeight="1" x14ac:dyDescent="0.2">
      <c r="A3227" s="159" t="s">
        <v>3263</v>
      </c>
      <c r="B3227" s="159" t="s">
        <v>1074</v>
      </c>
      <c r="C3227" s="159" t="s">
        <v>1063</v>
      </c>
      <c r="D3227" s="159" t="s">
        <v>2157</v>
      </c>
      <c r="E3227" s="159" t="s">
        <v>2998</v>
      </c>
    </row>
    <row r="3228" spans="1:5" ht="12" customHeight="1" x14ac:dyDescent="0.2">
      <c r="A3228" s="159" t="s">
        <v>3263</v>
      </c>
      <c r="B3228" s="159" t="s">
        <v>1068</v>
      </c>
      <c r="C3228" s="159" t="s">
        <v>1057</v>
      </c>
      <c r="D3228" s="159" t="s">
        <v>2157</v>
      </c>
      <c r="E3228" s="159" t="s">
        <v>2998</v>
      </c>
    </row>
    <row r="3229" spans="1:5" ht="12" customHeight="1" x14ac:dyDescent="0.2">
      <c r="A3229" s="159" t="s">
        <v>3263</v>
      </c>
      <c r="B3229" s="159" t="s">
        <v>1070</v>
      </c>
      <c r="C3229" s="159" t="s">
        <v>1059</v>
      </c>
      <c r="D3229" s="159" t="s">
        <v>2157</v>
      </c>
      <c r="E3229" s="159" t="s">
        <v>2998</v>
      </c>
    </row>
    <row r="3230" spans="1:5" ht="12" customHeight="1" x14ac:dyDescent="0.2">
      <c r="A3230" s="159" t="s">
        <v>3263</v>
      </c>
      <c r="B3230" s="159" t="s">
        <v>743</v>
      </c>
      <c r="C3230" s="159" t="s">
        <v>744</v>
      </c>
      <c r="D3230" s="159" t="s">
        <v>2157</v>
      </c>
      <c r="E3230" s="159" t="s">
        <v>2998</v>
      </c>
    </row>
    <row r="3231" spans="1:5" ht="12" customHeight="1" x14ac:dyDescent="0.2">
      <c r="A3231" s="159" t="s">
        <v>3263</v>
      </c>
      <c r="B3231" s="159" t="s">
        <v>747</v>
      </c>
      <c r="C3231" s="159" t="s">
        <v>748</v>
      </c>
      <c r="D3231" s="159" t="s">
        <v>2157</v>
      </c>
      <c r="E3231" s="159" t="s">
        <v>2998</v>
      </c>
    </row>
    <row r="3232" spans="1:5" ht="12" customHeight="1" x14ac:dyDescent="0.2">
      <c r="A3232" s="159" t="s">
        <v>3263</v>
      </c>
      <c r="B3232" s="159" t="s">
        <v>955</v>
      </c>
      <c r="C3232" s="159" t="s">
        <v>956</v>
      </c>
      <c r="D3232" s="159" t="s">
        <v>2157</v>
      </c>
      <c r="E3232" s="159" t="s">
        <v>2998</v>
      </c>
    </row>
    <row r="3233" spans="1:5" ht="12" customHeight="1" x14ac:dyDescent="0.2">
      <c r="A3233" s="159" t="s">
        <v>3263</v>
      </c>
      <c r="B3233" s="159" t="s">
        <v>963</v>
      </c>
      <c r="C3233" s="159" t="s">
        <v>964</v>
      </c>
      <c r="D3233" s="159" t="s">
        <v>2157</v>
      </c>
      <c r="E3233" s="159" t="s">
        <v>2998</v>
      </c>
    </row>
    <row r="3234" spans="1:5" ht="12" customHeight="1" x14ac:dyDescent="0.2">
      <c r="A3234" s="159" t="s">
        <v>3263</v>
      </c>
      <c r="B3234" s="159" t="s">
        <v>914</v>
      </c>
      <c r="C3234" s="159" t="s">
        <v>915</v>
      </c>
      <c r="D3234" s="159" t="s">
        <v>2157</v>
      </c>
      <c r="E3234" s="159" t="s">
        <v>2998</v>
      </c>
    </row>
    <row r="3235" spans="1:5" ht="12" customHeight="1" x14ac:dyDescent="0.2">
      <c r="A3235" s="159" t="s">
        <v>3263</v>
      </c>
      <c r="B3235" s="159" t="s">
        <v>917</v>
      </c>
      <c r="C3235" s="159" t="s">
        <v>918</v>
      </c>
      <c r="D3235" s="159" t="s">
        <v>2157</v>
      </c>
      <c r="E3235" s="159" t="s">
        <v>2998</v>
      </c>
    </row>
    <row r="3236" spans="1:5" ht="12" customHeight="1" x14ac:dyDescent="0.2">
      <c r="A3236" s="159" t="s">
        <v>3263</v>
      </c>
      <c r="B3236" s="159" t="s">
        <v>973</v>
      </c>
      <c r="C3236" s="159" t="s">
        <v>974</v>
      </c>
      <c r="D3236" s="159" t="s">
        <v>2157</v>
      </c>
      <c r="E3236" s="159" t="s">
        <v>2998</v>
      </c>
    </row>
    <row r="3237" spans="1:5" ht="12" customHeight="1" x14ac:dyDescent="0.2">
      <c r="A3237" s="159" t="s">
        <v>3263</v>
      </c>
      <c r="B3237" s="159" t="s">
        <v>981</v>
      </c>
      <c r="C3237" s="159" t="s">
        <v>982</v>
      </c>
      <c r="D3237" s="159" t="s">
        <v>2157</v>
      </c>
      <c r="E3237" s="159" t="s">
        <v>2998</v>
      </c>
    </row>
    <row r="3238" spans="1:5" ht="12" customHeight="1" x14ac:dyDescent="0.2">
      <c r="A3238" s="159" t="s">
        <v>3263</v>
      </c>
      <c r="B3238" s="159" t="s">
        <v>931</v>
      </c>
      <c r="C3238" s="159" t="s">
        <v>932</v>
      </c>
      <c r="D3238" s="159" t="s">
        <v>2157</v>
      </c>
      <c r="E3238" s="159" t="s">
        <v>2998</v>
      </c>
    </row>
    <row r="3239" spans="1:5" ht="12" customHeight="1" x14ac:dyDescent="0.2">
      <c r="A3239" s="159" t="s">
        <v>3263</v>
      </c>
      <c r="B3239" s="159" t="s">
        <v>939</v>
      </c>
      <c r="C3239" s="159" t="s">
        <v>940</v>
      </c>
      <c r="D3239" s="159" t="s">
        <v>2157</v>
      </c>
      <c r="E3239" s="159" t="s">
        <v>2998</v>
      </c>
    </row>
    <row r="3240" spans="1:5" ht="12" customHeight="1" x14ac:dyDescent="0.2">
      <c r="A3240" s="159" t="s">
        <v>3263</v>
      </c>
      <c r="B3240" s="159" t="s">
        <v>835</v>
      </c>
      <c r="C3240" s="159" t="s">
        <v>834</v>
      </c>
      <c r="D3240" s="159" t="s">
        <v>2157</v>
      </c>
      <c r="E3240" s="159" t="s">
        <v>2998</v>
      </c>
    </row>
    <row r="3241" spans="1:5" ht="12" customHeight="1" x14ac:dyDescent="0.2">
      <c r="A3241" s="159" t="s">
        <v>3263</v>
      </c>
      <c r="B3241" s="159" t="s">
        <v>837</v>
      </c>
      <c r="C3241" s="159" t="s">
        <v>836</v>
      </c>
      <c r="D3241" s="159" t="s">
        <v>2157</v>
      </c>
      <c r="E3241" s="159" t="s">
        <v>2998</v>
      </c>
    </row>
    <row r="3242" spans="1:5" ht="12" customHeight="1" x14ac:dyDescent="0.2">
      <c r="A3242" s="159" t="s">
        <v>3263</v>
      </c>
      <c r="B3242" s="159" t="s">
        <v>921</v>
      </c>
      <c r="C3242" s="159" t="s">
        <v>922</v>
      </c>
      <c r="D3242" s="159" t="s">
        <v>2157</v>
      </c>
      <c r="E3242" s="159" t="s">
        <v>2998</v>
      </c>
    </row>
    <row r="3243" spans="1:5" ht="12" customHeight="1" x14ac:dyDescent="0.2">
      <c r="A3243" s="159" t="s">
        <v>3263</v>
      </c>
      <c r="B3243" s="159" t="s">
        <v>924</v>
      </c>
      <c r="C3243" s="159" t="s">
        <v>925</v>
      </c>
      <c r="D3243" s="159" t="s">
        <v>2157</v>
      </c>
      <c r="E3243" s="159" t="s">
        <v>2998</v>
      </c>
    </row>
    <row r="3244" spans="1:5" ht="12" customHeight="1" x14ac:dyDescent="0.2">
      <c r="A3244" s="159" t="s">
        <v>3263</v>
      </c>
      <c r="B3244" s="159" t="s">
        <v>839</v>
      </c>
      <c r="C3244" s="159" t="s">
        <v>838</v>
      </c>
      <c r="D3244" s="159" t="s">
        <v>2157</v>
      </c>
      <c r="E3244" s="159" t="s">
        <v>2998</v>
      </c>
    </row>
    <row r="3245" spans="1:5" ht="12" customHeight="1" x14ac:dyDescent="0.2">
      <c r="A3245" s="159" t="s">
        <v>3263</v>
      </c>
      <c r="B3245" s="159" t="s">
        <v>841</v>
      </c>
      <c r="C3245" s="159" t="s">
        <v>840</v>
      </c>
      <c r="D3245" s="159" t="s">
        <v>2157</v>
      </c>
      <c r="E3245" s="159" t="s">
        <v>2998</v>
      </c>
    </row>
    <row r="3246" spans="1:5" ht="12" customHeight="1" x14ac:dyDescent="0.2">
      <c r="A3246" s="159" t="s">
        <v>3263</v>
      </c>
      <c r="B3246" s="159" t="s">
        <v>957</v>
      </c>
      <c r="C3246" s="159" t="s">
        <v>958</v>
      </c>
      <c r="D3246" s="159" t="s">
        <v>2157</v>
      </c>
      <c r="E3246" s="159" t="s">
        <v>2998</v>
      </c>
    </row>
    <row r="3247" spans="1:5" ht="12" customHeight="1" x14ac:dyDescent="0.2">
      <c r="A3247" s="159" t="s">
        <v>3263</v>
      </c>
      <c r="B3247" s="159" t="s">
        <v>965</v>
      </c>
      <c r="C3247" s="159" t="s">
        <v>966</v>
      </c>
      <c r="D3247" s="159" t="s">
        <v>2157</v>
      </c>
      <c r="E3247" s="159" t="s">
        <v>2998</v>
      </c>
    </row>
    <row r="3248" spans="1:5" ht="12" customHeight="1" x14ac:dyDescent="0.2">
      <c r="A3248" s="159" t="s">
        <v>3263</v>
      </c>
      <c r="B3248" s="159" t="s">
        <v>2786</v>
      </c>
      <c r="C3248" s="159" t="s">
        <v>916</v>
      </c>
      <c r="D3248" s="159" t="s">
        <v>2157</v>
      </c>
      <c r="E3248" s="159" t="s">
        <v>2998</v>
      </c>
    </row>
    <row r="3249" spans="1:5" ht="12" customHeight="1" x14ac:dyDescent="0.2">
      <c r="A3249" s="159" t="s">
        <v>3263</v>
      </c>
      <c r="B3249" s="159" t="s">
        <v>919</v>
      </c>
      <c r="C3249" s="159" t="s">
        <v>920</v>
      </c>
      <c r="D3249" s="159" t="s">
        <v>2157</v>
      </c>
      <c r="E3249" s="159" t="s">
        <v>2998</v>
      </c>
    </row>
    <row r="3250" spans="1:5" ht="12" customHeight="1" x14ac:dyDescent="0.2">
      <c r="A3250" s="159" t="s">
        <v>3263</v>
      </c>
      <c r="B3250" s="159" t="s">
        <v>975</v>
      </c>
      <c r="C3250" s="159" t="s">
        <v>976</v>
      </c>
      <c r="D3250" s="159" t="s">
        <v>2157</v>
      </c>
      <c r="E3250" s="159" t="s">
        <v>2998</v>
      </c>
    </row>
    <row r="3251" spans="1:5" ht="12" customHeight="1" x14ac:dyDescent="0.2">
      <c r="A3251" s="159" t="s">
        <v>3263</v>
      </c>
      <c r="B3251" s="159" t="s">
        <v>983</v>
      </c>
      <c r="C3251" s="159" t="s">
        <v>984</v>
      </c>
      <c r="D3251" s="159" t="s">
        <v>2157</v>
      </c>
      <c r="E3251" s="159" t="s">
        <v>2998</v>
      </c>
    </row>
    <row r="3252" spans="1:5" ht="12" customHeight="1" x14ac:dyDescent="0.2">
      <c r="A3252" s="159" t="s">
        <v>3263</v>
      </c>
      <c r="B3252" s="159" t="s">
        <v>933</v>
      </c>
      <c r="C3252" s="159" t="s">
        <v>934</v>
      </c>
      <c r="D3252" s="159" t="s">
        <v>2157</v>
      </c>
      <c r="E3252" s="159" t="s">
        <v>2998</v>
      </c>
    </row>
    <row r="3253" spans="1:5" ht="12" customHeight="1" x14ac:dyDescent="0.2">
      <c r="A3253" s="159" t="s">
        <v>3263</v>
      </c>
      <c r="B3253" s="159" t="s">
        <v>941</v>
      </c>
      <c r="C3253" s="159" t="s">
        <v>942</v>
      </c>
      <c r="D3253" s="159" t="s">
        <v>2157</v>
      </c>
      <c r="E3253" s="159" t="s">
        <v>2998</v>
      </c>
    </row>
    <row r="3254" spans="1:5" ht="12" customHeight="1" x14ac:dyDescent="0.2">
      <c r="A3254" s="159" t="s">
        <v>3263</v>
      </c>
      <c r="B3254" s="159" t="s">
        <v>843</v>
      </c>
      <c r="C3254" s="159" t="s">
        <v>842</v>
      </c>
      <c r="D3254" s="159" t="s">
        <v>2157</v>
      </c>
      <c r="E3254" s="159" t="s">
        <v>2998</v>
      </c>
    </row>
    <row r="3255" spans="1:5" ht="12" customHeight="1" x14ac:dyDescent="0.2">
      <c r="A3255" s="159" t="s">
        <v>3263</v>
      </c>
      <c r="B3255" s="159" t="s">
        <v>845</v>
      </c>
      <c r="C3255" s="159" t="s">
        <v>844</v>
      </c>
      <c r="D3255" s="159" t="s">
        <v>2157</v>
      </c>
      <c r="E3255" s="159" t="s">
        <v>2998</v>
      </c>
    </row>
    <row r="3256" spans="1:5" ht="12" customHeight="1" x14ac:dyDescent="0.2">
      <c r="A3256" s="159" t="s">
        <v>3263</v>
      </c>
      <c r="B3256" s="159" t="s">
        <v>2789</v>
      </c>
      <c r="C3256" s="159" t="s">
        <v>923</v>
      </c>
      <c r="D3256" s="159" t="s">
        <v>2157</v>
      </c>
      <c r="E3256" s="159" t="s">
        <v>2998</v>
      </c>
    </row>
    <row r="3257" spans="1:5" ht="12" customHeight="1" x14ac:dyDescent="0.2">
      <c r="A3257" s="159" t="s">
        <v>3263</v>
      </c>
      <c r="B3257" s="159" t="s">
        <v>2791</v>
      </c>
      <c r="C3257" s="159" t="s">
        <v>926</v>
      </c>
      <c r="D3257" s="159" t="s">
        <v>2157</v>
      </c>
      <c r="E3257" s="159" t="s">
        <v>2998</v>
      </c>
    </row>
    <row r="3258" spans="1:5" ht="12" customHeight="1" x14ac:dyDescent="0.2">
      <c r="A3258" s="159" t="s">
        <v>3263</v>
      </c>
      <c r="B3258" s="159" t="s">
        <v>847</v>
      </c>
      <c r="C3258" s="159" t="s">
        <v>846</v>
      </c>
      <c r="D3258" s="159" t="s">
        <v>2157</v>
      </c>
      <c r="E3258" s="159" t="s">
        <v>2998</v>
      </c>
    </row>
    <row r="3259" spans="1:5" ht="12" customHeight="1" x14ac:dyDescent="0.2">
      <c r="A3259" s="159" t="s">
        <v>3263</v>
      </c>
      <c r="B3259" s="159" t="s">
        <v>849</v>
      </c>
      <c r="C3259" s="159" t="s">
        <v>848</v>
      </c>
      <c r="D3259" s="159" t="s">
        <v>2157</v>
      </c>
      <c r="E3259" s="159" t="s">
        <v>2998</v>
      </c>
    </row>
    <row r="3260" spans="1:5" ht="12" customHeight="1" x14ac:dyDescent="0.2">
      <c r="A3260" s="159" t="s">
        <v>3263</v>
      </c>
      <c r="B3260" s="159" t="s">
        <v>959</v>
      </c>
      <c r="C3260" s="159" t="s">
        <v>960</v>
      </c>
      <c r="D3260" s="159" t="s">
        <v>2157</v>
      </c>
      <c r="E3260" s="159" t="s">
        <v>2998</v>
      </c>
    </row>
    <row r="3261" spans="1:5" ht="12" customHeight="1" x14ac:dyDescent="0.2">
      <c r="A3261" s="159" t="s">
        <v>3263</v>
      </c>
      <c r="B3261" s="159" t="s">
        <v>967</v>
      </c>
      <c r="C3261" s="159" t="s">
        <v>968</v>
      </c>
      <c r="D3261" s="159" t="s">
        <v>2157</v>
      </c>
      <c r="E3261" s="159" t="s">
        <v>2998</v>
      </c>
    </row>
    <row r="3262" spans="1:5" ht="12" customHeight="1" x14ac:dyDescent="0.2">
      <c r="A3262" s="159" t="s">
        <v>3263</v>
      </c>
      <c r="B3262" s="159" t="s">
        <v>640</v>
      </c>
      <c r="C3262" s="159" t="s">
        <v>641</v>
      </c>
      <c r="D3262" s="159" t="s">
        <v>3266</v>
      </c>
      <c r="E3262" s="159" t="s">
        <v>3036</v>
      </c>
    </row>
    <row r="3263" spans="1:5" ht="12" customHeight="1" x14ac:dyDescent="0.2">
      <c r="A3263" s="159" t="s">
        <v>3263</v>
      </c>
      <c r="B3263" s="159" t="s">
        <v>728</v>
      </c>
      <c r="C3263" s="159" t="s">
        <v>103</v>
      </c>
      <c r="D3263" s="159" t="s">
        <v>3266</v>
      </c>
      <c r="E3263" s="159" t="s">
        <v>3036</v>
      </c>
    </row>
    <row r="3264" spans="1:5" ht="12" customHeight="1" x14ac:dyDescent="0.2">
      <c r="A3264" s="159" t="s">
        <v>3263</v>
      </c>
      <c r="B3264" s="159" t="s">
        <v>727</v>
      </c>
      <c r="C3264" s="159" t="s">
        <v>393</v>
      </c>
      <c r="D3264" s="159" t="s">
        <v>3266</v>
      </c>
      <c r="E3264" s="159" t="s">
        <v>3036</v>
      </c>
    </row>
    <row r="3265" spans="1:5" ht="12" customHeight="1" x14ac:dyDescent="0.2">
      <c r="A3265" s="159" t="s">
        <v>3263</v>
      </c>
      <c r="B3265" s="159" t="s">
        <v>725</v>
      </c>
      <c r="C3265" s="159" t="s">
        <v>285</v>
      </c>
      <c r="D3265" s="159" t="s">
        <v>3266</v>
      </c>
      <c r="E3265" s="159" t="s">
        <v>3036</v>
      </c>
    </row>
    <row r="3266" spans="1:5" ht="12" customHeight="1" x14ac:dyDescent="0.2">
      <c r="A3266" s="159" t="s">
        <v>3263</v>
      </c>
      <c r="B3266" s="159" t="s">
        <v>725</v>
      </c>
      <c r="C3266" s="159" t="s">
        <v>285</v>
      </c>
      <c r="D3266" s="159" t="s">
        <v>3266</v>
      </c>
      <c r="E3266" s="159" t="s">
        <v>3030</v>
      </c>
    </row>
    <row r="3267" spans="1:5" ht="12" customHeight="1" x14ac:dyDescent="0.2">
      <c r="A3267" s="159" t="s">
        <v>3263</v>
      </c>
      <c r="B3267" s="159" t="s">
        <v>725</v>
      </c>
      <c r="C3267" s="159" t="s">
        <v>285</v>
      </c>
      <c r="D3267" s="159" t="s">
        <v>3266</v>
      </c>
      <c r="E3267" s="159" t="s">
        <v>3039</v>
      </c>
    </row>
    <row r="3268" spans="1:5" ht="12" customHeight="1" x14ac:dyDescent="0.2">
      <c r="A3268" s="159" t="s">
        <v>3263</v>
      </c>
      <c r="B3268" s="159" t="s">
        <v>721</v>
      </c>
      <c r="C3268" s="159" t="s">
        <v>487</v>
      </c>
      <c r="D3268" s="159" t="s">
        <v>3266</v>
      </c>
      <c r="E3268" s="159" t="s">
        <v>3036</v>
      </c>
    </row>
    <row r="3269" spans="1:5" ht="12" customHeight="1" x14ac:dyDescent="0.2">
      <c r="A3269" s="159" t="s">
        <v>3263</v>
      </c>
      <c r="B3269" s="159" t="s">
        <v>721</v>
      </c>
      <c r="C3269" s="159" t="s">
        <v>487</v>
      </c>
      <c r="D3269" s="159" t="s">
        <v>3266</v>
      </c>
      <c r="E3269" s="159" t="s">
        <v>3030</v>
      </c>
    </row>
    <row r="3270" spans="1:5" ht="12" customHeight="1" x14ac:dyDescent="0.2">
      <c r="A3270" s="159" t="s">
        <v>3263</v>
      </c>
      <c r="B3270" s="159" t="s">
        <v>721</v>
      </c>
      <c r="C3270" s="159" t="s">
        <v>487</v>
      </c>
      <c r="D3270" s="159" t="s">
        <v>3266</v>
      </c>
      <c r="E3270" s="159" t="s">
        <v>3039</v>
      </c>
    </row>
    <row r="3271" spans="1:5" ht="12" customHeight="1" x14ac:dyDescent="0.2">
      <c r="A3271" s="159" t="s">
        <v>3263</v>
      </c>
      <c r="B3271" s="159" t="s">
        <v>724</v>
      </c>
      <c r="C3271" s="159" t="s">
        <v>137</v>
      </c>
      <c r="D3271" s="159" t="s">
        <v>3266</v>
      </c>
      <c r="E3271" s="159" t="s">
        <v>3036</v>
      </c>
    </row>
    <row r="3272" spans="1:5" ht="12" customHeight="1" x14ac:dyDescent="0.2">
      <c r="A3272" s="159" t="s">
        <v>3263</v>
      </c>
      <c r="B3272" s="159" t="s">
        <v>724</v>
      </c>
      <c r="C3272" s="159" t="s">
        <v>137</v>
      </c>
      <c r="D3272" s="159" t="s">
        <v>3266</v>
      </c>
      <c r="E3272" s="159" t="s">
        <v>3030</v>
      </c>
    </row>
    <row r="3273" spans="1:5" ht="12" customHeight="1" x14ac:dyDescent="0.2">
      <c r="A3273" s="159" t="s">
        <v>3263</v>
      </c>
      <c r="B3273" s="159" t="s">
        <v>723</v>
      </c>
      <c r="C3273" s="159" t="s">
        <v>136</v>
      </c>
      <c r="D3273" s="159" t="s">
        <v>3266</v>
      </c>
      <c r="E3273" s="159" t="s">
        <v>3036</v>
      </c>
    </row>
    <row r="3274" spans="1:5" ht="12" customHeight="1" x14ac:dyDescent="0.2">
      <c r="A3274" s="159" t="s">
        <v>3263</v>
      </c>
      <c r="B3274" s="159" t="s">
        <v>723</v>
      </c>
      <c r="C3274" s="159" t="s">
        <v>136</v>
      </c>
      <c r="D3274" s="159" t="s">
        <v>3266</v>
      </c>
      <c r="E3274" s="159" t="s">
        <v>3030</v>
      </c>
    </row>
    <row r="3275" spans="1:5" ht="12" customHeight="1" x14ac:dyDescent="0.2">
      <c r="A3275" s="159" t="s">
        <v>3263</v>
      </c>
      <c r="B3275" s="159" t="s">
        <v>726</v>
      </c>
      <c r="C3275" s="159" t="s">
        <v>286</v>
      </c>
      <c r="D3275" s="159" t="s">
        <v>3266</v>
      </c>
      <c r="E3275" s="159" t="s">
        <v>3036</v>
      </c>
    </row>
    <row r="3276" spans="1:5" ht="12" customHeight="1" x14ac:dyDescent="0.2">
      <c r="A3276" s="159" t="s">
        <v>3263</v>
      </c>
      <c r="B3276" s="159" t="s">
        <v>726</v>
      </c>
      <c r="C3276" s="159" t="s">
        <v>286</v>
      </c>
      <c r="D3276" s="159" t="s">
        <v>3266</v>
      </c>
      <c r="E3276" s="159" t="s">
        <v>3030</v>
      </c>
    </row>
    <row r="3277" spans="1:5" ht="12" customHeight="1" x14ac:dyDescent="0.2">
      <c r="A3277" s="159" t="s">
        <v>3263</v>
      </c>
      <c r="B3277" s="159" t="s">
        <v>726</v>
      </c>
      <c r="C3277" s="159" t="s">
        <v>286</v>
      </c>
      <c r="D3277" s="159" t="s">
        <v>3266</v>
      </c>
      <c r="E3277" s="159" t="s">
        <v>3039</v>
      </c>
    </row>
    <row r="3278" spans="1:5" ht="12" customHeight="1" x14ac:dyDescent="0.2">
      <c r="A3278" s="159" t="s">
        <v>3263</v>
      </c>
      <c r="B3278" s="159" t="s">
        <v>722</v>
      </c>
      <c r="C3278" s="159" t="s">
        <v>488</v>
      </c>
      <c r="D3278" s="159" t="s">
        <v>3266</v>
      </c>
      <c r="E3278" s="159" t="s">
        <v>3036</v>
      </c>
    </row>
    <row r="3279" spans="1:5" ht="12" customHeight="1" x14ac:dyDescent="0.2">
      <c r="A3279" s="159" t="s">
        <v>3263</v>
      </c>
      <c r="B3279" s="159" t="s">
        <v>722</v>
      </c>
      <c r="C3279" s="159" t="s">
        <v>488</v>
      </c>
      <c r="D3279" s="159" t="s">
        <v>3266</v>
      </c>
      <c r="E3279" s="159" t="s">
        <v>3030</v>
      </c>
    </row>
    <row r="3280" spans="1:5" ht="12" customHeight="1" x14ac:dyDescent="0.2">
      <c r="A3280" s="159" t="s">
        <v>3263</v>
      </c>
      <c r="B3280" s="159" t="s">
        <v>2128</v>
      </c>
      <c r="C3280" s="159" t="s">
        <v>581</v>
      </c>
      <c r="D3280" s="159" t="s">
        <v>643</v>
      </c>
      <c r="E3280" s="159" t="s">
        <v>3032</v>
      </c>
    </row>
    <row r="3281" spans="1:5" ht="12" customHeight="1" x14ac:dyDescent="0.2">
      <c r="A3281" s="159" t="s">
        <v>3263</v>
      </c>
      <c r="B3281" s="159" t="s">
        <v>2128</v>
      </c>
      <c r="C3281" s="159" t="s">
        <v>581</v>
      </c>
      <c r="D3281" s="159" t="s">
        <v>643</v>
      </c>
      <c r="E3281" s="159" t="s">
        <v>3039</v>
      </c>
    </row>
    <row r="3282" spans="1:5" ht="12" customHeight="1" x14ac:dyDescent="0.2">
      <c r="A3282" s="159" t="s">
        <v>3263</v>
      </c>
      <c r="B3282" s="159" t="s">
        <v>2129</v>
      </c>
      <c r="C3282" s="159" t="s">
        <v>538</v>
      </c>
      <c r="D3282" s="159" t="s">
        <v>643</v>
      </c>
      <c r="E3282" s="159" t="s">
        <v>3030</v>
      </c>
    </row>
    <row r="3283" spans="1:5" ht="12" customHeight="1" x14ac:dyDescent="0.2">
      <c r="A3283" s="159" t="s">
        <v>3263</v>
      </c>
      <c r="B3283" s="159" t="s">
        <v>2129</v>
      </c>
      <c r="C3283" s="159" t="s">
        <v>538</v>
      </c>
      <c r="D3283" s="159" t="s">
        <v>643</v>
      </c>
      <c r="E3283" s="159" t="s">
        <v>3032</v>
      </c>
    </row>
    <row r="3284" spans="1:5" ht="12" customHeight="1" x14ac:dyDescent="0.2">
      <c r="A3284" s="159" t="s">
        <v>3263</v>
      </c>
      <c r="B3284" s="159" t="s">
        <v>2129</v>
      </c>
      <c r="C3284" s="159" t="s">
        <v>538</v>
      </c>
      <c r="D3284" s="159" t="s">
        <v>643</v>
      </c>
      <c r="E3284" s="159" t="s">
        <v>3039</v>
      </c>
    </row>
    <row r="3285" spans="1:5" ht="12" customHeight="1" x14ac:dyDescent="0.2">
      <c r="A3285" s="159" t="s">
        <v>3263</v>
      </c>
      <c r="B3285" s="159" t="s">
        <v>2130</v>
      </c>
      <c r="C3285" s="159" t="s">
        <v>587</v>
      </c>
      <c r="D3285" s="159" t="s">
        <v>643</v>
      </c>
      <c r="E3285" s="159" t="s">
        <v>3032</v>
      </c>
    </row>
    <row r="3286" spans="1:5" ht="12" customHeight="1" x14ac:dyDescent="0.2">
      <c r="A3286" s="159" t="s">
        <v>3263</v>
      </c>
      <c r="B3286" s="159" t="s">
        <v>2131</v>
      </c>
      <c r="C3286" s="159" t="s">
        <v>593</v>
      </c>
      <c r="D3286" s="159" t="s">
        <v>643</v>
      </c>
      <c r="E3286" s="159" t="s">
        <v>3032</v>
      </c>
    </row>
    <row r="3287" spans="1:5" ht="12" customHeight="1" x14ac:dyDescent="0.2">
      <c r="A3287" s="159" t="s">
        <v>3263</v>
      </c>
      <c r="B3287" s="159" t="s">
        <v>2132</v>
      </c>
      <c r="C3287" s="159" t="s">
        <v>550</v>
      </c>
      <c r="D3287" s="159" t="s">
        <v>643</v>
      </c>
      <c r="E3287" s="159" t="s">
        <v>3030</v>
      </c>
    </row>
    <row r="3288" spans="1:5" ht="12" customHeight="1" x14ac:dyDescent="0.2">
      <c r="A3288" s="159" t="s">
        <v>3263</v>
      </c>
      <c r="B3288" s="159" t="s">
        <v>2132</v>
      </c>
      <c r="C3288" s="159" t="s">
        <v>550</v>
      </c>
      <c r="D3288" s="159" t="s">
        <v>643</v>
      </c>
      <c r="E3288" s="159" t="s">
        <v>3032</v>
      </c>
    </row>
    <row r="3289" spans="1:5" ht="12" customHeight="1" x14ac:dyDescent="0.2">
      <c r="A3289" s="159" t="s">
        <v>3263</v>
      </c>
      <c r="B3289" s="159" t="s">
        <v>2133</v>
      </c>
      <c r="C3289" s="159" t="s">
        <v>569</v>
      </c>
      <c r="D3289" s="159" t="s">
        <v>643</v>
      </c>
      <c r="E3289" s="159" t="s">
        <v>3032</v>
      </c>
    </row>
    <row r="3290" spans="1:5" ht="12" customHeight="1" x14ac:dyDescent="0.2">
      <c r="A3290" s="159" t="s">
        <v>3263</v>
      </c>
      <c r="B3290" s="159" t="s">
        <v>2134</v>
      </c>
      <c r="C3290" s="159" t="s">
        <v>544</v>
      </c>
      <c r="D3290" s="159" t="s">
        <v>643</v>
      </c>
      <c r="E3290" s="159" t="s">
        <v>3030</v>
      </c>
    </row>
    <row r="3291" spans="1:5" ht="12" customHeight="1" x14ac:dyDescent="0.2">
      <c r="A3291" s="159" t="s">
        <v>3263</v>
      </c>
      <c r="B3291" s="159" t="s">
        <v>2134</v>
      </c>
      <c r="C3291" s="159" t="s">
        <v>544</v>
      </c>
      <c r="D3291" s="159" t="s">
        <v>643</v>
      </c>
      <c r="E3291" s="159" t="s">
        <v>3032</v>
      </c>
    </row>
    <row r="3292" spans="1:5" ht="12" customHeight="1" x14ac:dyDescent="0.2">
      <c r="A3292" s="159" t="s">
        <v>3263</v>
      </c>
      <c r="B3292" s="159" t="s">
        <v>2135</v>
      </c>
      <c r="C3292" s="159" t="s">
        <v>594</v>
      </c>
      <c r="D3292" s="159" t="s">
        <v>643</v>
      </c>
      <c r="E3292" s="159" t="s">
        <v>3030</v>
      </c>
    </row>
    <row r="3293" spans="1:5" ht="12" customHeight="1" x14ac:dyDescent="0.2">
      <c r="A3293" s="159" t="s">
        <v>3263</v>
      </c>
      <c r="B3293" s="159" t="s">
        <v>2135</v>
      </c>
      <c r="C3293" s="159" t="s">
        <v>594</v>
      </c>
      <c r="D3293" s="159" t="s">
        <v>643</v>
      </c>
      <c r="E3293" s="159" t="s">
        <v>3032</v>
      </c>
    </row>
    <row r="3294" spans="1:5" ht="12" customHeight="1" x14ac:dyDescent="0.2">
      <c r="A3294" s="159" t="s">
        <v>3263</v>
      </c>
      <c r="B3294" s="159" t="s">
        <v>2136</v>
      </c>
      <c r="C3294" s="159" t="s">
        <v>558</v>
      </c>
      <c r="D3294" s="159" t="s">
        <v>643</v>
      </c>
      <c r="E3294" s="159" t="s">
        <v>3030</v>
      </c>
    </row>
    <row r="3295" spans="1:5" ht="12" customHeight="1" x14ac:dyDescent="0.2">
      <c r="A3295" s="159" t="s">
        <v>3263</v>
      </c>
      <c r="B3295" s="159" t="s">
        <v>2136</v>
      </c>
      <c r="C3295" s="159" t="s">
        <v>558</v>
      </c>
      <c r="D3295" s="159" t="s">
        <v>643</v>
      </c>
      <c r="E3295" s="159" t="s">
        <v>3032</v>
      </c>
    </row>
    <row r="3296" spans="1:5" ht="12" customHeight="1" x14ac:dyDescent="0.2">
      <c r="A3296" s="159" t="s">
        <v>3263</v>
      </c>
      <c r="B3296" s="159" t="s">
        <v>2136</v>
      </c>
      <c r="C3296" s="159" t="s">
        <v>558</v>
      </c>
      <c r="D3296" s="159" t="s">
        <v>643</v>
      </c>
      <c r="E3296" s="159" t="s">
        <v>3039</v>
      </c>
    </row>
    <row r="3297" spans="1:5" ht="12" customHeight="1" x14ac:dyDescent="0.2">
      <c r="A3297" s="159" t="s">
        <v>3263</v>
      </c>
      <c r="B3297" s="159" t="s">
        <v>2137</v>
      </c>
      <c r="C3297" s="159" t="s">
        <v>541</v>
      </c>
      <c r="D3297" s="159" t="s">
        <v>643</v>
      </c>
      <c r="E3297" s="159" t="s">
        <v>3030</v>
      </c>
    </row>
    <row r="3298" spans="1:5" ht="12" customHeight="1" x14ac:dyDescent="0.2">
      <c r="A3298" s="159" t="s">
        <v>3263</v>
      </c>
      <c r="B3298" s="159" t="s">
        <v>2137</v>
      </c>
      <c r="C3298" s="159" t="s">
        <v>541</v>
      </c>
      <c r="D3298" s="159" t="s">
        <v>643</v>
      </c>
      <c r="E3298" s="159" t="s">
        <v>3032</v>
      </c>
    </row>
    <row r="3299" spans="1:5" ht="12" customHeight="1" x14ac:dyDescent="0.2">
      <c r="A3299" s="159" t="s">
        <v>3263</v>
      </c>
      <c r="B3299" s="159" t="s">
        <v>2137</v>
      </c>
      <c r="C3299" s="159" t="s">
        <v>541</v>
      </c>
      <c r="D3299" s="159" t="s">
        <v>643</v>
      </c>
      <c r="E3299" s="159" t="s">
        <v>3039</v>
      </c>
    </row>
    <row r="3300" spans="1:5" ht="12" customHeight="1" x14ac:dyDescent="0.2">
      <c r="A3300" s="159" t="s">
        <v>3263</v>
      </c>
      <c r="B3300" s="159" t="s">
        <v>2181</v>
      </c>
      <c r="C3300" s="159" t="s">
        <v>559</v>
      </c>
      <c r="D3300" s="159" t="s">
        <v>643</v>
      </c>
      <c r="E3300" s="159" t="s">
        <v>3032</v>
      </c>
    </row>
    <row r="3301" spans="1:5" ht="12" customHeight="1" x14ac:dyDescent="0.2">
      <c r="A3301" s="159" t="s">
        <v>3263</v>
      </c>
      <c r="B3301" s="159" t="s">
        <v>2182</v>
      </c>
      <c r="C3301" s="159" t="s">
        <v>568</v>
      </c>
      <c r="D3301" s="159" t="s">
        <v>643</v>
      </c>
      <c r="E3301" s="159" t="s">
        <v>3032</v>
      </c>
    </row>
    <row r="3302" spans="1:5" ht="12" customHeight="1" x14ac:dyDescent="0.2">
      <c r="A3302" s="159" t="s">
        <v>3263</v>
      </c>
      <c r="B3302" s="159" t="s">
        <v>2138</v>
      </c>
      <c r="C3302" s="159" t="s">
        <v>586</v>
      </c>
      <c r="D3302" s="159" t="s">
        <v>643</v>
      </c>
      <c r="E3302" s="159" t="s">
        <v>3032</v>
      </c>
    </row>
    <row r="3303" spans="1:5" ht="12" customHeight="1" x14ac:dyDescent="0.2">
      <c r="A3303" s="159" t="s">
        <v>3263</v>
      </c>
      <c r="B3303" s="159" t="s">
        <v>2138</v>
      </c>
      <c r="C3303" s="159" t="s">
        <v>586</v>
      </c>
      <c r="D3303" s="159" t="s">
        <v>643</v>
      </c>
      <c r="E3303" s="159" t="s">
        <v>3039</v>
      </c>
    </row>
    <row r="3304" spans="1:5" ht="12" customHeight="1" x14ac:dyDescent="0.2">
      <c r="A3304" s="159" t="s">
        <v>3263</v>
      </c>
      <c r="B3304" s="159" t="s">
        <v>2139</v>
      </c>
      <c r="C3304" s="159" t="s">
        <v>561</v>
      </c>
      <c r="D3304" s="159" t="s">
        <v>643</v>
      </c>
      <c r="E3304" s="159" t="s">
        <v>3032</v>
      </c>
    </row>
    <row r="3305" spans="1:5" ht="12" customHeight="1" x14ac:dyDescent="0.2">
      <c r="A3305" s="159" t="s">
        <v>3263</v>
      </c>
      <c r="B3305" s="159" t="s">
        <v>2139</v>
      </c>
      <c r="C3305" s="159" t="s">
        <v>561</v>
      </c>
      <c r="D3305" s="159" t="s">
        <v>643</v>
      </c>
      <c r="E3305" s="159" t="s">
        <v>3039</v>
      </c>
    </row>
    <row r="3306" spans="1:5" ht="12" customHeight="1" x14ac:dyDescent="0.2">
      <c r="A3306" s="159" t="s">
        <v>3263</v>
      </c>
      <c r="B3306" s="159" t="s">
        <v>2140</v>
      </c>
      <c r="C3306" s="159" t="s">
        <v>548</v>
      </c>
      <c r="D3306" s="159" t="s">
        <v>643</v>
      </c>
      <c r="E3306" s="159" t="s">
        <v>3032</v>
      </c>
    </row>
    <row r="3307" spans="1:5" ht="12" customHeight="1" x14ac:dyDescent="0.2">
      <c r="A3307" s="159" t="s">
        <v>3263</v>
      </c>
      <c r="B3307" s="159" t="s">
        <v>2140</v>
      </c>
      <c r="C3307" s="159" t="s">
        <v>548</v>
      </c>
      <c r="D3307" s="159" t="s">
        <v>643</v>
      </c>
      <c r="E3307" s="159" t="s">
        <v>3039</v>
      </c>
    </row>
    <row r="3308" spans="1:5" ht="12" customHeight="1" x14ac:dyDescent="0.2">
      <c r="A3308" s="159" t="s">
        <v>3263</v>
      </c>
      <c r="B3308" s="159" t="s">
        <v>2141</v>
      </c>
      <c r="C3308" s="159" t="s">
        <v>565</v>
      </c>
      <c r="D3308" s="159" t="s">
        <v>643</v>
      </c>
      <c r="E3308" s="159" t="s">
        <v>3032</v>
      </c>
    </row>
    <row r="3309" spans="1:5" ht="12" customHeight="1" x14ac:dyDescent="0.2">
      <c r="A3309" s="159" t="s">
        <v>3263</v>
      </c>
      <c r="B3309" s="159" t="s">
        <v>2141</v>
      </c>
      <c r="C3309" s="159" t="s">
        <v>565</v>
      </c>
      <c r="D3309" s="159" t="s">
        <v>643</v>
      </c>
      <c r="E3309" s="159" t="s">
        <v>3039</v>
      </c>
    </row>
    <row r="3310" spans="1:5" ht="12" customHeight="1" x14ac:dyDescent="0.2">
      <c r="A3310" s="159" t="s">
        <v>3263</v>
      </c>
      <c r="B3310" s="159" t="s">
        <v>2183</v>
      </c>
      <c r="C3310" s="159" t="s">
        <v>582</v>
      </c>
      <c r="D3310" s="159" t="s">
        <v>643</v>
      </c>
      <c r="E3310" s="159" t="s">
        <v>3032</v>
      </c>
    </row>
    <row r="3311" spans="1:5" ht="12" customHeight="1" x14ac:dyDescent="0.2">
      <c r="A3311" s="159" t="s">
        <v>3263</v>
      </c>
      <c r="B3311" s="159" t="s">
        <v>2142</v>
      </c>
      <c r="C3311" s="159" t="s">
        <v>535</v>
      </c>
      <c r="D3311" s="159" t="s">
        <v>643</v>
      </c>
      <c r="E3311" s="159" t="s">
        <v>3030</v>
      </c>
    </row>
    <row r="3312" spans="1:5" ht="12" customHeight="1" x14ac:dyDescent="0.2">
      <c r="A3312" s="159" t="s">
        <v>3263</v>
      </c>
      <c r="B3312" s="159" t="s">
        <v>2142</v>
      </c>
      <c r="C3312" s="159" t="s">
        <v>535</v>
      </c>
      <c r="D3312" s="159" t="s">
        <v>643</v>
      </c>
      <c r="E3312" s="159" t="s">
        <v>3032</v>
      </c>
    </row>
    <row r="3313" spans="1:5" ht="12" customHeight="1" x14ac:dyDescent="0.2">
      <c r="A3313" s="159" t="s">
        <v>3263</v>
      </c>
      <c r="B3313" s="159" t="s">
        <v>2142</v>
      </c>
      <c r="C3313" s="159" t="s">
        <v>535</v>
      </c>
      <c r="D3313" s="159" t="s">
        <v>643</v>
      </c>
      <c r="E3313" s="159" t="s">
        <v>3039</v>
      </c>
    </row>
    <row r="3314" spans="1:5" ht="12" customHeight="1" x14ac:dyDescent="0.2">
      <c r="A3314" s="159" t="s">
        <v>3263</v>
      </c>
      <c r="B3314" s="159" t="s">
        <v>2143</v>
      </c>
      <c r="C3314" s="159" t="s">
        <v>584</v>
      </c>
      <c r="D3314" s="159" t="s">
        <v>643</v>
      </c>
      <c r="E3314" s="159" t="s">
        <v>3032</v>
      </c>
    </row>
    <row r="3315" spans="1:5" ht="12" customHeight="1" x14ac:dyDescent="0.2">
      <c r="A3315" s="159" t="s">
        <v>3263</v>
      </c>
      <c r="B3315" s="159" t="s">
        <v>2144</v>
      </c>
      <c r="C3315" s="159" t="s">
        <v>580</v>
      </c>
      <c r="D3315" s="159" t="s">
        <v>643</v>
      </c>
      <c r="E3315" s="159" t="s">
        <v>3032</v>
      </c>
    </row>
    <row r="3316" spans="1:5" ht="12" customHeight="1" x14ac:dyDescent="0.2">
      <c r="A3316" s="159" t="s">
        <v>3263</v>
      </c>
      <c r="B3316" s="159" t="s">
        <v>2145</v>
      </c>
      <c r="C3316" s="159" t="s">
        <v>2392</v>
      </c>
      <c r="D3316" s="159" t="s">
        <v>643</v>
      </c>
      <c r="E3316" s="159" t="s">
        <v>3030</v>
      </c>
    </row>
    <row r="3317" spans="1:5" ht="12" customHeight="1" x14ac:dyDescent="0.2">
      <c r="A3317" s="159" t="s">
        <v>3263</v>
      </c>
      <c r="B3317" s="159" t="s">
        <v>2145</v>
      </c>
      <c r="C3317" s="159" t="s">
        <v>2392</v>
      </c>
      <c r="D3317" s="159" t="s">
        <v>643</v>
      </c>
      <c r="E3317" s="159" t="s">
        <v>3032</v>
      </c>
    </row>
    <row r="3318" spans="1:5" ht="12" customHeight="1" x14ac:dyDescent="0.2">
      <c r="A3318" s="159" t="s">
        <v>3263</v>
      </c>
      <c r="B3318" s="159" t="s">
        <v>2145</v>
      </c>
      <c r="C3318" s="159" t="s">
        <v>2392</v>
      </c>
      <c r="D3318" s="159" t="s">
        <v>643</v>
      </c>
      <c r="E3318" s="159" t="s">
        <v>3039</v>
      </c>
    </row>
    <row r="3319" spans="1:5" ht="12" customHeight="1" x14ac:dyDescent="0.2">
      <c r="A3319" s="159" t="s">
        <v>3263</v>
      </c>
      <c r="B3319" s="159" t="s">
        <v>2146</v>
      </c>
      <c r="C3319" s="159" t="s">
        <v>2393</v>
      </c>
      <c r="D3319" s="159" t="s">
        <v>643</v>
      </c>
      <c r="E3319" s="159" t="s">
        <v>3032</v>
      </c>
    </row>
    <row r="3320" spans="1:5" ht="12" customHeight="1" x14ac:dyDescent="0.2">
      <c r="A3320" s="159" t="s">
        <v>3263</v>
      </c>
      <c r="B3320" s="159" t="s">
        <v>2146</v>
      </c>
      <c r="C3320" s="159" t="s">
        <v>2393</v>
      </c>
      <c r="D3320" s="159" t="s">
        <v>643</v>
      </c>
      <c r="E3320" s="159" t="s">
        <v>3039</v>
      </c>
    </row>
    <row r="3321" spans="1:5" ht="12" customHeight="1" x14ac:dyDescent="0.2">
      <c r="A3321" s="159" t="s">
        <v>3263</v>
      </c>
      <c r="B3321" s="159" t="s">
        <v>2184</v>
      </c>
      <c r="C3321" s="159" t="s">
        <v>546</v>
      </c>
      <c r="D3321" s="159" t="s">
        <v>643</v>
      </c>
      <c r="E3321" s="159" t="s">
        <v>3032</v>
      </c>
    </row>
    <row r="3322" spans="1:5" ht="12" customHeight="1" x14ac:dyDescent="0.2">
      <c r="A3322" s="159" t="s">
        <v>3263</v>
      </c>
      <c r="B3322" s="159" t="s">
        <v>2147</v>
      </c>
      <c r="C3322" s="159" t="s">
        <v>534</v>
      </c>
      <c r="D3322" s="159" t="s">
        <v>643</v>
      </c>
      <c r="E3322" s="159" t="s">
        <v>3030</v>
      </c>
    </row>
    <row r="3323" spans="1:5" ht="12" customHeight="1" x14ac:dyDescent="0.2">
      <c r="A3323" s="159" t="s">
        <v>3263</v>
      </c>
      <c r="B3323" s="159" t="s">
        <v>2147</v>
      </c>
      <c r="C3323" s="159" t="s">
        <v>534</v>
      </c>
      <c r="D3323" s="159" t="s">
        <v>643</v>
      </c>
      <c r="E3323" s="159" t="s">
        <v>3032</v>
      </c>
    </row>
    <row r="3324" spans="1:5" ht="12" customHeight="1" x14ac:dyDescent="0.2">
      <c r="A3324" s="159" t="s">
        <v>3263</v>
      </c>
      <c r="B3324" s="159" t="s">
        <v>2147</v>
      </c>
      <c r="C3324" s="159" t="s">
        <v>534</v>
      </c>
      <c r="D3324" s="159" t="s">
        <v>643</v>
      </c>
      <c r="E3324" s="159" t="s">
        <v>3039</v>
      </c>
    </row>
    <row r="3325" spans="1:5" ht="12" customHeight="1" x14ac:dyDescent="0.2">
      <c r="A3325" s="159" t="s">
        <v>3263</v>
      </c>
      <c r="B3325" s="159" t="s">
        <v>2148</v>
      </c>
      <c r="C3325" s="159" t="s">
        <v>572</v>
      </c>
      <c r="D3325" s="159" t="s">
        <v>643</v>
      </c>
      <c r="E3325" s="159" t="s">
        <v>3032</v>
      </c>
    </row>
    <row r="3326" spans="1:5" ht="12" customHeight="1" x14ac:dyDescent="0.2">
      <c r="A3326" s="159" t="s">
        <v>3263</v>
      </c>
      <c r="B3326" s="159" t="s">
        <v>2148</v>
      </c>
      <c r="C3326" s="159" t="s">
        <v>572</v>
      </c>
      <c r="D3326" s="159" t="s">
        <v>643</v>
      </c>
      <c r="E3326" s="159" t="s">
        <v>3039</v>
      </c>
    </row>
    <row r="3327" spans="1:5" ht="12" customHeight="1" x14ac:dyDescent="0.2">
      <c r="A3327" s="159" t="s">
        <v>3263</v>
      </c>
      <c r="B3327" s="159" t="s">
        <v>2149</v>
      </c>
      <c r="C3327" s="159" t="s">
        <v>2365</v>
      </c>
      <c r="D3327" s="159" t="s">
        <v>643</v>
      </c>
      <c r="E3327" s="159" t="s">
        <v>3030</v>
      </c>
    </row>
    <row r="3328" spans="1:5" ht="12" customHeight="1" x14ac:dyDescent="0.2">
      <c r="A3328" s="159" t="s">
        <v>3263</v>
      </c>
      <c r="B3328" s="159" t="s">
        <v>2149</v>
      </c>
      <c r="C3328" s="159" t="s">
        <v>2365</v>
      </c>
      <c r="D3328" s="159" t="s">
        <v>643</v>
      </c>
      <c r="E3328" s="159" t="s">
        <v>3032</v>
      </c>
    </row>
    <row r="3329" spans="1:5" ht="12" customHeight="1" x14ac:dyDescent="0.2">
      <c r="A3329" s="159" t="s">
        <v>3263</v>
      </c>
      <c r="B3329" s="159" t="s">
        <v>2149</v>
      </c>
      <c r="C3329" s="159" t="s">
        <v>2365</v>
      </c>
      <c r="D3329" s="159" t="s">
        <v>643</v>
      </c>
      <c r="E3329" s="159" t="s">
        <v>3039</v>
      </c>
    </row>
    <row r="3330" spans="1:5" ht="12" customHeight="1" x14ac:dyDescent="0.2">
      <c r="A3330" s="159" t="s">
        <v>3263</v>
      </c>
      <c r="B3330" s="159" t="s">
        <v>2150</v>
      </c>
      <c r="C3330" s="159" t="s">
        <v>2394</v>
      </c>
      <c r="D3330" s="159" t="s">
        <v>643</v>
      </c>
      <c r="E3330" s="159" t="s">
        <v>3030</v>
      </c>
    </row>
    <row r="3331" spans="1:5" ht="12" customHeight="1" x14ac:dyDescent="0.2">
      <c r="A3331" s="159" t="s">
        <v>3263</v>
      </c>
      <c r="B3331" s="159" t="s">
        <v>2150</v>
      </c>
      <c r="C3331" s="159" t="s">
        <v>2394</v>
      </c>
      <c r="D3331" s="159" t="s">
        <v>643</v>
      </c>
      <c r="E3331" s="159" t="s">
        <v>3032</v>
      </c>
    </row>
    <row r="3332" spans="1:5" ht="12" customHeight="1" x14ac:dyDescent="0.2">
      <c r="A3332" s="159" t="s">
        <v>3263</v>
      </c>
      <c r="B3332" s="159" t="s">
        <v>2150</v>
      </c>
      <c r="C3332" s="159" t="s">
        <v>2394</v>
      </c>
      <c r="D3332" s="159" t="s">
        <v>643</v>
      </c>
      <c r="E3332" s="159" t="s">
        <v>3039</v>
      </c>
    </row>
    <row r="3333" spans="1:5" ht="12" customHeight="1" x14ac:dyDescent="0.2">
      <c r="A3333" s="159" t="s">
        <v>3263</v>
      </c>
      <c r="B3333" s="159" t="s">
        <v>1743</v>
      </c>
      <c r="C3333" s="159" t="s">
        <v>532</v>
      </c>
      <c r="D3333" s="159" t="s">
        <v>643</v>
      </c>
      <c r="E3333" s="159" t="s">
        <v>3030</v>
      </c>
    </row>
    <row r="3334" spans="1:5" ht="12" customHeight="1" x14ac:dyDescent="0.2">
      <c r="A3334" s="159" t="s">
        <v>3263</v>
      </c>
      <c r="B3334" s="159" t="s">
        <v>1743</v>
      </c>
      <c r="C3334" s="159" t="s">
        <v>532</v>
      </c>
      <c r="D3334" s="159" t="s">
        <v>643</v>
      </c>
      <c r="E3334" s="159" t="s">
        <v>3032</v>
      </c>
    </row>
    <row r="3335" spans="1:5" ht="12" customHeight="1" x14ac:dyDescent="0.2">
      <c r="A3335" s="159" t="s">
        <v>3263</v>
      </c>
      <c r="B3335" s="159" t="s">
        <v>1744</v>
      </c>
      <c r="C3335" s="159" t="s">
        <v>556</v>
      </c>
      <c r="D3335" s="159" t="s">
        <v>643</v>
      </c>
      <c r="E3335" s="159" t="s">
        <v>3030</v>
      </c>
    </row>
    <row r="3336" spans="1:5" ht="12" customHeight="1" x14ac:dyDescent="0.2">
      <c r="A3336" s="159" t="s">
        <v>3263</v>
      </c>
      <c r="B3336" s="159" t="s">
        <v>1744</v>
      </c>
      <c r="C3336" s="159" t="s">
        <v>556</v>
      </c>
      <c r="D3336" s="159" t="s">
        <v>643</v>
      </c>
      <c r="E3336" s="159" t="s">
        <v>3032</v>
      </c>
    </row>
    <row r="3337" spans="1:5" ht="12" customHeight="1" x14ac:dyDescent="0.2">
      <c r="A3337" s="159" t="s">
        <v>3263</v>
      </c>
      <c r="B3337" s="159" t="s">
        <v>609</v>
      </c>
      <c r="C3337" s="159" t="s">
        <v>552</v>
      </c>
      <c r="D3337" s="159" t="s">
        <v>643</v>
      </c>
      <c r="E3337" s="159" t="s">
        <v>3030</v>
      </c>
    </row>
    <row r="3338" spans="1:5" ht="12" customHeight="1" x14ac:dyDescent="0.2">
      <c r="A3338" s="159" t="s">
        <v>3263</v>
      </c>
      <c r="B3338" s="159" t="s">
        <v>609</v>
      </c>
      <c r="C3338" s="159" t="s">
        <v>552</v>
      </c>
      <c r="D3338" s="159" t="s">
        <v>643</v>
      </c>
      <c r="E3338" s="159" t="s">
        <v>3032</v>
      </c>
    </row>
    <row r="3339" spans="1:5" ht="12" customHeight="1" x14ac:dyDescent="0.2">
      <c r="A3339" s="159" t="s">
        <v>3263</v>
      </c>
      <c r="B3339" s="159" t="s">
        <v>609</v>
      </c>
      <c r="C3339" s="159" t="s">
        <v>552</v>
      </c>
      <c r="D3339" s="159" t="s">
        <v>643</v>
      </c>
      <c r="E3339" s="159" t="s">
        <v>3039</v>
      </c>
    </row>
    <row r="3340" spans="1:5" ht="12" customHeight="1" x14ac:dyDescent="0.2">
      <c r="A3340" s="159" t="s">
        <v>3263</v>
      </c>
      <c r="B3340" s="159" t="s">
        <v>777</v>
      </c>
      <c r="C3340" s="159" t="s">
        <v>529</v>
      </c>
      <c r="D3340" s="159" t="s">
        <v>643</v>
      </c>
      <c r="E3340" s="159" t="s">
        <v>3030</v>
      </c>
    </row>
    <row r="3341" spans="1:5" ht="12" customHeight="1" x14ac:dyDescent="0.2">
      <c r="A3341" s="159" t="s">
        <v>3263</v>
      </c>
      <c r="B3341" s="159" t="s">
        <v>777</v>
      </c>
      <c r="C3341" s="159" t="s">
        <v>529</v>
      </c>
      <c r="D3341" s="159" t="s">
        <v>643</v>
      </c>
      <c r="E3341" s="159" t="s">
        <v>3032</v>
      </c>
    </row>
    <row r="3342" spans="1:5" ht="12" customHeight="1" x14ac:dyDescent="0.2">
      <c r="A3342" s="159" t="s">
        <v>3263</v>
      </c>
      <c r="B3342" s="159" t="s">
        <v>777</v>
      </c>
      <c r="C3342" s="159" t="s">
        <v>529</v>
      </c>
      <c r="D3342" s="159" t="s">
        <v>643</v>
      </c>
      <c r="E3342" s="159" t="s">
        <v>3039</v>
      </c>
    </row>
    <row r="3343" spans="1:5" ht="12" customHeight="1" x14ac:dyDescent="0.2">
      <c r="A3343" s="159" t="s">
        <v>3263</v>
      </c>
      <c r="B3343" s="159" t="s">
        <v>2787</v>
      </c>
      <c r="C3343" s="159" t="s">
        <v>1033</v>
      </c>
      <c r="D3343" s="159" t="s">
        <v>643</v>
      </c>
      <c r="E3343" s="159" t="s">
        <v>3030</v>
      </c>
    </row>
    <row r="3344" spans="1:5" ht="12" customHeight="1" x14ac:dyDescent="0.2">
      <c r="A3344" s="159" t="s">
        <v>3263</v>
      </c>
      <c r="B3344" s="159" t="s">
        <v>2787</v>
      </c>
      <c r="C3344" s="159" t="s">
        <v>1033</v>
      </c>
      <c r="D3344" s="159" t="s">
        <v>643</v>
      </c>
      <c r="E3344" s="159" t="s">
        <v>3032</v>
      </c>
    </row>
    <row r="3345" spans="1:5" ht="12" customHeight="1" x14ac:dyDescent="0.2">
      <c r="A3345" s="159" t="s">
        <v>3263</v>
      </c>
      <c r="B3345" s="159" t="s">
        <v>2787</v>
      </c>
      <c r="C3345" s="159" t="s">
        <v>1033</v>
      </c>
      <c r="D3345" s="159" t="s">
        <v>643</v>
      </c>
      <c r="E3345" s="159" t="s">
        <v>3039</v>
      </c>
    </row>
    <row r="3346" spans="1:5" ht="12" customHeight="1" x14ac:dyDescent="0.2">
      <c r="A3346" s="159" t="s">
        <v>3263</v>
      </c>
      <c r="B3346" s="159" t="s">
        <v>635</v>
      </c>
      <c r="C3346" s="159" t="s">
        <v>573</v>
      </c>
      <c r="D3346" s="159" t="s">
        <v>643</v>
      </c>
      <c r="E3346" s="159" t="s">
        <v>3030</v>
      </c>
    </row>
    <row r="3347" spans="1:5" ht="12" customHeight="1" x14ac:dyDescent="0.2">
      <c r="A3347" s="159" t="s">
        <v>3263</v>
      </c>
      <c r="B3347" s="159" t="s">
        <v>635</v>
      </c>
      <c r="C3347" s="159" t="s">
        <v>573</v>
      </c>
      <c r="D3347" s="159" t="s">
        <v>643</v>
      </c>
      <c r="E3347" s="159" t="s">
        <v>3032</v>
      </c>
    </row>
    <row r="3348" spans="1:5" ht="12" customHeight="1" x14ac:dyDescent="0.2">
      <c r="A3348" s="159" t="s">
        <v>3263</v>
      </c>
      <c r="B3348" s="159" t="s">
        <v>635</v>
      </c>
      <c r="C3348" s="159" t="s">
        <v>573</v>
      </c>
      <c r="D3348" s="159" t="s">
        <v>643</v>
      </c>
      <c r="E3348" s="159" t="s">
        <v>3039</v>
      </c>
    </row>
    <row r="3349" spans="1:5" ht="12" customHeight="1" x14ac:dyDescent="0.2">
      <c r="A3349" s="159" t="s">
        <v>3263</v>
      </c>
      <c r="B3349" s="159" t="s">
        <v>603</v>
      </c>
      <c r="C3349" s="159" t="s">
        <v>537</v>
      </c>
      <c r="D3349" s="159" t="s">
        <v>643</v>
      </c>
      <c r="E3349" s="159" t="s">
        <v>3030</v>
      </c>
    </row>
    <row r="3350" spans="1:5" ht="12" customHeight="1" x14ac:dyDescent="0.2">
      <c r="A3350" s="159" t="s">
        <v>3263</v>
      </c>
      <c r="B3350" s="159" t="s">
        <v>603</v>
      </c>
      <c r="C3350" s="159" t="s">
        <v>537</v>
      </c>
      <c r="D3350" s="159" t="s">
        <v>643</v>
      </c>
      <c r="E3350" s="159" t="s">
        <v>3032</v>
      </c>
    </row>
    <row r="3351" spans="1:5" ht="12" customHeight="1" x14ac:dyDescent="0.2">
      <c r="A3351" s="159" t="s">
        <v>3263</v>
      </c>
      <c r="B3351" s="159" t="s">
        <v>603</v>
      </c>
      <c r="C3351" s="159" t="s">
        <v>537</v>
      </c>
      <c r="D3351" s="159" t="s">
        <v>643</v>
      </c>
      <c r="E3351" s="159" t="s">
        <v>3039</v>
      </c>
    </row>
    <row r="3352" spans="1:5" ht="12" customHeight="1" x14ac:dyDescent="0.2">
      <c r="A3352" s="159" t="s">
        <v>3263</v>
      </c>
      <c r="B3352" s="159" t="s">
        <v>611</v>
      </c>
      <c r="C3352" s="159" t="s">
        <v>557</v>
      </c>
      <c r="D3352" s="159" t="s">
        <v>643</v>
      </c>
      <c r="E3352" s="159" t="s">
        <v>3030</v>
      </c>
    </row>
    <row r="3353" spans="1:5" ht="12" customHeight="1" x14ac:dyDescent="0.2">
      <c r="A3353" s="159" t="s">
        <v>3263</v>
      </c>
      <c r="B3353" s="159" t="s">
        <v>611</v>
      </c>
      <c r="C3353" s="159" t="s">
        <v>557</v>
      </c>
      <c r="D3353" s="159" t="s">
        <v>643</v>
      </c>
      <c r="E3353" s="159" t="s">
        <v>3032</v>
      </c>
    </row>
    <row r="3354" spans="1:5" ht="12" customHeight="1" x14ac:dyDescent="0.2">
      <c r="A3354" s="159" t="s">
        <v>3263</v>
      </c>
      <c r="B3354" s="159" t="s">
        <v>632</v>
      </c>
      <c r="C3354" s="159" t="s">
        <v>564</v>
      </c>
      <c r="D3354" s="159" t="s">
        <v>643</v>
      </c>
      <c r="E3354" s="159" t="s">
        <v>3030</v>
      </c>
    </row>
    <row r="3355" spans="1:5" ht="12" customHeight="1" x14ac:dyDescent="0.2">
      <c r="A3355" s="159" t="s">
        <v>3263</v>
      </c>
      <c r="B3355" s="159" t="s">
        <v>632</v>
      </c>
      <c r="C3355" s="159" t="s">
        <v>564</v>
      </c>
      <c r="D3355" s="159" t="s">
        <v>643</v>
      </c>
      <c r="E3355" s="159" t="s">
        <v>3032</v>
      </c>
    </row>
    <row r="3356" spans="1:5" ht="12" customHeight="1" x14ac:dyDescent="0.2">
      <c r="A3356" s="159" t="s">
        <v>3263</v>
      </c>
      <c r="B3356" s="159" t="s">
        <v>632</v>
      </c>
      <c r="C3356" s="159" t="s">
        <v>564</v>
      </c>
      <c r="D3356" s="159" t="s">
        <v>643</v>
      </c>
      <c r="E3356" s="159" t="s">
        <v>3039</v>
      </c>
    </row>
    <row r="3357" spans="1:5" ht="12" customHeight="1" x14ac:dyDescent="0.2">
      <c r="A3357" s="159" t="s">
        <v>3263</v>
      </c>
      <c r="B3357" s="159" t="s">
        <v>1745</v>
      </c>
      <c r="C3357" s="159" t="s">
        <v>536</v>
      </c>
      <c r="D3357" s="159" t="s">
        <v>643</v>
      </c>
      <c r="E3357" s="159" t="s">
        <v>3030</v>
      </c>
    </row>
    <row r="3358" spans="1:5" ht="12" customHeight="1" x14ac:dyDescent="0.2">
      <c r="A3358" s="159" t="s">
        <v>3263</v>
      </c>
      <c r="B3358" s="159" t="s">
        <v>1745</v>
      </c>
      <c r="C3358" s="159" t="s">
        <v>536</v>
      </c>
      <c r="D3358" s="159" t="s">
        <v>643</v>
      </c>
      <c r="E3358" s="159" t="s">
        <v>3032</v>
      </c>
    </row>
    <row r="3359" spans="1:5" ht="12" customHeight="1" x14ac:dyDescent="0.2">
      <c r="A3359" s="159" t="s">
        <v>3263</v>
      </c>
      <c r="B3359" s="159" t="s">
        <v>1746</v>
      </c>
      <c r="C3359" s="159" t="s">
        <v>1016</v>
      </c>
      <c r="D3359" s="159" t="s">
        <v>643</v>
      </c>
      <c r="E3359" s="159" t="s">
        <v>3032</v>
      </c>
    </row>
    <row r="3360" spans="1:5" ht="12" customHeight="1" x14ac:dyDescent="0.2">
      <c r="A3360" s="159" t="s">
        <v>3263</v>
      </c>
      <c r="B3360" s="159" t="s">
        <v>1746</v>
      </c>
      <c r="C3360" s="159" t="s">
        <v>1016</v>
      </c>
      <c r="D3360" s="159" t="s">
        <v>643</v>
      </c>
      <c r="E3360" s="159" t="s">
        <v>3039</v>
      </c>
    </row>
    <row r="3361" spans="1:5" ht="12" customHeight="1" x14ac:dyDescent="0.2">
      <c r="A3361" s="159" t="s">
        <v>3263</v>
      </c>
      <c r="B3361" s="159" t="s">
        <v>1747</v>
      </c>
      <c r="C3361" s="159" t="s">
        <v>1017</v>
      </c>
      <c r="D3361" s="159" t="s">
        <v>643</v>
      </c>
      <c r="E3361" s="159" t="s">
        <v>3032</v>
      </c>
    </row>
    <row r="3362" spans="1:5" ht="12" customHeight="1" x14ac:dyDescent="0.2">
      <c r="A3362" s="159" t="s">
        <v>3263</v>
      </c>
      <c r="B3362" s="159" t="s">
        <v>1747</v>
      </c>
      <c r="C3362" s="159" t="s">
        <v>1017</v>
      </c>
      <c r="D3362" s="159" t="s">
        <v>643</v>
      </c>
      <c r="E3362" s="159" t="s">
        <v>3039</v>
      </c>
    </row>
    <row r="3363" spans="1:5" ht="12" customHeight="1" x14ac:dyDescent="0.2">
      <c r="A3363" s="159" t="s">
        <v>3263</v>
      </c>
      <c r="B3363" s="159" t="s">
        <v>1031</v>
      </c>
      <c r="C3363" s="159" t="s">
        <v>1032</v>
      </c>
      <c r="D3363" s="159" t="s">
        <v>643</v>
      </c>
      <c r="E3363" s="159" t="s">
        <v>3032</v>
      </c>
    </row>
    <row r="3364" spans="1:5" ht="12" customHeight="1" x14ac:dyDescent="0.2">
      <c r="A3364" s="159" t="s">
        <v>3263</v>
      </c>
      <c r="B3364" s="159" t="s">
        <v>1031</v>
      </c>
      <c r="C3364" s="159" t="s">
        <v>1032</v>
      </c>
      <c r="D3364" s="159" t="s">
        <v>643</v>
      </c>
      <c r="E3364" s="159" t="s">
        <v>3039</v>
      </c>
    </row>
    <row r="3365" spans="1:5" ht="12" customHeight="1" x14ac:dyDescent="0.2">
      <c r="A3365" s="159" t="s">
        <v>3263</v>
      </c>
      <c r="B3365" s="159" t="s">
        <v>1018</v>
      </c>
      <c r="C3365" s="159" t="s">
        <v>1019</v>
      </c>
      <c r="D3365" s="159" t="s">
        <v>643</v>
      </c>
      <c r="E3365" s="159" t="s">
        <v>3032</v>
      </c>
    </row>
    <row r="3366" spans="1:5" ht="12" customHeight="1" x14ac:dyDescent="0.2">
      <c r="A3366" s="159" t="s">
        <v>3263</v>
      </c>
      <c r="B3366" s="159" t="s">
        <v>1018</v>
      </c>
      <c r="C3366" s="159" t="s">
        <v>1019</v>
      </c>
      <c r="D3366" s="159" t="s">
        <v>643</v>
      </c>
      <c r="E3366" s="159" t="s">
        <v>3039</v>
      </c>
    </row>
    <row r="3367" spans="1:5" ht="12" customHeight="1" x14ac:dyDescent="0.2">
      <c r="A3367" s="159" t="s">
        <v>3263</v>
      </c>
      <c r="B3367" s="159" t="s">
        <v>1748</v>
      </c>
      <c r="C3367" s="159" t="s">
        <v>1351</v>
      </c>
      <c r="D3367" s="159" t="s">
        <v>643</v>
      </c>
      <c r="E3367" s="159" t="s">
        <v>3032</v>
      </c>
    </row>
    <row r="3368" spans="1:5" ht="12" customHeight="1" x14ac:dyDescent="0.2">
      <c r="A3368" s="159" t="s">
        <v>3263</v>
      </c>
      <c r="B3368" s="159" t="s">
        <v>1022</v>
      </c>
      <c r="C3368" s="159" t="s">
        <v>1023</v>
      </c>
      <c r="D3368" s="159" t="s">
        <v>643</v>
      </c>
      <c r="E3368" s="159" t="s">
        <v>3032</v>
      </c>
    </row>
    <row r="3369" spans="1:5" ht="12" customHeight="1" x14ac:dyDescent="0.2">
      <c r="A3369" s="159" t="s">
        <v>3263</v>
      </c>
      <c r="B3369" s="159" t="s">
        <v>1022</v>
      </c>
      <c r="C3369" s="159" t="s">
        <v>1023</v>
      </c>
      <c r="D3369" s="159" t="s">
        <v>643</v>
      </c>
      <c r="E3369" s="159" t="s">
        <v>3039</v>
      </c>
    </row>
    <row r="3370" spans="1:5" ht="12" customHeight="1" x14ac:dyDescent="0.2">
      <c r="A3370" s="159" t="s">
        <v>3263</v>
      </c>
      <c r="B3370" s="159" t="s">
        <v>1024</v>
      </c>
      <c r="C3370" s="159" t="s">
        <v>1025</v>
      </c>
      <c r="D3370" s="159" t="s">
        <v>643</v>
      </c>
      <c r="E3370" s="159" t="s">
        <v>3032</v>
      </c>
    </row>
    <row r="3371" spans="1:5" ht="12" customHeight="1" x14ac:dyDescent="0.2">
      <c r="A3371" s="159" t="s">
        <v>3263</v>
      </c>
      <c r="B3371" s="159" t="s">
        <v>1024</v>
      </c>
      <c r="C3371" s="159" t="s">
        <v>1025</v>
      </c>
      <c r="D3371" s="159" t="s">
        <v>643</v>
      </c>
      <c r="E3371" s="159" t="s">
        <v>3039</v>
      </c>
    </row>
    <row r="3372" spans="1:5" ht="12" customHeight="1" x14ac:dyDescent="0.2">
      <c r="A3372" s="159" t="s">
        <v>3263</v>
      </c>
      <c r="B3372" s="159" t="s">
        <v>1148</v>
      </c>
      <c r="C3372" s="159" t="s">
        <v>1149</v>
      </c>
      <c r="D3372" s="159" t="s">
        <v>643</v>
      </c>
      <c r="E3372" s="159" t="s">
        <v>3032</v>
      </c>
    </row>
    <row r="3373" spans="1:5" ht="12" customHeight="1" x14ac:dyDescent="0.2">
      <c r="A3373" s="159" t="s">
        <v>3263</v>
      </c>
      <c r="B3373" s="159" t="s">
        <v>1749</v>
      </c>
      <c r="C3373" s="159" t="s">
        <v>1026</v>
      </c>
      <c r="D3373" s="159" t="s">
        <v>643</v>
      </c>
      <c r="E3373" s="159" t="s">
        <v>3032</v>
      </c>
    </row>
    <row r="3374" spans="1:5" ht="12" customHeight="1" x14ac:dyDescent="0.2">
      <c r="A3374" s="159" t="s">
        <v>3263</v>
      </c>
      <c r="B3374" s="159" t="s">
        <v>1749</v>
      </c>
      <c r="C3374" s="159" t="s">
        <v>1026</v>
      </c>
      <c r="D3374" s="159" t="s">
        <v>643</v>
      </c>
      <c r="E3374" s="159" t="s">
        <v>3039</v>
      </c>
    </row>
    <row r="3375" spans="1:5" ht="12" customHeight="1" x14ac:dyDescent="0.2">
      <c r="A3375" s="159" t="s">
        <v>3263</v>
      </c>
      <c r="B3375" s="159" t="s">
        <v>1027</v>
      </c>
      <c r="C3375" s="159" t="s">
        <v>1028</v>
      </c>
      <c r="D3375" s="159" t="s">
        <v>643</v>
      </c>
      <c r="E3375" s="159" t="s">
        <v>3032</v>
      </c>
    </row>
    <row r="3376" spans="1:5" ht="12" customHeight="1" x14ac:dyDescent="0.2">
      <c r="A3376" s="159" t="s">
        <v>3263</v>
      </c>
      <c r="B3376" s="159" t="s">
        <v>1027</v>
      </c>
      <c r="C3376" s="159" t="s">
        <v>1028</v>
      </c>
      <c r="D3376" s="159" t="s">
        <v>643</v>
      </c>
      <c r="E3376" s="159" t="s">
        <v>3039</v>
      </c>
    </row>
    <row r="3377" spans="1:5" ht="12" customHeight="1" x14ac:dyDescent="0.2">
      <c r="A3377" s="159" t="s">
        <v>3263</v>
      </c>
      <c r="B3377" s="159" t="s">
        <v>1029</v>
      </c>
      <c r="C3377" s="159" t="s">
        <v>1030</v>
      </c>
      <c r="D3377" s="159" t="s">
        <v>643</v>
      </c>
      <c r="E3377" s="159" t="s">
        <v>3032</v>
      </c>
    </row>
    <row r="3378" spans="1:5" ht="12" customHeight="1" x14ac:dyDescent="0.2">
      <c r="A3378" s="159" t="s">
        <v>3263</v>
      </c>
      <c r="B3378" s="159" t="s">
        <v>1029</v>
      </c>
      <c r="C3378" s="159" t="s">
        <v>1030</v>
      </c>
      <c r="D3378" s="159" t="s">
        <v>643</v>
      </c>
      <c r="E3378" s="159" t="s">
        <v>3039</v>
      </c>
    </row>
    <row r="3379" spans="1:5" ht="12" customHeight="1" x14ac:dyDescent="0.2">
      <c r="A3379" s="159" t="s">
        <v>3263</v>
      </c>
      <c r="B3379" s="159" t="s">
        <v>1020</v>
      </c>
      <c r="C3379" s="159" t="s">
        <v>1021</v>
      </c>
      <c r="D3379" s="159" t="s">
        <v>643</v>
      </c>
      <c r="E3379" s="159" t="s">
        <v>3032</v>
      </c>
    </row>
    <row r="3380" spans="1:5" ht="12" customHeight="1" x14ac:dyDescent="0.2">
      <c r="A3380" s="159" t="s">
        <v>3263</v>
      </c>
      <c r="B3380" s="159" t="s">
        <v>1020</v>
      </c>
      <c r="C3380" s="159" t="s">
        <v>1021</v>
      </c>
      <c r="D3380" s="159" t="s">
        <v>643</v>
      </c>
      <c r="E3380" s="159" t="s">
        <v>3039</v>
      </c>
    </row>
    <row r="3381" spans="1:5" ht="12" customHeight="1" x14ac:dyDescent="0.2">
      <c r="A3381" s="159" t="s">
        <v>3263</v>
      </c>
      <c r="B3381" s="159" t="s">
        <v>1750</v>
      </c>
      <c r="C3381" s="159" t="s">
        <v>1104</v>
      </c>
      <c r="D3381" s="159" t="s">
        <v>643</v>
      </c>
      <c r="E3381" s="159" t="s">
        <v>3030</v>
      </c>
    </row>
    <row r="3382" spans="1:5" ht="12" customHeight="1" x14ac:dyDescent="0.2">
      <c r="A3382" s="159" t="s">
        <v>3263</v>
      </c>
      <c r="B3382" s="159" t="s">
        <v>1750</v>
      </c>
      <c r="C3382" s="159" t="s">
        <v>1104</v>
      </c>
      <c r="D3382" s="159" t="s">
        <v>643</v>
      </c>
      <c r="E3382" s="159" t="s">
        <v>3032</v>
      </c>
    </row>
    <row r="3383" spans="1:5" ht="12" customHeight="1" x14ac:dyDescent="0.2">
      <c r="A3383" s="159" t="s">
        <v>3263</v>
      </c>
      <c r="B3383" s="159" t="s">
        <v>1751</v>
      </c>
      <c r="C3383" s="159" t="s">
        <v>555</v>
      </c>
      <c r="D3383" s="159" t="s">
        <v>643</v>
      </c>
      <c r="E3383" s="159" t="s">
        <v>3030</v>
      </c>
    </row>
    <row r="3384" spans="1:5" ht="12" customHeight="1" x14ac:dyDescent="0.2">
      <c r="A3384" s="159" t="s">
        <v>3263</v>
      </c>
      <c r="B3384" s="159" t="s">
        <v>1751</v>
      </c>
      <c r="C3384" s="159" t="s">
        <v>555</v>
      </c>
      <c r="D3384" s="159" t="s">
        <v>643</v>
      </c>
      <c r="E3384" s="159" t="s">
        <v>3032</v>
      </c>
    </row>
    <row r="3385" spans="1:5" ht="12" customHeight="1" x14ac:dyDescent="0.2">
      <c r="A3385" s="159" t="s">
        <v>3263</v>
      </c>
      <c r="B3385" s="159" t="s">
        <v>639</v>
      </c>
      <c r="C3385" s="159" t="s">
        <v>585</v>
      </c>
      <c r="D3385" s="159" t="s">
        <v>643</v>
      </c>
      <c r="E3385" s="159" t="s">
        <v>3030</v>
      </c>
    </row>
    <row r="3386" spans="1:5" ht="12" customHeight="1" x14ac:dyDescent="0.2">
      <c r="A3386" s="159" t="s">
        <v>3263</v>
      </c>
      <c r="B3386" s="159" t="s">
        <v>639</v>
      </c>
      <c r="C3386" s="159" t="s">
        <v>585</v>
      </c>
      <c r="D3386" s="159" t="s">
        <v>643</v>
      </c>
      <c r="E3386" s="159" t="s">
        <v>3032</v>
      </c>
    </row>
    <row r="3387" spans="1:5" ht="12" customHeight="1" x14ac:dyDescent="0.2">
      <c r="A3387" s="159" t="s">
        <v>3263</v>
      </c>
      <c r="B3387" s="159" t="s">
        <v>608</v>
      </c>
      <c r="C3387" s="159" t="s">
        <v>547</v>
      </c>
      <c r="D3387" s="159" t="s">
        <v>643</v>
      </c>
      <c r="E3387" s="159" t="s">
        <v>3030</v>
      </c>
    </row>
    <row r="3388" spans="1:5" ht="12" customHeight="1" x14ac:dyDescent="0.2">
      <c r="A3388" s="159" t="s">
        <v>3263</v>
      </c>
      <c r="B3388" s="159" t="s">
        <v>608</v>
      </c>
      <c r="C3388" s="159" t="s">
        <v>547</v>
      </c>
      <c r="D3388" s="159" t="s">
        <v>643</v>
      </c>
      <c r="E3388" s="159" t="s">
        <v>3032</v>
      </c>
    </row>
    <row r="3389" spans="1:5" ht="12" customHeight="1" x14ac:dyDescent="0.2">
      <c r="A3389" s="159" t="s">
        <v>3263</v>
      </c>
      <c r="B3389" s="159" t="s">
        <v>608</v>
      </c>
      <c r="C3389" s="159" t="s">
        <v>547</v>
      </c>
      <c r="D3389" s="159" t="s">
        <v>643</v>
      </c>
      <c r="E3389" s="159" t="s">
        <v>3039</v>
      </c>
    </row>
    <row r="3390" spans="1:5" ht="12" customHeight="1" x14ac:dyDescent="0.2">
      <c r="A3390" s="159" t="s">
        <v>3263</v>
      </c>
      <c r="B3390" s="159" t="s">
        <v>1752</v>
      </c>
      <c r="C3390" s="159" t="s">
        <v>551</v>
      </c>
      <c r="D3390" s="159" t="s">
        <v>643</v>
      </c>
      <c r="E3390" s="159" t="s">
        <v>3030</v>
      </c>
    </row>
    <row r="3391" spans="1:5" ht="12" customHeight="1" x14ac:dyDescent="0.2">
      <c r="A3391" s="159" t="s">
        <v>3263</v>
      </c>
      <c r="B3391" s="159" t="s">
        <v>1752</v>
      </c>
      <c r="C3391" s="159" t="s">
        <v>551</v>
      </c>
      <c r="D3391" s="159" t="s">
        <v>643</v>
      </c>
      <c r="E3391" s="159" t="s">
        <v>3032</v>
      </c>
    </row>
    <row r="3392" spans="1:5" ht="12" customHeight="1" x14ac:dyDescent="0.2">
      <c r="A3392" s="159" t="s">
        <v>3263</v>
      </c>
      <c r="B3392" s="159" t="s">
        <v>636</v>
      </c>
      <c r="C3392" s="159" t="s">
        <v>574</v>
      </c>
      <c r="D3392" s="159" t="s">
        <v>643</v>
      </c>
      <c r="E3392" s="159" t="s">
        <v>3030</v>
      </c>
    </row>
    <row r="3393" spans="1:5" ht="12" customHeight="1" x14ac:dyDescent="0.2">
      <c r="A3393" s="159" t="s">
        <v>3263</v>
      </c>
      <c r="B3393" s="159" t="s">
        <v>636</v>
      </c>
      <c r="C3393" s="159" t="s">
        <v>574</v>
      </c>
      <c r="D3393" s="159" t="s">
        <v>643</v>
      </c>
      <c r="E3393" s="159" t="s">
        <v>3032</v>
      </c>
    </row>
    <row r="3394" spans="1:5" ht="12" customHeight="1" x14ac:dyDescent="0.2">
      <c r="A3394" s="159" t="s">
        <v>3263</v>
      </c>
      <c r="B3394" s="159" t="s">
        <v>636</v>
      </c>
      <c r="C3394" s="159" t="s">
        <v>574</v>
      </c>
      <c r="D3394" s="159" t="s">
        <v>643</v>
      </c>
      <c r="E3394" s="159" t="s">
        <v>3039</v>
      </c>
    </row>
    <row r="3395" spans="1:5" ht="12" customHeight="1" x14ac:dyDescent="0.2">
      <c r="A3395" s="159" t="s">
        <v>3263</v>
      </c>
      <c r="B3395" s="159" t="s">
        <v>1753</v>
      </c>
      <c r="C3395" s="159" t="s">
        <v>545</v>
      </c>
      <c r="D3395" s="159" t="s">
        <v>643</v>
      </c>
      <c r="E3395" s="159" t="s">
        <v>3030</v>
      </c>
    </row>
    <row r="3396" spans="1:5" ht="12" customHeight="1" x14ac:dyDescent="0.2">
      <c r="A3396" s="159" t="s">
        <v>3263</v>
      </c>
      <c r="B3396" s="159" t="s">
        <v>1753</v>
      </c>
      <c r="C3396" s="159" t="s">
        <v>545</v>
      </c>
      <c r="D3396" s="159" t="s">
        <v>643</v>
      </c>
      <c r="E3396" s="159" t="s">
        <v>3032</v>
      </c>
    </row>
    <row r="3397" spans="1:5" ht="12" customHeight="1" x14ac:dyDescent="0.2">
      <c r="A3397" s="159" t="s">
        <v>3263</v>
      </c>
      <c r="B3397" s="159" t="s">
        <v>634</v>
      </c>
      <c r="C3397" s="159" t="s">
        <v>567</v>
      </c>
      <c r="D3397" s="159" t="s">
        <v>643</v>
      </c>
      <c r="E3397" s="159" t="s">
        <v>3030</v>
      </c>
    </row>
    <row r="3398" spans="1:5" ht="12" customHeight="1" x14ac:dyDescent="0.2">
      <c r="A3398" s="159" t="s">
        <v>3263</v>
      </c>
      <c r="B3398" s="159" t="s">
        <v>634</v>
      </c>
      <c r="C3398" s="159" t="s">
        <v>567</v>
      </c>
      <c r="D3398" s="159" t="s">
        <v>643</v>
      </c>
      <c r="E3398" s="159" t="s">
        <v>3032</v>
      </c>
    </row>
    <row r="3399" spans="1:5" ht="12" customHeight="1" x14ac:dyDescent="0.2">
      <c r="A3399" s="159" t="s">
        <v>3263</v>
      </c>
      <c r="B3399" s="159" t="s">
        <v>633</v>
      </c>
      <c r="C3399" s="159" t="s">
        <v>566</v>
      </c>
      <c r="D3399" s="159" t="s">
        <v>643</v>
      </c>
      <c r="E3399" s="159" t="s">
        <v>3030</v>
      </c>
    </row>
    <row r="3400" spans="1:5" ht="12" customHeight="1" x14ac:dyDescent="0.2">
      <c r="A3400" s="159" t="s">
        <v>3263</v>
      </c>
      <c r="B3400" s="159" t="s">
        <v>633</v>
      </c>
      <c r="C3400" s="159" t="s">
        <v>566</v>
      </c>
      <c r="D3400" s="159" t="s">
        <v>643</v>
      </c>
      <c r="E3400" s="159" t="s">
        <v>3032</v>
      </c>
    </row>
    <row r="3401" spans="1:5" ht="12" customHeight="1" x14ac:dyDescent="0.2">
      <c r="A3401" s="159" t="s">
        <v>3263</v>
      </c>
      <c r="B3401" s="159" t="s">
        <v>1754</v>
      </c>
      <c r="C3401" s="159" t="s">
        <v>563</v>
      </c>
      <c r="D3401" s="159" t="s">
        <v>643</v>
      </c>
      <c r="E3401" s="159" t="s">
        <v>3030</v>
      </c>
    </row>
    <row r="3402" spans="1:5" ht="12" customHeight="1" x14ac:dyDescent="0.2">
      <c r="A3402" s="159" t="s">
        <v>3263</v>
      </c>
      <c r="B3402" s="159" t="s">
        <v>1754</v>
      </c>
      <c r="C3402" s="159" t="s">
        <v>563</v>
      </c>
      <c r="D3402" s="159" t="s">
        <v>643</v>
      </c>
      <c r="E3402" s="159" t="s">
        <v>3032</v>
      </c>
    </row>
    <row r="3403" spans="1:5" ht="12" customHeight="1" x14ac:dyDescent="0.2">
      <c r="A3403" s="159" t="s">
        <v>3263</v>
      </c>
      <c r="B3403" s="159" t="s">
        <v>1755</v>
      </c>
      <c r="C3403" s="159" t="s">
        <v>571</v>
      </c>
      <c r="D3403" s="159" t="s">
        <v>643</v>
      </c>
      <c r="E3403" s="159" t="s">
        <v>3030</v>
      </c>
    </row>
    <row r="3404" spans="1:5" ht="12" customHeight="1" x14ac:dyDescent="0.2">
      <c r="A3404" s="159" t="s">
        <v>3263</v>
      </c>
      <c r="B3404" s="159" t="s">
        <v>1755</v>
      </c>
      <c r="C3404" s="159" t="s">
        <v>571</v>
      </c>
      <c r="D3404" s="159" t="s">
        <v>643</v>
      </c>
      <c r="E3404" s="159" t="s">
        <v>3032</v>
      </c>
    </row>
    <row r="3405" spans="1:5" ht="12" customHeight="1" x14ac:dyDescent="0.2">
      <c r="A3405" s="159" t="s">
        <v>3263</v>
      </c>
      <c r="B3405" s="159" t="s">
        <v>2793</v>
      </c>
      <c r="C3405" s="159" t="s">
        <v>1034</v>
      </c>
      <c r="D3405" s="159" t="s">
        <v>643</v>
      </c>
      <c r="E3405" s="159" t="s">
        <v>3032</v>
      </c>
    </row>
    <row r="3406" spans="1:5" ht="12" customHeight="1" x14ac:dyDescent="0.2">
      <c r="A3406" s="159" t="s">
        <v>3263</v>
      </c>
      <c r="B3406" s="159" t="s">
        <v>1756</v>
      </c>
      <c r="C3406" s="159" t="s">
        <v>589</v>
      </c>
      <c r="D3406" s="159" t="s">
        <v>643</v>
      </c>
      <c r="E3406" s="159" t="s">
        <v>3030</v>
      </c>
    </row>
    <row r="3407" spans="1:5" ht="12" customHeight="1" x14ac:dyDescent="0.2">
      <c r="A3407" s="159" t="s">
        <v>3263</v>
      </c>
      <c r="B3407" s="159" t="s">
        <v>1756</v>
      </c>
      <c r="C3407" s="159" t="s">
        <v>589</v>
      </c>
      <c r="D3407" s="159" t="s">
        <v>643</v>
      </c>
      <c r="E3407" s="159" t="s">
        <v>3032</v>
      </c>
    </row>
    <row r="3408" spans="1:5" ht="12" customHeight="1" x14ac:dyDescent="0.2">
      <c r="A3408" s="159" t="s">
        <v>3263</v>
      </c>
      <c r="B3408" s="159" t="s">
        <v>1757</v>
      </c>
      <c r="C3408" s="159" t="s">
        <v>590</v>
      </c>
      <c r="D3408" s="159" t="s">
        <v>643</v>
      </c>
      <c r="E3408" s="159" t="s">
        <v>3030</v>
      </c>
    </row>
    <row r="3409" spans="1:5" ht="12" customHeight="1" x14ac:dyDescent="0.2">
      <c r="A3409" s="159" t="s">
        <v>3263</v>
      </c>
      <c r="B3409" s="159" t="s">
        <v>1757</v>
      </c>
      <c r="C3409" s="159" t="s">
        <v>590</v>
      </c>
      <c r="D3409" s="159" t="s">
        <v>643</v>
      </c>
      <c r="E3409" s="159" t="s">
        <v>3032</v>
      </c>
    </row>
    <row r="3410" spans="1:5" ht="12" customHeight="1" x14ac:dyDescent="0.2">
      <c r="A3410" s="159" t="s">
        <v>3263</v>
      </c>
      <c r="B3410" s="159" t="s">
        <v>1758</v>
      </c>
      <c r="C3410" s="159" t="s">
        <v>592</v>
      </c>
      <c r="D3410" s="159" t="s">
        <v>643</v>
      </c>
      <c r="E3410" s="159" t="s">
        <v>3030</v>
      </c>
    </row>
    <row r="3411" spans="1:5" ht="12" customHeight="1" x14ac:dyDescent="0.2">
      <c r="A3411" s="159" t="s">
        <v>3263</v>
      </c>
      <c r="B3411" s="159" t="s">
        <v>1758</v>
      </c>
      <c r="C3411" s="159" t="s">
        <v>592</v>
      </c>
      <c r="D3411" s="159" t="s">
        <v>643</v>
      </c>
      <c r="E3411" s="159" t="s">
        <v>3032</v>
      </c>
    </row>
    <row r="3412" spans="1:5" ht="12" customHeight="1" x14ac:dyDescent="0.2">
      <c r="A3412" s="159" t="s">
        <v>3263</v>
      </c>
      <c r="B3412" s="159" t="s">
        <v>1759</v>
      </c>
      <c r="C3412" s="159" t="s">
        <v>583</v>
      </c>
      <c r="D3412" s="159" t="s">
        <v>643</v>
      </c>
      <c r="E3412" s="159" t="s">
        <v>3030</v>
      </c>
    </row>
    <row r="3413" spans="1:5" ht="12" customHeight="1" x14ac:dyDescent="0.2">
      <c r="A3413" s="159" t="s">
        <v>3263</v>
      </c>
      <c r="B3413" s="159" t="s">
        <v>1759</v>
      </c>
      <c r="C3413" s="159" t="s">
        <v>583</v>
      </c>
      <c r="D3413" s="159" t="s">
        <v>643</v>
      </c>
      <c r="E3413" s="159" t="s">
        <v>3032</v>
      </c>
    </row>
    <row r="3414" spans="1:5" ht="12" customHeight="1" x14ac:dyDescent="0.2">
      <c r="A3414" s="159" t="s">
        <v>3263</v>
      </c>
      <c r="B3414" s="159" t="s">
        <v>1760</v>
      </c>
      <c r="C3414" s="159" t="s">
        <v>588</v>
      </c>
      <c r="D3414" s="159" t="s">
        <v>643</v>
      </c>
      <c r="E3414" s="159" t="s">
        <v>3030</v>
      </c>
    </row>
    <row r="3415" spans="1:5" ht="12" customHeight="1" x14ac:dyDescent="0.2">
      <c r="A3415" s="159" t="s">
        <v>3263</v>
      </c>
      <c r="B3415" s="159" t="s">
        <v>1760</v>
      </c>
      <c r="C3415" s="159" t="s">
        <v>588</v>
      </c>
      <c r="D3415" s="159" t="s">
        <v>643</v>
      </c>
      <c r="E3415" s="159" t="s">
        <v>3032</v>
      </c>
    </row>
    <row r="3416" spans="1:5" ht="12" customHeight="1" x14ac:dyDescent="0.2">
      <c r="A3416" s="159" t="s">
        <v>3263</v>
      </c>
      <c r="B3416" s="159" t="s">
        <v>1761</v>
      </c>
      <c r="C3416" s="159" t="s">
        <v>570</v>
      </c>
      <c r="D3416" s="159" t="s">
        <v>643</v>
      </c>
      <c r="E3416" s="159" t="s">
        <v>3030</v>
      </c>
    </row>
    <row r="3417" spans="1:5" ht="12" customHeight="1" x14ac:dyDescent="0.2">
      <c r="A3417" s="159" t="s">
        <v>3263</v>
      </c>
      <c r="B3417" s="159" t="s">
        <v>1761</v>
      </c>
      <c r="C3417" s="159" t="s">
        <v>570</v>
      </c>
      <c r="D3417" s="159" t="s">
        <v>643</v>
      </c>
      <c r="E3417" s="159" t="s">
        <v>3032</v>
      </c>
    </row>
    <row r="3418" spans="1:5" ht="12" customHeight="1" x14ac:dyDescent="0.2">
      <c r="A3418" s="159" t="s">
        <v>3263</v>
      </c>
      <c r="B3418" s="159" t="s">
        <v>1762</v>
      </c>
      <c r="C3418" s="159" t="s">
        <v>576</v>
      </c>
      <c r="D3418" s="159" t="s">
        <v>643</v>
      </c>
      <c r="E3418" s="159" t="s">
        <v>3030</v>
      </c>
    </row>
    <row r="3419" spans="1:5" ht="12" customHeight="1" x14ac:dyDescent="0.2">
      <c r="A3419" s="159" t="s">
        <v>3263</v>
      </c>
      <c r="B3419" s="159" t="s">
        <v>1762</v>
      </c>
      <c r="C3419" s="159" t="s">
        <v>576</v>
      </c>
      <c r="D3419" s="159" t="s">
        <v>643</v>
      </c>
      <c r="E3419" s="159" t="s">
        <v>3032</v>
      </c>
    </row>
    <row r="3420" spans="1:5" ht="12" customHeight="1" x14ac:dyDescent="0.2">
      <c r="A3420" s="159" t="s">
        <v>3263</v>
      </c>
      <c r="B3420" s="159" t="s">
        <v>1763</v>
      </c>
      <c r="C3420" s="159" t="s">
        <v>591</v>
      </c>
      <c r="D3420" s="159" t="s">
        <v>643</v>
      </c>
      <c r="E3420" s="159" t="s">
        <v>3030</v>
      </c>
    </row>
    <row r="3421" spans="1:5" ht="12" customHeight="1" x14ac:dyDescent="0.2">
      <c r="A3421" s="159" t="s">
        <v>3263</v>
      </c>
      <c r="B3421" s="159" t="s">
        <v>1763</v>
      </c>
      <c r="C3421" s="159" t="s">
        <v>591</v>
      </c>
      <c r="D3421" s="159" t="s">
        <v>643</v>
      </c>
      <c r="E3421" s="159" t="s">
        <v>3032</v>
      </c>
    </row>
    <row r="3422" spans="1:5" ht="12" customHeight="1" x14ac:dyDescent="0.2">
      <c r="A3422" s="159" t="s">
        <v>3263</v>
      </c>
      <c r="B3422" s="159" t="s">
        <v>601</v>
      </c>
      <c r="C3422" s="159" t="s">
        <v>519</v>
      </c>
      <c r="D3422" s="159" t="s">
        <v>643</v>
      </c>
      <c r="E3422" s="159" t="s">
        <v>3030</v>
      </c>
    </row>
    <row r="3423" spans="1:5" ht="12" customHeight="1" x14ac:dyDescent="0.2">
      <c r="A3423" s="159" t="s">
        <v>3263</v>
      </c>
      <c r="B3423" s="159" t="s">
        <v>601</v>
      </c>
      <c r="C3423" s="159" t="s">
        <v>519</v>
      </c>
      <c r="D3423" s="159" t="s">
        <v>643</v>
      </c>
      <c r="E3423" s="159" t="s">
        <v>3032</v>
      </c>
    </row>
    <row r="3424" spans="1:5" ht="12" customHeight="1" x14ac:dyDescent="0.2">
      <c r="A3424" s="159" t="s">
        <v>3263</v>
      </c>
      <c r="B3424" s="159" t="s">
        <v>601</v>
      </c>
      <c r="C3424" s="159" t="s">
        <v>519</v>
      </c>
      <c r="D3424" s="159" t="s">
        <v>643</v>
      </c>
      <c r="E3424" s="159" t="s">
        <v>3039</v>
      </c>
    </row>
    <row r="3425" spans="1:5" ht="12" customHeight="1" x14ac:dyDescent="0.2">
      <c r="A3425" s="159" t="s">
        <v>3263</v>
      </c>
      <c r="B3425" s="159" t="s">
        <v>610</v>
      </c>
      <c r="C3425" s="159" t="s">
        <v>553</v>
      </c>
      <c r="D3425" s="159" t="s">
        <v>643</v>
      </c>
      <c r="E3425" s="159" t="s">
        <v>3032</v>
      </c>
    </row>
    <row r="3426" spans="1:5" ht="12" customHeight="1" x14ac:dyDescent="0.2">
      <c r="A3426" s="159" t="s">
        <v>3263</v>
      </c>
      <c r="B3426" s="159" t="s">
        <v>610</v>
      </c>
      <c r="C3426" s="159" t="s">
        <v>553</v>
      </c>
      <c r="D3426" s="159" t="s">
        <v>643</v>
      </c>
      <c r="E3426" s="159" t="s">
        <v>3039</v>
      </c>
    </row>
    <row r="3427" spans="1:5" ht="12" customHeight="1" x14ac:dyDescent="0.2">
      <c r="A3427" s="159" t="s">
        <v>3263</v>
      </c>
      <c r="B3427" s="159" t="s">
        <v>2185</v>
      </c>
      <c r="C3427" s="159" t="s">
        <v>575</v>
      </c>
      <c r="D3427" s="159" t="s">
        <v>643</v>
      </c>
      <c r="E3427" s="159" t="s">
        <v>3032</v>
      </c>
    </row>
    <row r="3428" spans="1:5" ht="12" customHeight="1" x14ac:dyDescent="0.2">
      <c r="A3428" s="159" t="s">
        <v>3263</v>
      </c>
      <c r="B3428" s="159" t="s">
        <v>600</v>
      </c>
      <c r="C3428" s="159" t="s">
        <v>518</v>
      </c>
      <c r="D3428" s="159" t="s">
        <v>643</v>
      </c>
      <c r="E3428" s="159" t="s">
        <v>3030</v>
      </c>
    </row>
    <row r="3429" spans="1:5" ht="12" customHeight="1" x14ac:dyDescent="0.2">
      <c r="A3429" s="159" t="s">
        <v>3263</v>
      </c>
      <c r="B3429" s="159" t="s">
        <v>600</v>
      </c>
      <c r="C3429" s="159" t="s">
        <v>518</v>
      </c>
      <c r="D3429" s="159" t="s">
        <v>643</v>
      </c>
      <c r="E3429" s="159" t="s">
        <v>3032</v>
      </c>
    </row>
    <row r="3430" spans="1:5" ht="12" customHeight="1" x14ac:dyDescent="0.2">
      <c r="A3430" s="159" t="s">
        <v>3263</v>
      </c>
      <c r="B3430" s="159" t="s">
        <v>600</v>
      </c>
      <c r="C3430" s="159" t="s">
        <v>518</v>
      </c>
      <c r="D3430" s="159" t="s">
        <v>643</v>
      </c>
      <c r="E3430" s="159" t="s">
        <v>3039</v>
      </c>
    </row>
    <row r="3431" spans="1:5" ht="12" customHeight="1" x14ac:dyDescent="0.2">
      <c r="A3431" s="159" t="s">
        <v>3263</v>
      </c>
      <c r="B3431" s="159" t="s">
        <v>606</v>
      </c>
      <c r="C3431" s="159" t="s">
        <v>542</v>
      </c>
      <c r="D3431" s="159" t="s">
        <v>643</v>
      </c>
      <c r="E3431" s="159" t="s">
        <v>3030</v>
      </c>
    </row>
    <row r="3432" spans="1:5" ht="12" customHeight="1" x14ac:dyDescent="0.2">
      <c r="A3432" s="159" t="s">
        <v>3263</v>
      </c>
      <c r="B3432" s="159" t="s">
        <v>606</v>
      </c>
      <c r="C3432" s="159" t="s">
        <v>542</v>
      </c>
      <c r="D3432" s="159" t="s">
        <v>643</v>
      </c>
      <c r="E3432" s="159" t="s">
        <v>3032</v>
      </c>
    </row>
    <row r="3433" spans="1:5" ht="12" customHeight="1" x14ac:dyDescent="0.2">
      <c r="A3433" s="159" t="s">
        <v>3263</v>
      </c>
      <c r="B3433" s="159" t="s">
        <v>606</v>
      </c>
      <c r="C3433" s="159" t="s">
        <v>542</v>
      </c>
      <c r="D3433" s="159" t="s">
        <v>643</v>
      </c>
      <c r="E3433" s="159" t="s">
        <v>3039</v>
      </c>
    </row>
    <row r="3434" spans="1:5" ht="12" customHeight="1" x14ac:dyDescent="0.2">
      <c r="A3434" s="159" t="s">
        <v>3263</v>
      </c>
      <c r="B3434" s="159" t="s">
        <v>602</v>
      </c>
      <c r="C3434" s="159" t="s">
        <v>528</v>
      </c>
      <c r="D3434" s="159" t="s">
        <v>643</v>
      </c>
      <c r="E3434" s="159" t="s">
        <v>3030</v>
      </c>
    </row>
    <row r="3435" spans="1:5" ht="12" customHeight="1" x14ac:dyDescent="0.2">
      <c r="A3435" s="159" t="s">
        <v>3263</v>
      </c>
      <c r="B3435" s="159" t="s">
        <v>602</v>
      </c>
      <c r="C3435" s="159" t="s">
        <v>528</v>
      </c>
      <c r="D3435" s="159" t="s">
        <v>643</v>
      </c>
      <c r="E3435" s="159" t="s">
        <v>3032</v>
      </c>
    </row>
    <row r="3436" spans="1:5" ht="12" customHeight="1" x14ac:dyDescent="0.2">
      <c r="A3436" s="159" t="s">
        <v>3263</v>
      </c>
      <c r="B3436" s="159" t="s">
        <v>602</v>
      </c>
      <c r="C3436" s="159" t="s">
        <v>528</v>
      </c>
      <c r="D3436" s="159" t="s">
        <v>643</v>
      </c>
      <c r="E3436" s="159" t="s">
        <v>3039</v>
      </c>
    </row>
    <row r="3437" spans="1:5" ht="12" customHeight="1" x14ac:dyDescent="0.2">
      <c r="A3437" s="159" t="s">
        <v>3263</v>
      </c>
      <c r="B3437" s="159" t="s">
        <v>605</v>
      </c>
      <c r="C3437" s="159" t="s">
        <v>540</v>
      </c>
      <c r="D3437" s="159" t="s">
        <v>643</v>
      </c>
      <c r="E3437" s="159" t="s">
        <v>3030</v>
      </c>
    </row>
    <row r="3438" spans="1:5" ht="12" customHeight="1" x14ac:dyDescent="0.2">
      <c r="A3438" s="159" t="s">
        <v>3263</v>
      </c>
      <c r="B3438" s="159" t="s">
        <v>605</v>
      </c>
      <c r="C3438" s="159" t="s">
        <v>540</v>
      </c>
      <c r="D3438" s="159" t="s">
        <v>643</v>
      </c>
      <c r="E3438" s="159" t="s">
        <v>3032</v>
      </c>
    </row>
    <row r="3439" spans="1:5" ht="12" customHeight="1" x14ac:dyDescent="0.2">
      <c r="A3439" s="159" t="s">
        <v>3263</v>
      </c>
      <c r="B3439" s="159" t="s">
        <v>605</v>
      </c>
      <c r="C3439" s="159" t="s">
        <v>540</v>
      </c>
      <c r="D3439" s="159" t="s">
        <v>643</v>
      </c>
      <c r="E3439" s="159" t="s">
        <v>3039</v>
      </c>
    </row>
    <row r="3440" spans="1:5" ht="12" customHeight="1" x14ac:dyDescent="0.2">
      <c r="A3440" s="159" t="s">
        <v>3263</v>
      </c>
      <c r="B3440" s="159" t="s">
        <v>599</v>
      </c>
      <c r="C3440" s="159" t="s">
        <v>517</v>
      </c>
      <c r="D3440" s="159" t="s">
        <v>643</v>
      </c>
      <c r="E3440" s="159" t="s">
        <v>3030</v>
      </c>
    </row>
    <row r="3441" spans="1:5" ht="12" customHeight="1" x14ac:dyDescent="0.2">
      <c r="A3441" s="159" t="s">
        <v>3263</v>
      </c>
      <c r="B3441" s="159" t="s">
        <v>599</v>
      </c>
      <c r="C3441" s="159" t="s">
        <v>517</v>
      </c>
      <c r="D3441" s="159" t="s">
        <v>643</v>
      </c>
      <c r="E3441" s="159" t="s">
        <v>3032</v>
      </c>
    </row>
    <row r="3442" spans="1:5" ht="12" customHeight="1" x14ac:dyDescent="0.2">
      <c r="A3442" s="159" t="s">
        <v>3263</v>
      </c>
      <c r="B3442" s="159" t="s">
        <v>599</v>
      </c>
      <c r="C3442" s="159" t="s">
        <v>517</v>
      </c>
      <c r="D3442" s="159" t="s">
        <v>643</v>
      </c>
      <c r="E3442" s="159" t="s">
        <v>3039</v>
      </c>
    </row>
    <row r="3443" spans="1:5" ht="12" customHeight="1" x14ac:dyDescent="0.2">
      <c r="A3443" s="159" t="s">
        <v>3263</v>
      </c>
      <c r="B3443" s="159" t="s">
        <v>778</v>
      </c>
      <c r="C3443" s="159" t="s">
        <v>549</v>
      </c>
      <c r="D3443" s="159" t="s">
        <v>643</v>
      </c>
      <c r="E3443" s="159" t="s">
        <v>3030</v>
      </c>
    </row>
    <row r="3444" spans="1:5" ht="12" customHeight="1" x14ac:dyDescent="0.2">
      <c r="A3444" s="159" t="s">
        <v>3263</v>
      </c>
      <c r="B3444" s="159" t="s">
        <v>778</v>
      </c>
      <c r="C3444" s="159" t="s">
        <v>549</v>
      </c>
      <c r="D3444" s="159" t="s">
        <v>643</v>
      </c>
      <c r="E3444" s="159" t="s">
        <v>3032</v>
      </c>
    </row>
    <row r="3445" spans="1:5" ht="12" customHeight="1" x14ac:dyDescent="0.2">
      <c r="A3445" s="159" t="s">
        <v>3263</v>
      </c>
      <c r="B3445" s="159" t="s">
        <v>778</v>
      </c>
      <c r="C3445" s="159" t="s">
        <v>549</v>
      </c>
      <c r="D3445" s="159" t="s">
        <v>643</v>
      </c>
      <c r="E3445" s="159" t="s">
        <v>3039</v>
      </c>
    </row>
    <row r="3446" spans="1:5" ht="12" customHeight="1" x14ac:dyDescent="0.2">
      <c r="A3446" s="159" t="s">
        <v>3263</v>
      </c>
      <c r="B3446" s="159" t="s">
        <v>2186</v>
      </c>
      <c r="C3446" s="159" t="s">
        <v>531</v>
      </c>
      <c r="D3446" s="159" t="s">
        <v>643</v>
      </c>
      <c r="E3446" s="159" t="s">
        <v>3032</v>
      </c>
    </row>
    <row r="3447" spans="1:5" ht="12" customHeight="1" x14ac:dyDescent="0.2">
      <c r="A3447" s="159" t="s">
        <v>3263</v>
      </c>
      <c r="B3447" s="159" t="s">
        <v>604</v>
      </c>
      <c r="C3447" s="159" t="s">
        <v>539</v>
      </c>
      <c r="D3447" s="159" t="s">
        <v>643</v>
      </c>
      <c r="E3447" s="159" t="s">
        <v>3030</v>
      </c>
    </row>
    <row r="3448" spans="1:5" ht="12" customHeight="1" x14ac:dyDescent="0.2">
      <c r="A3448" s="159" t="s">
        <v>3263</v>
      </c>
      <c r="B3448" s="159" t="s">
        <v>604</v>
      </c>
      <c r="C3448" s="159" t="s">
        <v>539</v>
      </c>
      <c r="D3448" s="159" t="s">
        <v>643</v>
      </c>
      <c r="E3448" s="159" t="s">
        <v>3032</v>
      </c>
    </row>
    <row r="3449" spans="1:5" ht="12" customHeight="1" x14ac:dyDescent="0.2">
      <c r="A3449" s="159" t="s">
        <v>3263</v>
      </c>
      <c r="B3449" s="159" t="s">
        <v>604</v>
      </c>
      <c r="C3449" s="159" t="s">
        <v>539</v>
      </c>
      <c r="D3449" s="159" t="s">
        <v>643</v>
      </c>
      <c r="E3449" s="159" t="s">
        <v>3039</v>
      </c>
    </row>
    <row r="3450" spans="1:5" ht="12" customHeight="1" x14ac:dyDescent="0.2">
      <c r="A3450" s="159" t="s">
        <v>3263</v>
      </c>
      <c r="B3450" s="159" t="s">
        <v>1764</v>
      </c>
      <c r="C3450" s="159" t="s">
        <v>554</v>
      </c>
      <c r="D3450" s="159" t="s">
        <v>643</v>
      </c>
      <c r="E3450" s="159" t="s">
        <v>3030</v>
      </c>
    </row>
    <row r="3451" spans="1:5" ht="12" customHeight="1" x14ac:dyDescent="0.2">
      <c r="A3451" s="159" t="s">
        <v>3263</v>
      </c>
      <c r="B3451" s="159" t="s">
        <v>1764</v>
      </c>
      <c r="C3451" s="159" t="s">
        <v>554</v>
      </c>
      <c r="D3451" s="159" t="s">
        <v>643</v>
      </c>
      <c r="E3451" s="159" t="s">
        <v>3032</v>
      </c>
    </row>
    <row r="3452" spans="1:5" ht="12" customHeight="1" x14ac:dyDescent="0.2">
      <c r="A3452" s="159" t="s">
        <v>3263</v>
      </c>
      <c r="B3452" s="159" t="s">
        <v>638</v>
      </c>
      <c r="C3452" s="159" t="s">
        <v>578</v>
      </c>
      <c r="D3452" s="159" t="s">
        <v>643</v>
      </c>
      <c r="E3452" s="159" t="s">
        <v>3030</v>
      </c>
    </row>
    <row r="3453" spans="1:5" ht="12" customHeight="1" x14ac:dyDescent="0.2">
      <c r="A3453" s="159" t="s">
        <v>3263</v>
      </c>
      <c r="B3453" s="159" t="s">
        <v>638</v>
      </c>
      <c r="C3453" s="159" t="s">
        <v>578</v>
      </c>
      <c r="D3453" s="159" t="s">
        <v>643</v>
      </c>
      <c r="E3453" s="159" t="s">
        <v>3032</v>
      </c>
    </row>
    <row r="3454" spans="1:5" ht="12" customHeight="1" x14ac:dyDescent="0.2">
      <c r="A3454" s="159" t="s">
        <v>3263</v>
      </c>
      <c r="B3454" s="159" t="s">
        <v>637</v>
      </c>
      <c r="C3454" s="159" t="s">
        <v>577</v>
      </c>
      <c r="D3454" s="159" t="s">
        <v>643</v>
      </c>
      <c r="E3454" s="159" t="s">
        <v>3030</v>
      </c>
    </row>
    <row r="3455" spans="1:5" ht="12" customHeight="1" x14ac:dyDescent="0.2">
      <c r="A3455" s="159" t="s">
        <v>3263</v>
      </c>
      <c r="B3455" s="159" t="s">
        <v>637</v>
      </c>
      <c r="C3455" s="159" t="s">
        <v>577</v>
      </c>
      <c r="D3455" s="159" t="s">
        <v>643</v>
      </c>
      <c r="E3455" s="159" t="s">
        <v>3032</v>
      </c>
    </row>
    <row r="3456" spans="1:5" ht="12" customHeight="1" x14ac:dyDescent="0.2">
      <c r="A3456" s="159" t="s">
        <v>3263</v>
      </c>
      <c r="B3456" s="159" t="s">
        <v>637</v>
      </c>
      <c r="C3456" s="159" t="s">
        <v>577</v>
      </c>
      <c r="D3456" s="159" t="s">
        <v>643</v>
      </c>
      <c r="E3456" s="159" t="s">
        <v>3039</v>
      </c>
    </row>
    <row r="3457" spans="1:5" ht="12" customHeight="1" x14ac:dyDescent="0.2">
      <c r="A3457" s="159" t="s">
        <v>3263</v>
      </c>
      <c r="B3457" s="159" t="s">
        <v>615</v>
      </c>
      <c r="C3457" s="159" t="s">
        <v>560</v>
      </c>
      <c r="D3457" s="159" t="s">
        <v>643</v>
      </c>
      <c r="E3457" s="159" t="s">
        <v>3032</v>
      </c>
    </row>
    <row r="3458" spans="1:5" ht="12" customHeight="1" x14ac:dyDescent="0.2">
      <c r="A3458" s="159" t="s">
        <v>3263</v>
      </c>
      <c r="B3458" s="159" t="s">
        <v>615</v>
      </c>
      <c r="C3458" s="159" t="s">
        <v>560</v>
      </c>
      <c r="D3458" s="159" t="s">
        <v>643</v>
      </c>
      <c r="E3458" s="159" t="s">
        <v>3039</v>
      </c>
    </row>
    <row r="3459" spans="1:5" ht="12" customHeight="1" x14ac:dyDescent="0.2">
      <c r="A3459" s="159" t="s">
        <v>3263</v>
      </c>
      <c r="B3459" s="159" t="s">
        <v>607</v>
      </c>
      <c r="C3459" s="159" t="s">
        <v>543</v>
      </c>
      <c r="D3459" s="159" t="s">
        <v>643</v>
      </c>
      <c r="E3459" s="159" t="s">
        <v>3030</v>
      </c>
    </row>
    <row r="3460" spans="1:5" ht="12" customHeight="1" x14ac:dyDescent="0.2">
      <c r="A3460" s="159" t="s">
        <v>3263</v>
      </c>
      <c r="B3460" s="159" t="s">
        <v>607</v>
      </c>
      <c r="C3460" s="159" t="s">
        <v>543</v>
      </c>
      <c r="D3460" s="159" t="s">
        <v>643</v>
      </c>
      <c r="E3460" s="159" t="s">
        <v>3032</v>
      </c>
    </row>
    <row r="3461" spans="1:5" ht="12" customHeight="1" x14ac:dyDescent="0.2">
      <c r="A3461" s="159" t="s">
        <v>3263</v>
      </c>
      <c r="B3461" s="159" t="s">
        <v>607</v>
      </c>
      <c r="C3461" s="159" t="s">
        <v>543</v>
      </c>
      <c r="D3461" s="159" t="s">
        <v>643</v>
      </c>
      <c r="E3461" s="159" t="s">
        <v>3039</v>
      </c>
    </row>
    <row r="3462" spans="1:5" ht="12" customHeight="1" x14ac:dyDescent="0.2">
      <c r="A3462" s="159" t="s">
        <v>3263</v>
      </c>
      <c r="B3462" s="159" t="s">
        <v>779</v>
      </c>
      <c r="C3462" s="159" t="s">
        <v>533</v>
      </c>
      <c r="D3462" s="159" t="s">
        <v>643</v>
      </c>
      <c r="E3462" s="159" t="s">
        <v>3030</v>
      </c>
    </row>
    <row r="3463" spans="1:5" ht="12" customHeight="1" x14ac:dyDescent="0.2">
      <c r="A3463" s="159" t="s">
        <v>3263</v>
      </c>
      <c r="B3463" s="159" t="s">
        <v>779</v>
      </c>
      <c r="C3463" s="159" t="s">
        <v>533</v>
      </c>
      <c r="D3463" s="159" t="s">
        <v>643</v>
      </c>
      <c r="E3463" s="159" t="s">
        <v>3032</v>
      </c>
    </row>
    <row r="3464" spans="1:5" ht="12" customHeight="1" x14ac:dyDescent="0.2">
      <c r="A3464" s="159" t="s">
        <v>3263</v>
      </c>
      <c r="B3464" s="159" t="s">
        <v>779</v>
      </c>
      <c r="C3464" s="159" t="s">
        <v>533</v>
      </c>
      <c r="D3464" s="159" t="s">
        <v>643</v>
      </c>
      <c r="E3464" s="159" t="s">
        <v>3039</v>
      </c>
    </row>
    <row r="3465" spans="1:5" ht="12" customHeight="1" x14ac:dyDescent="0.2">
      <c r="A3465" s="159" t="s">
        <v>3263</v>
      </c>
      <c r="B3465" s="159" t="s">
        <v>943</v>
      </c>
      <c r="C3465" s="159" t="s">
        <v>530</v>
      </c>
      <c r="D3465" s="159" t="s">
        <v>643</v>
      </c>
      <c r="E3465" s="159" t="s">
        <v>3030</v>
      </c>
    </row>
    <row r="3466" spans="1:5" ht="12" customHeight="1" x14ac:dyDescent="0.2">
      <c r="A3466" s="159" t="s">
        <v>3263</v>
      </c>
      <c r="B3466" s="159" t="s">
        <v>943</v>
      </c>
      <c r="C3466" s="159" t="s">
        <v>530</v>
      </c>
      <c r="D3466" s="159" t="s">
        <v>643</v>
      </c>
      <c r="E3466" s="159" t="s">
        <v>3032</v>
      </c>
    </row>
    <row r="3467" spans="1:5" ht="12" customHeight="1" x14ac:dyDescent="0.2">
      <c r="A3467" s="159" t="s">
        <v>3263</v>
      </c>
      <c r="B3467" s="159" t="s">
        <v>943</v>
      </c>
      <c r="C3467" s="159" t="s">
        <v>530</v>
      </c>
      <c r="D3467" s="159" t="s">
        <v>643</v>
      </c>
      <c r="E3467" s="159" t="s">
        <v>3039</v>
      </c>
    </row>
    <row r="3468" spans="1:5" ht="12" customHeight="1" x14ac:dyDescent="0.2">
      <c r="A3468" s="159" t="s">
        <v>3263</v>
      </c>
      <c r="B3468" s="159" t="s">
        <v>631</v>
      </c>
      <c r="C3468" s="159" t="s">
        <v>562</v>
      </c>
      <c r="D3468" s="159" t="s">
        <v>643</v>
      </c>
      <c r="E3468" s="159" t="s">
        <v>3032</v>
      </c>
    </row>
    <row r="3469" spans="1:5" ht="12" customHeight="1" x14ac:dyDescent="0.2">
      <c r="A3469" s="159" t="s">
        <v>3263</v>
      </c>
      <c r="B3469" s="159" t="s">
        <v>631</v>
      </c>
      <c r="C3469" s="159" t="s">
        <v>562</v>
      </c>
      <c r="D3469" s="159" t="s">
        <v>643</v>
      </c>
      <c r="E3469" s="159" t="s">
        <v>3039</v>
      </c>
    </row>
    <row r="3470" spans="1:5" ht="12" customHeight="1" x14ac:dyDescent="0.2">
      <c r="A3470" s="159" t="s">
        <v>3263</v>
      </c>
      <c r="B3470" s="159" t="s">
        <v>598</v>
      </c>
      <c r="C3470" s="159" t="s">
        <v>516</v>
      </c>
      <c r="D3470" s="159" t="s">
        <v>643</v>
      </c>
      <c r="E3470" s="159" t="s">
        <v>3030</v>
      </c>
    </row>
    <row r="3471" spans="1:5" ht="12" customHeight="1" x14ac:dyDescent="0.2">
      <c r="A3471" s="159" t="s">
        <v>3263</v>
      </c>
      <c r="B3471" s="159" t="s">
        <v>598</v>
      </c>
      <c r="C3471" s="159" t="s">
        <v>516</v>
      </c>
      <c r="D3471" s="159" t="s">
        <v>643</v>
      </c>
      <c r="E3471" s="159" t="s">
        <v>3032</v>
      </c>
    </row>
    <row r="3472" spans="1:5" ht="12" customHeight="1" x14ac:dyDescent="0.2">
      <c r="A3472" s="159" t="s">
        <v>3263</v>
      </c>
      <c r="B3472" s="159" t="s">
        <v>598</v>
      </c>
      <c r="C3472" s="159" t="s">
        <v>516</v>
      </c>
      <c r="D3472" s="159" t="s">
        <v>643</v>
      </c>
      <c r="E3472" s="159" t="s">
        <v>3039</v>
      </c>
    </row>
    <row r="3473" spans="1:5" ht="12" customHeight="1" x14ac:dyDescent="0.2">
      <c r="A3473" s="159" t="s">
        <v>3263</v>
      </c>
      <c r="B3473" s="159" t="s">
        <v>2928</v>
      </c>
      <c r="C3473" s="159" t="s">
        <v>1035</v>
      </c>
      <c r="D3473" s="159" t="s">
        <v>2536</v>
      </c>
      <c r="E3473" s="159" t="s">
        <v>2998</v>
      </c>
    </row>
    <row r="3474" spans="1:5" ht="12" customHeight="1" x14ac:dyDescent="0.2">
      <c r="A3474" s="159" t="s">
        <v>3263</v>
      </c>
      <c r="B3474" s="159" t="s">
        <v>2928</v>
      </c>
      <c r="C3474" s="159" t="s">
        <v>1035</v>
      </c>
      <c r="D3474" s="159" t="s">
        <v>2536</v>
      </c>
      <c r="E3474" s="159" t="s">
        <v>3030</v>
      </c>
    </row>
    <row r="3475" spans="1:5" ht="12" customHeight="1" x14ac:dyDescent="0.2">
      <c r="A3475" s="159" t="s">
        <v>3263</v>
      </c>
      <c r="B3475" s="159" t="s">
        <v>2928</v>
      </c>
      <c r="C3475" s="159" t="s">
        <v>1035</v>
      </c>
      <c r="D3475" s="159" t="s">
        <v>2536</v>
      </c>
      <c r="E3475" s="159" t="s">
        <v>3031</v>
      </c>
    </row>
    <row r="3476" spans="1:5" ht="12" customHeight="1" x14ac:dyDescent="0.2">
      <c r="A3476" s="159" t="s">
        <v>3263</v>
      </c>
      <c r="B3476" s="159" t="s">
        <v>2928</v>
      </c>
      <c r="C3476" s="159" t="s">
        <v>1035</v>
      </c>
      <c r="D3476" s="159" t="s">
        <v>2536</v>
      </c>
      <c r="E3476" s="159" t="s">
        <v>3032</v>
      </c>
    </row>
    <row r="3477" spans="1:5" ht="12" customHeight="1" x14ac:dyDescent="0.2">
      <c r="A3477" s="159" t="s">
        <v>3263</v>
      </c>
      <c r="B3477" s="159" t="s">
        <v>2928</v>
      </c>
      <c r="C3477" s="159" t="s">
        <v>1035</v>
      </c>
      <c r="D3477" s="159" t="s">
        <v>2536</v>
      </c>
      <c r="E3477" s="159" t="s">
        <v>3039</v>
      </c>
    </row>
    <row r="3478" spans="1:5" ht="12" customHeight="1" x14ac:dyDescent="0.2">
      <c r="A3478" s="159" t="s">
        <v>3263</v>
      </c>
      <c r="B3478" s="159" t="s">
        <v>597</v>
      </c>
      <c r="C3478" s="159" t="s">
        <v>512</v>
      </c>
      <c r="D3478" s="159" t="s">
        <v>3267</v>
      </c>
      <c r="E3478" s="159" t="s">
        <v>3034</v>
      </c>
    </row>
    <row r="3479" spans="1:5" ht="12" customHeight="1" x14ac:dyDescent="0.2">
      <c r="A3479" s="159" t="s">
        <v>3263</v>
      </c>
      <c r="B3479" s="159" t="s">
        <v>597</v>
      </c>
      <c r="C3479" s="159" t="s">
        <v>512</v>
      </c>
      <c r="D3479" s="159" t="s">
        <v>3267</v>
      </c>
      <c r="E3479" s="159" t="s">
        <v>3030</v>
      </c>
    </row>
    <row r="3480" spans="1:5" ht="12" customHeight="1" x14ac:dyDescent="0.2">
      <c r="A3480" s="159" t="s">
        <v>3263</v>
      </c>
      <c r="B3480" s="159" t="s">
        <v>597</v>
      </c>
      <c r="C3480" s="159" t="s">
        <v>512</v>
      </c>
      <c r="D3480" s="159" t="s">
        <v>3267</v>
      </c>
      <c r="E3480" s="159" t="s">
        <v>3039</v>
      </c>
    </row>
    <row r="3481" spans="1:5" ht="12" customHeight="1" x14ac:dyDescent="0.2">
      <c r="A3481" s="159" t="s">
        <v>3268</v>
      </c>
      <c r="B3481" s="159" t="s">
        <v>1701</v>
      </c>
      <c r="C3481" s="159" t="s">
        <v>1702</v>
      </c>
      <c r="D3481" s="159" t="s">
        <v>3265</v>
      </c>
      <c r="E3481" s="159" t="s">
        <v>3036</v>
      </c>
    </row>
    <row r="3482" spans="1:5" ht="12" customHeight="1" x14ac:dyDescent="0.2">
      <c r="A3482" s="159" t="s">
        <v>3268</v>
      </c>
      <c r="B3482" s="159" t="s">
        <v>2480</v>
      </c>
      <c r="C3482" s="159" t="s">
        <v>2481</v>
      </c>
      <c r="D3482" s="159" t="s">
        <v>3265</v>
      </c>
      <c r="E3482" s="159" t="s">
        <v>3036</v>
      </c>
    </row>
    <row r="3483" spans="1:5" ht="12" customHeight="1" x14ac:dyDescent="0.2">
      <c r="A3483" s="159" t="s">
        <v>3268</v>
      </c>
      <c r="B3483" s="159" t="s">
        <v>2482</v>
      </c>
      <c r="C3483" s="159" t="s">
        <v>2483</v>
      </c>
      <c r="D3483" s="159" t="s">
        <v>3265</v>
      </c>
      <c r="E3483" s="159" t="s">
        <v>3036</v>
      </c>
    </row>
    <row r="3484" spans="1:5" ht="12" customHeight="1" x14ac:dyDescent="0.2">
      <c r="A3484" s="159" t="s">
        <v>3268</v>
      </c>
      <c r="B3484" s="159" t="s">
        <v>1684</v>
      </c>
      <c r="C3484" s="159" t="s">
        <v>1680</v>
      </c>
      <c r="D3484" s="159" t="s">
        <v>3265</v>
      </c>
      <c r="E3484" s="159" t="s">
        <v>3033</v>
      </c>
    </row>
    <row r="3485" spans="1:5" ht="12" customHeight="1" x14ac:dyDescent="0.2">
      <c r="A3485" s="159" t="s">
        <v>3268</v>
      </c>
      <c r="B3485" s="159" t="s">
        <v>1684</v>
      </c>
      <c r="C3485" s="159" t="s">
        <v>1680</v>
      </c>
      <c r="D3485" s="159" t="s">
        <v>3265</v>
      </c>
      <c r="E3485" s="159" t="s">
        <v>3036</v>
      </c>
    </row>
    <row r="3486" spans="1:5" ht="12" customHeight="1" x14ac:dyDescent="0.2">
      <c r="A3486" s="159" t="s">
        <v>3268</v>
      </c>
      <c r="B3486" s="159" t="s">
        <v>1684</v>
      </c>
      <c r="C3486" s="159" t="s">
        <v>1680</v>
      </c>
      <c r="D3486" s="159" t="s">
        <v>3265</v>
      </c>
      <c r="E3486" s="159" t="s">
        <v>3030</v>
      </c>
    </row>
    <row r="3487" spans="1:5" ht="12" customHeight="1" x14ac:dyDescent="0.2">
      <c r="A3487" s="159" t="s">
        <v>3268</v>
      </c>
      <c r="B3487" s="159" t="s">
        <v>1684</v>
      </c>
      <c r="C3487" s="159" t="s">
        <v>1680</v>
      </c>
      <c r="D3487" s="159" t="s">
        <v>3265</v>
      </c>
      <c r="E3487" s="159" t="s">
        <v>3031</v>
      </c>
    </row>
    <row r="3488" spans="1:5" ht="12" customHeight="1" x14ac:dyDescent="0.2">
      <c r="A3488" s="159" t="s">
        <v>3268</v>
      </c>
      <c r="B3488" s="159" t="s">
        <v>1683</v>
      </c>
      <c r="C3488" s="159" t="s">
        <v>1679</v>
      </c>
      <c r="D3488" s="159" t="s">
        <v>3265</v>
      </c>
      <c r="E3488" s="159" t="s">
        <v>3036</v>
      </c>
    </row>
    <row r="3489" spans="1:5" ht="12" customHeight="1" x14ac:dyDescent="0.2">
      <c r="A3489" s="159" t="s">
        <v>3268</v>
      </c>
      <c r="B3489" s="159" t="s">
        <v>1683</v>
      </c>
      <c r="C3489" s="159" t="s">
        <v>1679</v>
      </c>
      <c r="D3489" s="159" t="s">
        <v>3265</v>
      </c>
      <c r="E3489" s="159" t="s">
        <v>3030</v>
      </c>
    </row>
    <row r="3490" spans="1:5" ht="12" customHeight="1" x14ac:dyDescent="0.2">
      <c r="A3490" s="159" t="s">
        <v>3268</v>
      </c>
      <c r="B3490" s="159" t="s">
        <v>1683</v>
      </c>
      <c r="C3490" s="159" t="s">
        <v>1679</v>
      </c>
      <c r="D3490" s="159" t="s">
        <v>3265</v>
      </c>
      <c r="E3490" s="159" t="s">
        <v>3031</v>
      </c>
    </row>
    <row r="3491" spans="1:5" ht="12" customHeight="1" x14ac:dyDescent="0.2">
      <c r="A3491" s="159" t="s">
        <v>3268</v>
      </c>
      <c r="B3491" s="159" t="s">
        <v>2018</v>
      </c>
      <c r="C3491" s="159" t="s">
        <v>2013</v>
      </c>
      <c r="D3491" s="159" t="s">
        <v>3265</v>
      </c>
      <c r="E3491" s="159" t="s">
        <v>3036</v>
      </c>
    </row>
    <row r="3492" spans="1:5" ht="12" customHeight="1" x14ac:dyDescent="0.2">
      <c r="A3492" s="159" t="s">
        <v>3268</v>
      </c>
      <c r="B3492" s="159" t="s">
        <v>2018</v>
      </c>
      <c r="C3492" s="159" t="s">
        <v>2013</v>
      </c>
      <c r="D3492" s="159" t="s">
        <v>3265</v>
      </c>
      <c r="E3492" s="159" t="s">
        <v>3031</v>
      </c>
    </row>
    <row r="3493" spans="1:5" ht="12" customHeight="1" x14ac:dyDescent="0.2">
      <c r="A3493" s="159" t="s">
        <v>3268</v>
      </c>
      <c r="B3493" s="159" t="s">
        <v>2019</v>
      </c>
      <c r="C3493" s="159" t="s">
        <v>2014</v>
      </c>
      <c r="D3493" s="159" t="s">
        <v>3265</v>
      </c>
      <c r="E3493" s="159" t="s">
        <v>3036</v>
      </c>
    </row>
    <row r="3494" spans="1:5" ht="12" customHeight="1" x14ac:dyDescent="0.2">
      <c r="A3494" s="159" t="s">
        <v>3268</v>
      </c>
      <c r="B3494" s="159" t="s">
        <v>2019</v>
      </c>
      <c r="C3494" s="159" t="s">
        <v>2014</v>
      </c>
      <c r="D3494" s="159" t="s">
        <v>3265</v>
      </c>
      <c r="E3494" s="159" t="s">
        <v>3031</v>
      </c>
    </row>
    <row r="3495" spans="1:5" ht="12" customHeight="1" x14ac:dyDescent="0.2">
      <c r="A3495" s="159" t="s">
        <v>3268</v>
      </c>
      <c r="B3495" s="159" t="s">
        <v>1682</v>
      </c>
      <c r="C3495" s="159" t="s">
        <v>1678</v>
      </c>
      <c r="D3495" s="159" t="s">
        <v>3265</v>
      </c>
      <c r="E3495" s="159" t="s">
        <v>3033</v>
      </c>
    </row>
    <row r="3496" spans="1:5" ht="12" customHeight="1" x14ac:dyDescent="0.2">
      <c r="A3496" s="159" t="s">
        <v>3268</v>
      </c>
      <c r="B3496" s="159" t="s">
        <v>1682</v>
      </c>
      <c r="C3496" s="159" t="s">
        <v>1678</v>
      </c>
      <c r="D3496" s="159" t="s">
        <v>3265</v>
      </c>
      <c r="E3496" s="159" t="s">
        <v>3036</v>
      </c>
    </row>
    <row r="3497" spans="1:5" ht="12" customHeight="1" x14ac:dyDescent="0.2">
      <c r="A3497" s="159" t="s">
        <v>3268</v>
      </c>
      <c r="B3497" s="159" t="s">
        <v>1682</v>
      </c>
      <c r="C3497" s="159" t="s">
        <v>1678</v>
      </c>
      <c r="D3497" s="159" t="s">
        <v>3265</v>
      </c>
      <c r="E3497" s="159" t="s">
        <v>3030</v>
      </c>
    </row>
    <row r="3498" spans="1:5" ht="12" customHeight="1" x14ac:dyDescent="0.2">
      <c r="A3498" s="159" t="s">
        <v>3268</v>
      </c>
      <c r="B3498" s="159" t="s">
        <v>1682</v>
      </c>
      <c r="C3498" s="159" t="s">
        <v>1678</v>
      </c>
      <c r="D3498" s="159" t="s">
        <v>3265</v>
      </c>
      <c r="E3498" s="159" t="s">
        <v>3031</v>
      </c>
    </row>
    <row r="3499" spans="1:5" ht="12" customHeight="1" x14ac:dyDescent="0.2">
      <c r="A3499" s="159" t="s">
        <v>3268</v>
      </c>
      <c r="B3499" s="159" t="s">
        <v>2016</v>
      </c>
      <c r="C3499" s="159" t="s">
        <v>2011</v>
      </c>
      <c r="D3499" s="159" t="s">
        <v>3265</v>
      </c>
      <c r="E3499" s="159" t="s">
        <v>3036</v>
      </c>
    </row>
    <row r="3500" spans="1:5" ht="12" customHeight="1" x14ac:dyDescent="0.2">
      <c r="A3500" s="159" t="s">
        <v>3268</v>
      </c>
      <c r="B3500" s="159" t="s">
        <v>1849</v>
      </c>
      <c r="C3500" s="159" t="s">
        <v>1850</v>
      </c>
      <c r="D3500" s="159" t="s">
        <v>3265</v>
      </c>
      <c r="E3500" s="159" t="s">
        <v>3036</v>
      </c>
    </row>
    <row r="3501" spans="1:5" ht="12" customHeight="1" x14ac:dyDescent="0.2">
      <c r="A3501" s="159" t="s">
        <v>3268</v>
      </c>
      <c r="B3501" s="159" t="s">
        <v>1851</v>
      </c>
      <c r="C3501" s="159" t="s">
        <v>1852</v>
      </c>
      <c r="D3501" s="159" t="s">
        <v>3265</v>
      </c>
      <c r="E3501" s="159" t="s">
        <v>3036</v>
      </c>
    </row>
    <row r="3502" spans="1:5" ht="12" customHeight="1" x14ac:dyDescent="0.2">
      <c r="A3502" s="159" t="s">
        <v>3268</v>
      </c>
      <c r="B3502" s="159" t="s">
        <v>2059</v>
      </c>
      <c r="C3502" s="159" t="s">
        <v>1853</v>
      </c>
      <c r="D3502" s="159" t="s">
        <v>3265</v>
      </c>
      <c r="E3502" s="159" t="s">
        <v>3036</v>
      </c>
    </row>
    <row r="3503" spans="1:5" ht="12" customHeight="1" x14ac:dyDescent="0.2">
      <c r="A3503" s="159" t="s">
        <v>3268</v>
      </c>
      <c r="B3503" s="159" t="s">
        <v>2060</v>
      </c>
      <c r="C3503" s="159" t="s">
        <v>1854</v>
      </c>
      <c r="D3503" s="159" t="s">
        <v>3265</v>
      </c>
      <c r="E3503" s="159" t="s">
        <v>3036</v>
      </c>
    </row>
    <row r="3504" spans="1:5" ht="12" customHeight="1" x14ac:dyDescent="0.2">
      <c r="A3504" s="159" t="s">
        <v>3268</v>
      </c>
      <c r="B3504" s="159" t="s">
        <v>2478</v>
      </c>
      <c r="C3504" s="159" t="s">
        <v>2479</v>
      </c>
      <c r="D3504" s="159" t="s">
        <v>3265</v>
      </c>
      <c r="E3504" s="159" t="s">
        <v>3036</v>
      </c>
    </row>
    <row r="3505" spans="1:5" ht="12" customHeight="1" x14ac:dyDescent="0.2">
      <c r="A3505" s="159" t="s">
        <v>3268</v>
      </c>
      <c r="B3505" s="159" t="s">
        <v>1681</v>
      </c>
      <c r="C3505" s="159" t="s">
        <v>1677</v>
      </c>
      <c r="D3505" s="159" t="s">
        <v>3265</v>
      </c>
      <c r="E3505" s="159" t="s">
        <v>3033</v>
      </c>
    </row>
    <row r="3506" spans="1:5" ht="12" customHeight="1" x14ac:dyDescent="0.2">
      <c r="A3506" s="159" t="s">
        <v>3268</v>
      </c>
      <c r="B3506" s="159" t="s">
        <v>1681</v>
      </c>
      <c r="C3506" s="159" t="s">
        <v>1677</v>
      </c>
      <c r="D3506" s="159" t="s">
        <v>3265</v>
      </c>
      <c r="E3506" s="159" t="s">
        <v>3036</v>
      </c>
    </row>
    <row r="3507" spans="1:5" ht="12" customHeight="1" x14ac:dyDescent="0.2">
      <c r="A3507" s="159" t="s">
        <v>3268</v>
      </c>
      <c r="B3507" s="159" t="s">
        <v>1681</v>
      </c>
      <c r="C3507" s="159" t="s">
        <v>1677</v>
      </c>
      <c r="D3507" s="159" t="s">
        <v>3265</v>
      </c>
      <c r="E3507" s="159" t="s">
        <v>3030</v>
      </c>
    </row>
    <row r="3508" spans="1:5" ht="12" customHeight="1" x14ac:dyDescent="0.2">
      <c r="A3508" s="159" t="s">
        <v>3268</v>
      </c>
      <c r="B3508" s="159" t="s">
        <v>1681</v>
      </c>
      <c r="C3508" s="159" t="s">
        <v>1677</v>
      </c>
      <c r="D3508" s="159" t="s">
        <v>3265</v>
      </c>
      <c r="E3508" s="159" t="s">
        <v>3031</v>
      </c>
    </row>
    <row r="3509" spans="1:5" ht="12" customHeight="1" x14ac:dyDescent="0.2">
      <c r="A3509" s="159" t="s">
        <v>3268</v>
      </c>
      <c r="B3509" s="159" t="s">
        <v>2017</v>
      </c>
      <c r="C3509" s="159" t="s">
        <v>2012</v>
      </c>
      <c r="D3509" s="159" t="s">
        <v>3265</v>
      </c>
      <c r="E3509" s="159" t="s">
        <v>3036</v>
      </c>
    </row>
    <row r="3510" spans="1:5" ht="12" customHeight="1" x14ac:dyDescent="0.2">
      <c r="A3510" s="159" t="s">
        <v>3268</v>
      </c>
      <c r="B3510" s="159" t="s">
        <v>1703</v>
      </c>
      <c r="C3510" s="159" t="s">
        <v>1704</v>
      </c>
      <c r="D3510" s="159" t="s">
        <v>3265</v>
      </c>
      <c r="E3510" s="159" t="s">
        <v>3036</v>
      </c>
    </row>
    <row r="3511" spans="1:5" ht="12" customHeight="1" x14ac:dyDescent="0.2">
      <c r="A3511" s="159" t="s">
        <v>3268</v>
      </c>
      <c r="B3511" s="159" t="s">
        <v>985</v>
      </c>
      <c r="C3511" s="159" t="s">
        <v>986</v>
      </c>
      <c r="D3511" s="159" t="s">
        <v>2157</v>
      </c>
      <c r="E3511" s="159" t="s">
        <v>2998</v>
      </c>
    </row>
    <row r="3512" spans="1:5" ht="12" customHeight="1" x14ac:dyDescent="0.2">
      <c r="A3512" s="159" t="s">
        <v>3268</v>
      </c>
      <c r="B3512" s="159" t="s">
        <v>989</v>
      </c>
      <c r="C3512" s="159" t="s">
        <v>990</v>
      </c>
      <c r="D3512" s="159" t="s">
        <v>2157</v>
      </c>
      <c r="E3512" s="159" t="s">
        <v>2998</v>
      </c>
    </row>
    <row r="3513" spans="1:5" ht="12" customHeight="1" x14ac:dyDescent="0.2">
      <c r="A3513" s="159" t="s">
        <v>3268</v>
      </c>
      <c r="B3513" s="159" t="s">
        <v>1001</v>
      </c>
      <c r="C3513" s="159" t="s">
        <v>1002</v>
      </c>
      <c r="D3513" s="159" t="s">
        <v>2157</v>
      </c>
      <c r="E3513" s="159" t="s">
        <v>2998</v>
      </c>
    </row>
    <row r="3514" spans="1:5" ht="12" customHeight="1" x14ac:dyDescent="0.2">
      <c r="A3514" s="159" t="s">
        <v>3268</v>
      </c>
      <c r="B3514" s="159" t="s">
        <v>1005</v>
      </c>
      <c r="C3514" s="159" t="s">
        <v>1006</v>
      </c>
      <c r="D3514" s="159" t="s">
        <v>2157</v>
      </c>
      <c r="E3514" s="159" t="s">
        <v>2998</v>
      </c>
    </row>
    <row r="3515" spans="1:5" ht="12" customHeight="1" x14ac:dyDescent="0.2">
      <c r="A3515" s="159" t="s">
        <v>3268</v>
      </c>
      <c r="B3515" s="159" t="s">
        <v>993</v>
      </c>
      <c r="C3515" s="159" t="s">
        <v>994</v>
      </c>
      <c r="D3515" s="159" t="s">
        <v>2157</v>
      </c>
      <c r="E3515" s="159" t="s">
        <v>2998</v>
      </c>
    </row>
    <row r="3516" spans="1:5" ht="12" customHeight="1" x14ac:dyDescent="0.2">
      <c r="A3516" s="159" t="s">
        <v>3268</v>
      </c>
      <c r="B3516" s="159" t="s">
        <v>997</v>
      </c>
      <c r="C3516" s="159" t="s">
        <v>998</v>
      </c>
      <c r="D3516" s="159" t="s">
        <v>2157</v>
      </c>
      <c r="E3516" s="159" t="s">
        <v>2998</v>
      </c>
    </row>
    <row r="3517" spans="1:5" ht="12" customHeight="1" x14ac:dyDescent="0.2">
      <c r="A3517" s="159" t="s">
        <v>3268</v>
      </c>
      <c r="B3517" s="159" t="s">
        <v>987</v>
      </c>
      <c r="C3517" s="159" t="s">
        <v>988</v>
      </c>
      <c r="D3517" s="159" t="s">
        <v>2157</v>
      </c>
      <c r="E3517" s="159" t="s">
        <v>2998</v>
      </c>
    </row>
    <row r="3518" spans="1:5" ht="12" customHeight="1" x14ac:dyDescent="0.2">
      <c r="A3518" s="159" t="s">
        <v>3268</v>
      </c>
      <c r="B3518" s="159" t="s">
        <v>991</v>
      </c>
      <c r="C3518" s="159" t="s">
        <v>992</v>
      </c>
      <c r="D3518" s="159" t="s">
        <v>2157</v>
      </c>
      <c r="E3518" s="159" t="s">
        <v>2998</v>
      </c>
    </row>
    <row r="3519" spans="1:5" ht="12" customHeight="1" x14ac:dyDescent="0.2">
      <c r="A3519" s="159" t="s">
        <v>3268</v>
      </c>
      <c r="B3519" s="159" t="s">
        <v>1003</v>
      </c>
      <c r="C3519" s="159" t="s">
        <v>1004</v>
      </c>
      <c r="D3519" s="159" t="s">
        <v>2157</v>
      </c>
      <c r="E3519" s="159" t="s">
        <v>2998</v>
      </c>
    </row>
    <row r="3520" spans="1:5" ht="12" customHeight="1" x14ac:dyDescent="0.2">
      <c r="A3520" s="159" t="s">
        <v>3268</v>
      </c>
      <c r="B3520" s="159" t="s">
        <v>1007</v>
      </c>
      <c r="C3520" s="159" t="s">
        <v>1008</v>
      </c>
      <c r="D3520" s="159" t="s">
        <v>2157</v>
      </c>
      <c r="E3520" s="159" t="s">
        <v>2998</v>
      </c>
    </row>
    <row r="3521" spans="1:5" ht="12" customHeight="1" x14ac:dyDescent="0.2">
      <c r="A3521" s="159" t="s">
        <v>3268</v>
      </c>
      <c r="B3521" s="159" t="s">
        <v>995</v>
      </c>
      <c r="C3521" s="159" t="s">
        <v>996</v>
      </c>
      <c r="D3521" s="159" t="s">
        <v>2157</v>
      </c>
      <c r="E3521" s="159" t="s">
        <v>2998</v>
      </c>
    </row>
    <row r="3522" spans="1:5" ht="12" customHeight="1" x14ac:dyDescent="0.2">
      <c r="A3522" s="159" t="s">
        <v>3268</v>
      </c>
      <c r="B3522" s="159" t="s">
        <v>999</v>
      </c>
      <c r="C3522" s="159" t="s">
        <v>1000</v>
      </c>
      <c r="D3522" s="159" t="s">
        <v>2157</v>
      </c>
      <c r="E3522" s="159" t="s">
        <v>2998</v>
      </c>
    </row>
    <row r="3523" spans="1:5" ht="12" customHeight="1" x14ac:dyDescent="0.2">
      <c r="A3523" s="159" t="s">
        <v>3268</v>
      </c>
      <c r="B3523" s="159" t="s">
        <v>884</v>
      </c>
      <c r="C3523" s="159" t="s">
        <v>885</v>
      </c>
      <c r="D3523" s="159" t="s">
        <v>2157</v>
      </c>
      <c r="E3523" s="159" t="s">
        <v>2998</v>
      </c>
    </row>
    <row r="3524" spans="1:5" ht="12" customHeight="1" x14ac:dyDescent="0.2">
      <c r="A3524" s="159" t="s">
        <v>3268</v>
      </c>
      <c r="B3524" s="159" t="s">
        <v>890</v>
      </c>
      <c r="C3524" s="159" t="s">
        <v>891</v>
      </c>
      <c r="D3524" s="159" t="s">
        <v>2157</v>
      </c>
      <c r="E3524" s="159" t="s">
        <v>2998</v>
      </c>
    </row>
    <row r="3525" spans="1:5" ht="12" customHeight="1" x14ac:dyDescent="0.2">
      <c r="A3525" s="159" t="s">
        <v>3268</v>
      </c>
      <c r="B3525" s="159" t="s">
        <v>896</v>
      </c>
      <c r="C3525" s="159" t="s">
        <v>897</v>
      </c>
      <c r="D3525" s="159" t="s">
        <v>2157</v>
      </c>
      <c r="E3525" s="159" t="s">
        <v>2998</v>
      </c>
    </row>
    <row r="3526" spans="1:5" ht="12" customHeight="1" x14ac:dyDescent="0.2">
      <c r="A3526" s="159" t="s">
        <v>3268</v>
      </c>
      <c r="B3526" s="159" t="s">
        <v>902</v>
      </c>
      <c r="C3526" s="159" t="s">
        <v>903</v>
      </c>
      <c r="D3526" s="159" t="s">
        <v>2157</v>
      </c>
      <c r="E3526" s="159" t="s">
        <v>2998</v>
      </c>
    </row>
    <row r="3527" spans="1:5" ht="12" customHeight="1" x14ac:dyDescent="0.2">
      <c r="A3527" s="159" t="s">
        <v>3268</v>
      </c>
      <c r="B3527" s="159" t="s">
        <v>886</v>
      </c>
      <c r="C3527" s="159" t="s">
        <v>887</v>
      </c>
      <c r="D3527" s="159" t="s">
        <v>2157</v>
      </c>
      <c r="E3527" s="159" t="s">
        <v>2998</v>
      </c>
    </row>
    <row r="3528" spans="1:5" ht="12" customHeight="1" x14ac:dyDescent="0.2">
      <c r="A3528" s="159" t="s">
        <v>3268</v>
      </c>
      <c r="B3528" s="159" t="s">
        <v>892</v>
      </c>
      <c r="C3528" s="159" t="s">
        <v>893</v>
      </c>
      <c r="D3528" s="159" t="s">
        <v>2157</v>
      </c>
      <c r="E3528" s="159" t="s">
        <v>2998</v>
      </c>
    </row>
    <row r="3529" spans="1:5" ht="12" customHeight="1" x14ac:dyDescent="0.2">
      <c r="A3529" s="159" t="s">
        <v>3268</v>
      </c>
      <c r="B3529" s="159" t="s">
        <v>898</v>
      </c>
      <c r="C3529" s="159" t="s">
        <v>899</v>
      </c>
      <c r="D3529" s="159" t="s">
        <v>2157</v>
      </c>
      <c r="E3529" s="159" t="s">
        <v>2998</v>
      </c>
    </row>
    <row r="3530" spans="1:5" ht="12" customHeight="1" x14ac:dyDescent="0.2">
      <c r="A3530" s="159" t="s">
        <v>3268</v>
      </c>
      <c r="B3530" s="159" t="s">
        <v>904</v>
      </c>
      <c r="C3530" s="159" t="s">
        <v>905</v>
      </c>
      <c r="D3530" s="159" t="s">
        <v>2157</v>
      </c>
      <c r="E3530" s="159" t="s">
        <v>2998</v>
      </c>
    </row>
    <row r="3531" spans="1:5" ht="12" customHeight="1" x14ac:dyDescent="0.2">
      <c r="A3531" s="159" t="s">
        <v>3268</v>
      </c>
      <c r="B3531" s="159" t="s">
        <v>749</v>
      </c>
      <c r="C3531" s="159" t="s">
        <v>750</v>
      </c>
      <c r="D3531" s="159" t="s">
        <v>2157</v>
      </c>
      <c r="E3531" s="159" t="s">
        <v>2998</v>
      </c>
    </row>
    <row r="3532" spans="1:5" ht="12" customHeight="1" x14ac:dyDescent="0.2">
      <c r="A3532" s="159" t="s">
        <v>3268</v>
      </c>
      <c r="B3532" s="159" t="s">
        <v>753</v>
      </c>
      <c r="C3532" s="159" t="s">
        <v>754</v>
      </c>
      <c r="D3532" s="159" t="s">
        <v>2157</v>
      </c>
      <c r="E3532" s="159" t="s">
        <v>2998</v>
      </c>
    </row>
    <row r="3533" spans="1:5" ht="12" customHeight="1" x14ac:dyDescent="0.2">
      <c r="A3533" s="159" t="s">
        <v>3268</v>
      </c>
      <c r="B3533" s="159" t="s">
        <v>2804</v>
      </c>
      <c r="C3533" s="159" t="s">
        <v>780</v>
      </c>
      <c r="D3533" s="159" t="s">
        <v>2157</v>
      </c>
      <c r="E3533" s="159" t="s">
        <v>2998</v>
      </c>
    </row>
    <row r="3534" spans="1:5" ht="12" customHeight="1" x14ac:dyDescent="0.2">
      <c r="A3534" s="159" t="s">
        <v>3268</v>
      </c>
      <c r="B3534" s="159" t="s">
        <v>2810</v>
      </c>
      <c r="C3534" s="159" t="s">
        <v>781</v>
      </c>
      <c r="D3534" s="159" t="s">
        <v>2157</v>
      </c>
      <c r="E3534" s="159" t="s">
        <v>2998</v>
      </c>
    </row>
    <row r="3535" spans="1:5" ht="12" customHeight="1" x14ac:dyDescent="0.2">
      <c r="A3535" s="159" t="s">
        <v>3268</v>
      </c>
      <c r="B3535" s="159" t="s">
        <v>826</v>
      </c>
      <c r="C3535" s="159" t="s">
        <v>827</v>
      </c>
      <c r="D3535" s="159" t="s">
        <v>2157</v>
      </c>
      <c r="E3535" s="159" t="s">
        <v>2998</v>
      </c>
    </row>
    <row r="3536" spans="1:5" ht="12" customHeight="1" x14ac:dyDescent="0.2">
      <c r="A3536" s="159" t="s">
        <v>3268</v>
      </c>
      <c r="B3536" s="159" t="s">
        <v>830</v>
      </c>
      <c r="C3536" s="159" t="s">
        <v>831</v>
      </c>
      <c r="D3536" s="159" t="s">
        <v>2157</v>
      </c>
      <c r="E3536" s="159" t="s">
        <v>2998</v>
      </c>
    </row>
    <row r="3537" spans="1:5" ht="12" customHeight="1" x14ac:dyDescent="0.2">
      <c r="A3537" s="159" t="s">
        <v>3268</v>
      </c>
      <c r="B3537" s="159" t="s">
        <v>818</v>
      </c>
      <c r="C3537" s="159" t="s">
        <v>819</v>
      </c>
      <c r="D3537" s="159" t="s">
        <v>2157</v>
      </c>
      <c r="E3537" s="159" t="s">
        <v>2998</v>
      </c>
    </row>
    <row r="3538" spans="1:5" ht="12" customHeight="1" x14ac:dyDescent="0.2">
      <c r="A3538" s="159" t="s">
        <v>3268</v>
      </c>
      <c r="B3538" s="159" t="s">
        <v>822</v>
      </c>
      <c r="C3538" s="159" t="s">
        <v>823</v>
      </c>
      <c r="D3538" s="159" t="s">
        <v>2157</v>
      </c>
      <c r="E3538" s="159" t="s">
        <v>2998</v>
      </c>
    </row>
    <row r="3539" spans="1:5" ht="12" customHeight="1" x14ac:dyDescent="0.2">
      <c r="A3539" s="159" t="s">
        <v>3268</v>
      </c>
      <c r="B3539" s="159" t="s">
        <v>2801</v>
      </c>
      <c r="C3539" s="159" t="s">
        <v>757</v>
      </c>
      <c r="D3539" s="159" t="s">
        <v>2157</v>
      </c>
      <c r="E3539" s="159" t="s">
        <v>2998</v>
      </c>
    </row>
    <row r="3540" spans="1:5" ht="12" customHeight="1" x14ac:dyDescent="0.2">
      <c r="A3540" s="159" t="s">
        <v>3268</v>
      </c>
      <c r="B3540" s="159" t="s">
        <v>760</v>
      </c>
      <c r="C3540" s="159" t="s">
        <v>761</v>
      </c>
      <c r="D3540" s="159" t="s">
        <v>2157</v>
      </c>
      <c r="E3540" s="159" t="s">
        <v>2998</v>
      </c>
    </row>
    <row r="3541" spans="1:5" ht="12" customHeight="1" x14ac:dyDescent="0.2">
      <c r="A3541" s="159" t="s">
        <v>3268</v>
      </c>
      <c r="B3541" s="159" t="s">
        <v>2811</v>
      </c>
      <c r="C3541" s="159" t="s">
        <v>782</v>
      </c>
      <c r="D3541" s="159" t="s">
        <v>2157</v>
      </c>
      <c r="E3541" s="159" t="s">
        <v>2998</v>
      </c>
    </row>
    <row r="3542" spans="1:5" ht="12" customHeight="1" x14ac:dyDescent="0.2">
      <c r="A3542" s="159" t="s">
        <v>3268</v>
      </c>
      <c r="B3542" s="159" t="s">
        <v>2806</v>
      </c>
      <c r="C3542" s="159" t="s">
        <v>783</v>
      </c>
      <c r="D3542" s="159" t="s">
        <v>2157</v>
      </c>
      <c r="E3542" s="159" t="s">
        <v>2998</v>
      </c>
    </row>
    <row r="3543" spans="1:5" ht="12" customHeight="1" x14ac:dyDescent="0.2">
      <c r="A3543" s="159" t="s">
        <v>3268</v>
      </c>
      <c r="B3543" s="159" t="s">
        <v>2809</v>
      </c>
      <c r="C3543" s="159" t="s">
        <v>784</v>
      </c>
      <c r="D3543" s="159" t="s">
        <v>2157</v>
      </c>
      <c r="E3543" s="159" t="s">
        <v>2998</v>
      </c>
    </row>
    <row r="3544" spans="1:5" ht="12" customHeight="1" x14ac:dyDescent="0.2">
      <c r="A3544" s="159" t="s">
        <v>3268</v>
      </c>
      <c r="B3544" s="159" t="s">
        <v>2799</v>
      </c>
      <c r="C3544" s="159" t="s">
        <v>785</v>
      </c>
      <c r="D3544" s="159" t="s">
        <v>2157</v>
      </c>
      <c r="E3544" s="159" t="s">
        <v>2998</v>
      </c>
    </row>
    <row r="3545" spans="1:5" ht="12" customHeight="1" x14ac:dyDescent="0.2">
      <c r="A3545" s="159" t="s">
        <v>3268</v>
      </c>
      <c r="B3545" s="159" t="s">
        <v>2805</v>
      </c>
      <c r="C3545" s="159" t="s">
        <v>786</v>
      </c>
      <c r="D3545" s="159" t="s">
        <v>2157</v>
      </c>
      <c r="E3545" s="159" t="s">
        <v>2998</v>
      </c>
    </row>
    <row r="3546" spans="1:5" ht="12" customHeight="1" x14ac:dyDescent="0.2">
      <c r="A3546" s="159" t="s">
        <v>3268</v>
      </c>
      <c r="B3546" s="159" t="s">
        <v>2807</v>
      </c>
      <c r="C3546" s="159" t="s">
        <v>787</v>
      </c>
      <c r="D3546" s="159" t="s">
        <v>2157</v>
      </c>
      <c r="E3546" s="159" t="s">
        <v>2998</v>
      </c>
    </row>
    <row r="3547" spans="1:5" ht="12" customHeight="1" x14ac:dyDescent="0.2">
      <c r="A3547" s="159" t="s">
        <v>3268</v>
      </c>
      <c r="B3547" s="159" t="s">
        <v>764</v>
      </c>
      <c r="C3547" s="159" t="s">
        <v>765</v>
      </c>
      <c r="D3547" s="159" t="s">
        <v>2157</v>
      </c>
      <c r="E3547" s="159" t="s">
        <v>2998</v>
      </c>
    </row>
    <row r="3548" spans="1:5" ht="12" customHeight="1" x14ac:dyDescent="0.2">
      <c r="A3548" s="159" t="s">
        <v>3268</v>
      </c>
      <c r="B3548" s="159" t="s">
        <v>768</v>
      </c>
      <c r="C3548" s="159" t="s">
        <v>769</v>
      </c>
      <c r="D3548" s="159" t="s">
        <v>2157</v>
      </c>
      <c r="E3548" s="159" t="s">
        <v>2998</v>
      </c>
    </row>
    <row r="3549" spans="1:5" ht="12" customHeight="1" x14ac:dyDescent="0.2">
      <c r="A3549" s="159" t="s">
        <v>3268</v>
      </c>
      <c r="B3549" s="159" t="s">
        <v>751</v>
      </c>
      <c r="C3549" s="159" t="s">
        <v>752</v>
      </c>
      <c r="D3549" s="159" t="s">
        <v>2157</v>
      </c>
      <c r="E3549" s="159" t="s">
        <v>2998</v>
      </c>
    </row>
    <row r="3550" spans="1:5" ht="12" customHeight="1" x14ac:dyDescent="0.2">
      <c r="A3550" s="159" t="s">
        <v>3268</v>
      </c>
      <c r="B3550" s="159" t="s">
        <v>755</v>
      </c>
      <c r="C3550" s="159" t="s">
        <v>756</v>
      </c>
      <c r="D3550" s="159" t="s">
        <v>2157</v>
      </c>
      <c r="E3550" s="159" t="s">
        <v>2998</v>
      </c>
    </row>
    <row r="3551" spans="1:5" ht="12" customHeight="1" x14ac:dyDescent="0.2">
      <c r="A3551" s="159" t="s">
        <v>3268</v>
      </c>
      <c r="B3551" s="159" t="s">
        <v>2794</v>
      </c>
      <c r="C3551" s="159" t="s">
        <v>788</v>
      </c>
      <c r="D3551" s="159" t="s">
        <v>2157</v>
      </c>
      <c r="E3551" s="159" t="s">
        <v>2998</v>
      </c>
    </row>
    <row r="3552" spans="1:5" ht="12" customHeight="1" x14ac:dyDescent="0.2">
      <c r="A3552" s="159" t="s">
        <v>3268</v>
      </c>
      <c r="B3552" s="159" t="s">
        <v>2800</v>
      </c>
      <c r="C3552" s="159" t="s">
        <v>789</v>
      </c>
      <c r="D3552" s="159" t="s">
        <v>2157</v>
      </c>
      <c r="E3552" s="159" t="s">
        <v>2998</v>
      </c>
    </row>
    <row r="3553" spans="1:5" ht="12" customHeight="1" x14ac:dyDescent="0.2">
      <c r="A3553" s="159" t="s">
        <v>3268</v>
      </c>
      <c r="B3553" s="159" t="s">
        <v>828</v>
      </c>
      <c r="C3553" s="159" t="s">
        <v>829</v>
      </c>
      <c r="D3553" s="159" t="s">
        <v>2157</v>
      </c>
      <c r="E3553" s="159" t="s">
        <v>2998</v>
      </c>
    </row>
    <row r="3554" spans="1:5" ht="12" customHeight="1" x14ac:dyDescent="0.2">
      <c r="A3554" s="159" t="s">
        <v>3268</v>
      </c>
      <c r="B3554" s="159" t="s">
        <v>832</v>
      </c>
      <c r="C3554" s="159" t="s">
        <v>833</v>
      </c>
      <c r="D3554" s="159" t="s">
        <v>2157</v>
      </c>
      <c r="E3554" s="159" t="s">
        <v>2998</v>
      </c>
    </row>
    <row r="3555" spans="1:5" ht="12" customHeight="1" x14ac:dyDescent="0.2">
      <c r="A3555" s="159" t="s">
        <v>3268</v>
      </c>
      <c r="B3555" s="159" t="s">
        <v>820</v>
      </c>
      <c r="C3555" s="159" t="s">
        <v>821</v>
      </c>
      <c r="D3555" s="159" t="s">
        <v>2157</v>
      </c>
      <c r="E3555" s="159" t="s">
        <v>2998</v>
      </c>
    </row>
    <row r="3556" spans="1:5" ht="12" customHeight="1" x14ac:dyDescent="0.2">
      <c r="A3556" s="159" t="s">
        <v>3268</v>
      </c>
      <c r="B3556" s="159" t="s">
        <v>824</v>
      </c>
      <c r="C3556" s="159" t="s">
        <v>825</v>
      </c>
      <c r="D3556" s="159" t="s">
        <v>2157</v>
      </c>
      <c r="E3556" s="159" t="s">
        <v>2998</v>
      </c>
    </row>
    <row r="3557" spans="1:5" ht="12" customHeight="1" x14ac:dyDescent="0.2">
      <c r="A3557" s="159" t="s">
        <v>3268</v>
      </c>
      <c r="B3557" s="159" t="s">
        <v>758</v>
      </c>
      <c r="C3557" s="159" t="s">
        <v>759</v>
      </c>
      <c r="D3557" s="159" t="s">
        <v>2157</v>
      </c>
      <c r="E3557" s="159" t="s">
        <v>2998</v>
      </c>
    </row>
    <row r="3558" spans="1:5" ht="12" customHeight="1" x14ac:dyDescent="0.2">
      <c r="A3558" s="159" t="s">
        <v>3268</v>
      </c>
      <c r="B3558" s="159" t="s">
        <v>762</v>
      </c>
      <c r="C3558" s="159" t="s">
        <v>763</v>
      </c>
      <c r="D3558" s="159" t="s">
        <v>2157</v>
      </c>
      <c r="E3558" s="159" t="s">
        <v>2998</v>
      </c>
    </row>
    <row r="3559" spans="1:5" ht="12" customHeight="1" x14ac:dyDescent="0.2">
      <c r="A3559" s="159" t="s">
        <v>3268</v>
      </c>
      <c r="B3559" s="159" t="s">
        <v>2798</v>
      </c>
      <c r="C3559" s="159" t="s">
        <v>790</v>
      </c>
      <c r="D3559" s="159" t="s">
        <v>2157</v>
      </c>
      <c r="E3559" s="159" t="s">
        <v>2998</v>
      </c>
    </row>
    <row r="3560" spans="1:5" ht="12" customHeight="1" x14ac:dyDescent="0.2">
      <c r="A3560" s="159" t="s">
        <v>3268</v>
      </c>
      <c r="B3560" s="159" t="s">
        <v>2797</v>
      </c>
      <c r="C3560" s="159" t="s">
        <v>791</v>
      </c>
      <c r="D3560" s="159" t="s">
        <v>2157</v>
      </c>
      <c r="E3560" s="159" t="s">
        <v>2998</v>
      </c>
    </row>
    <row r="3561" spans="1:5" ht="12" customHeight="1" x14ac:dyDescent="0.2">
      <c r="A3561" s="159" t="s">
        <v>3268</v>
      </c>
      <c r="B3561" s="159" t="s">
        <v>2803</v>
      </c>
      <c r="C3561" s="159" t="s">
        <v>792</v>
      </c>
      <c r="D3561" s="159" t="s">
        <v>2157</v>
      </c>
      <c r="E3561" s="159" t="s">
        <v>2998</v>
      </c>
    </row>
    <row r="3562" spans="1:5" ht="12" customHeight="1" x14ac:dyDescent="0.2">
      <c r="A3562" s="159" t="s">
        <v>3268</v>
      </c>
      <c r="B3562" s="159" t="s">
        <v>2796</v>
      </c>
      <c r="C3562" s="159" t="s">
        <v>793</v>
      </c>
      <c r="D3562" s="159" t="s">
        <v>2157</v>
      </c>
      <c r="E3562" s="159" t="s">
        <v>2998</v>
      </c>
    </row>
    <row r="3563" spans="1:5" ht="12" customHeight="1" x14ac:dyDescent="0.2">
      <c r="A3563" s="159" t="s">
        <v>3268</v>
      </c>
      <c r="B3563" s="159" t="s">
        <v>2802</v>
      </c>
      <c r="C3563" s="159" t="s">
        <v>794</v>
      </c>
      <c r="D3563" s="159" t="s">
        <v>2157</v>
      </c>
      <c r="E3563" s="159" t="s">
        <v>2998</v>
      </c>
    </row>
    <row r="3564" spans="1:5" ht="12" customHeight="1" x14ac:dyDescent="0.2">
      <c r="A3564" s="159" t="s">
        <v>3268</v>
      </c>
      <c r="B3564" s="159" t="s">
        <v>2808</v>
      </c>
      <c r="C3564" s="159" t="s">
        <v>795</v>
      </c>
      <c r="D3564" s="159" t="s">
        <v>2157</v>
      </c>
      <c r="E3564" s="159" t="s">
        <v>2998</v>
      </c>
    </row>
    <row r="3565" spans="1:5" ht="12" customHeight="1" x14ac:dyDescent="0.2">
      <c r="A3565" s="159" t="s">
        <v>3268</v>
      </c>
      <c r="B3565" s="159" t="s">
        <v>766</v>
      </c>
      <c r="C3565" s="159" t="s">
        <v>767</v>
      </c>
      <c r="D3565" s="159" t="s">
        <v>2157</v>
      </c>
      <c r="E3565" s="159" t="s">
        <v>2998</v>
      </c>
    </row>
    <row r="3566" spans="1:5" ht="12" customHeight="1" x14ac:dyDescent="0.2">
      <c r="A3566" s="159" t="s">
        <v>3268</v>
      </c>
      <c r="B3566" s="159" t="s">
        <v>770</v>
      </c>
      <c r="C3566" s="159" t="s">
        <v>771</v>
      </c>
      <c r="D3566" s="159" t="s">
        <v>2157</v>
      </c>
      <c r="E3566" s="159" t="s">
        <v>2998</v>
      </c>
    </row>
    <row r="3567" spans="1:5" ht="12" customHeight="1" x14ac:dyDescent="0.2">
      <c r="A3567" s="159" t="s">
        <v>3268</v>
      </c>
      <c r="B3567" s="159" t="s">
        <v>850</v>
      </c>
      <c r="C3567" s="159" t="s">
        <v>851</v>
      </c>
      <c r="D3567" s="159" t="s">
        <v>2157</v>
      </c>
      <c r="E3567" s="159" t="s">
        <v>2998</v>
      </c>
    </row>
    <row r="3568" spans="1:5" ht="12" customHeight="1" x14ac:dyDescent="0.2">
      <c r="A3568" s="159" t="s">
        <v>3268</v>
      </c>
      <c r="B3568" s="159" t="s">
        <v>854</v>
      </c>
      <c r="C3568" s="159" t="s">
        <v>855</v>
      </c>
      <c r="D3568" s="159" t="s">
        <v>2157</v>
      </c>
      <c r="E3568" s="159" t="s">
        <v>2998</v>
      </c>
    </row>
    <row r="3569" spans="1:5" ht="12" customHeight="1" x14ac:dyDescent="0.2">
      <c r="A3569" s="159" t="s">
        <v>3268</v>
      </c>
      <c r="B3569" s="159" t="s">
        <v>1044</v>
      </c>
      <c r="C3569" s="159" t="s">
        <v>1045</v>
      </c>
      <c r="D3569" s="159" t="s">
        <v>2157</v>
      </c>
      <c r="E3569" s="159" t="s">
        <v>2998</v>
      </c>
    </row>
    <row r="3570" spans="1:5" ht="12" customHeight="1" x14ac:dyDescent="0.2">
      <c r="A3570" s="159" t="s">
        <v>3268</v>
      </c>
      <c r="B3570" s="159" t="s">
        <v>1048</v>
      </c>
      <c r="C3570" s="159" t="s">
        <v>1049</v>
      </c>
      <c r="D3570" s="159" t="s">
        <v>2157</v>
      </c>
      <c r="E3570" s="159" t="s">
        <v>2998</v>
      </c>
    </row>
    <row r="3571" spans="1:5" ht="12" customHeight="1" x14ac:dyDescent="0.2">
      <c r="A3571" s="159" t="s">
        <v>3268</v>
      </c>
      <c r="B3571" s="159" t="s">
        <v>1036</v>
      </c>
      <c r="C3571" s="159" t="s">
        <v>1037</v>
      </c>
      <c r="D3571" s="159" t="s">
        <v>2157</v>
      </c>
      <c r="E3571" s="159" t="s">
        <v>2998</v>
      </c>
    </row>
    <row r="3572" spans="1:5" ht="12" customHeight="1" x14ac:dyDescent="0.2">
      <c r="A3572" s="159" t="s">
        <v>3268</v>
      </c>
      <c r="B3572" s="159" t="s">
        <v>1040</v>
      </c>
      <c r="C3572" s="159" t="s">
        <v>1041</v>
      </c>
      <c r="D3572" s="159" t="s">
        <v>2157</v>
      </c>
      <c r="E3572" s="159" t="s">
        <v>2998</v>
      </c>
    </row>
    <row r="3573" spans="1:5" ht="12" customHeight="1" x14ac:dyDescent="0.2">
      <c r="A3573" s="159" t="s">
        <v>3268</v>
      </c>
      <c r="B3573" s="159" t="s">
        <v>866</v>
      </c>
      <c r="C3573" s="159" t="s">
        <v>867</v>
      </c>
      <c r="D3573" s="159" t="s">
        <v>2157</v>
      </c>
      <c r="E3573" s="159" t="s">
        <v>2998</v>
      </c>
    </row>
    <row r="3574" spans="1:5" ht="12" customHeight="1" x14ac:dyDescent="0.2">
      <c r="A3574" s="159" t="s">
        <v>3268</v>
      </c>
      <c r="B3574" s="159" t="s">
        <v>870</v>
      </c>
      <c r="C3574" s="159" t="s">
        <v>871</v>
      </c>
      <c r="D3574" s="159" t="s">
        <v>2157</v>
      </c>
      <c r="E3574" s="159" t="s">
        <v>2998</v>
      </c>
    </row>
    <row r="3575" spans="1:5" ht="12" customHeight="1" x14ac:dyDescent="0.2">
      <c r="A3575" s="159" t="s">
        <v>3268</v>
      </c>
      <c r="B3575" s="159" t="s">
        <v>2795</v>
      </c>
      <c r="C3575" s="159" t="s">
        <v>858</v>
      </c>
      <c r="D3575" s="159" t="s">
        <v>2157</v>
      </c>
      <c r="E3575" s="159" t="s">
        <v>2998</v>
      </c>
    </row>
    <row r="3576" spans="1:5" ht="12" customHeight="1" x14ac:dyDescent="0.2">
      <c r="A3576" s="159" t="s">
        <v>3268</v>
      </c>
      <c r="B3576" s="159" t="s">
        <v>861</v>
      </c>
      <c r="C3576" s="159" t="s">
        <v>862</v>
      </c>
      <c r="D3576" s="159" t="s">
        <v>2157</v>
      </c>
      <c r="E3576" s="159" t="s">
        <v>2998</v>
      </c>
    </row>
    <row r="3577" spans="1:5" ht="12" customHeight="1" x14ac:dyDescent="0.2">
      <c r="A3577" s="159" t="s">
        <v>3268</v>
      </c>
      <c r="B3577" s="159" t="s">
        <v>874</v>
      </c>
      <c r="C3577" s="159" t="s">
        <v>875</v>
      </c>
      <c r="D3577" s="159" t="s">
        <v>2157</v>
      </c>
      <c r="E3577" s="159" t="s">
        <v>2998</v>
      </c>
    </row>
    <row r="3578" spans="1:5" ht="12" customHeight="1" x14ac:dyDescent="0.2">
      <c r="A3578" s="159" t="s">
        <v>3268</v>
      </c>
      <c r="B3578" s="159" t="s">
        <v>878</v>
      </c>
      <c r="C3578" s="159" t="s">
        <v>879</v>
      </c>
      <c r="D3578" s="159" t="s">
        <v>2157</v>
      </c>
      <c r="E3578" s="159" t="s">
        <v>2998</v>
      </c>
    </row>
    <row r="3579" spans="1:5" ht="12" customHeight="1" x14ac:dyDescent="0.2">
      <c r="A3579" s="159" t="s">
        <v>3268</v>
      </c>
      <c r="B3579" s="159" t="s">
        <v>852</v>
      </c>
      <c r="C3579" s="159" t="s">
        <v>853</v>
      </c>
      <c r="D3579" s="159" t="s">
        <v>2157</v>
      </c>
      <c r="E3579" s="159" t="s">
        <v>2998</v>
      </c>
    </row>
    <row r="3580" spans="1:5" ht="12" customHeight="1" x14ac:dyDescent="0.2">
      <c r="A3580" s="159" t="s">
        <v>3268</v>
      </c>
      <c r="B3580" s="159" t="s">
        <v>856</v>
      </c>
      <c r="C3580" s="159" t="s">
        <v>857</v>
      </c>
      <c r="D3580" s="159" t="s">
        <v>2157</v>
      </c>
      <c r="E3580" s="159" t="s">
        <v>2998</v>
      </c>
    </row>
    <row r="3581" spans="1:5" ht="12" customHeight="1" x14ac:dyDescent="0.2">
      <c r="A3581" s="159" t="s">
        <v>3268</v>
      </c>
      <c r="B3581" s="159" t="s">
        <v>1046</v>
      </c>
      <c r="C3581" s="159" t="s">
        <v>1047</v>
      </c>
      <c r="D3581" s="159" t="s">
        <v>2157</v>
      </c>
      <c r="E3581" s="159" t="s">
        <v>2998</v>
      </c>
    </row>
    <row r="3582" spans="1:5" ht="12" customHeight="1" x14ac:dyDescent="0.2">
      <c r="A3582" s="159" t="s">
        <v>3268</v>
      </c>
      <c r="B3582" s="159" t="s">
        <v>1050</v>
      </c>
      <c r="C3582" s="159" t="s">
        <v>1051</v>
      </c>
      <c r="D3582" s="159" t="s">
        <v>2157</v>
      </c>
      <c r="E3582" s="159" t="s">
        <v>2998</v>
      </c>
    </row>
    <row r="3583" spans="1:5" ht="12" customHeight="1" x14ac:dyDescent="0.2">
      <c r="A3583" s="159" t="s">
        <v>3268</v>
      </c>
      <c r="B3583" s="159" t="s">
        <v>1038</v>
      </c>
      <c r="C3583" s="159" t="s">
        <v>1039</v>
      </c>
      <c r="D3583" s="159" t="s">
        <v>2157</v>
      </c>
      <c r="E3583" s="159" t="s">
        <v>2998</v>
      </c>
    </row>
    <row r="3584" spans="1:5" ht="12" customHeight="1" x14ac:dyDescent="0.2">
      <c r="A3584" s="159" t="s">
        <v>3268</v>
      </c>
      <c r="B3584" s="159" t="s">
        <v>1042</v>
      </c>
      <c r="C3584" s="159" t="s">
        <v>1043</v>
      </c>
      <c r="D3584" s="159" t="s">
        <v>2157</v>
      </c>
      <c r="E3584" s="159" t="s">
        <v>2998</v>
      </c>
    </row>
    <row r="3585" spans="1:5" ht="12" customHeight="1" x14ac:dyDescent="0.2">
      <c r="A3585" s="159" t="s">
        <v>3268</v>
      </c>
      <c r="B3585" s="159" t="s">
        <v>868</v>
      </c>
      <c r="C3585" s="159" t="s">
        <v>869</v>
      </c>
      <c r="D3585" s="159" t="s">
        <v>2157</v>
      </c>
      <c r="E3585" s="159" t="s">
        <v>2998</v>
      </c>
    </row>
    <row r="3586" spans="1:5" ht="12" customHeight="1" x14ac:dyDescent="0.2">
      <c r="A3586" s="159" t="s">
        <v>3268</v>
      </c>
      <c r="B3586" s="159" t="s">
        <v>872</v>
      </c>
      <c r="C3586" s="159" t="s">
        <v>873</v>
      </c>
      <c r="D3586" s="159" t="s">
        <v>2157</v>
      </c>
      <c r="E3586" s="159" t="s">
        <v>2998</v>
      </c>
    </row>
    <row r="3587" spans="1:5" ht="12" customHeight="1" x14ac:dyDescent="0.2">
      <c r="A3587" s="159" t="s">
        <v>3268</v>
      </c>
      <c r="B3587" s="159" t="s">
        <v>859</v>
      </c>
      <c r="C3587" s="159" t="s">
        <v>860</v>
      </c>
      <c r="D3587" s="159" t="s">
        <v>2157</v>
      </c>
      <c r="E3587" s="159" t="s">
        <v>2998</v>
      </c>
    </row>
    <row r="3588" spans="1:5" ht="12" customHeight="1" x14ac:dyDescent="0.2">
      <c r="A3588" s="159" t="s">
        <v>3268</v>
      </c>
      <c r="B3588" s="159" t="s">
        <v>863</v>
      </c>
      <c r="C3588" s="159" t="s">
        <v>864</v>
      </c>
      <c r="D3588" s="159" t="s">
        <v>2157</v>
      </c>
      <c r="E3588" s="159" t="s">
        <v>2998</v>
      </c>
    </row>
    <row r="3589" spans="1:5" ht="12" customHeight="1" x14ac:dyDescent="0.2">
      <c r="A3589" s="159" t="s">
        <v>3268</v>
      </c>
      <c r="B3589" s="159" t="s">
        <v>876</v>
      </c>
      <c r="C3589" s="159" t="s">
        <v>877</v>
      </c>
      <c r="D3589" s="159" t="s">
        <v>2157</v>
      </c>
      <c r="E3589" s="159" t="s">
        <v>2998</v>
      </c>
    </row>
    <row r="3590" spans="1:5" ht="12" customHeight="1" x14ac:dyDescent="0.2">
      <c r="A3590" s="159" t="s">
        <v>3268</v>
      </c>
      <c r="B3590" s="159" t="s">
        <v>880</v>
      </c>
      <c r="C3590" s="159" t="s">
        <v>881</v>
      </c>
      <c r="D3590" s="159" t="s">
        <v>2157</v>
      </c>
      <c r="E3590" s="159" t="s">
        <v>2998</v>
      </c>
    </row>
    <row r="3591" spans="1:5" ht="12" customHeight="1" x14ac:dyDescent="0.2">
      <c r="A3591" s="159" t="s">
        <v>3268</v>
      </c>
      <c r="B3591" s="159" t="s">
        <v>882</v>
      </c>
      <c r="C3591" s="159" t="s">
        <v>883</v>
      </c>
      <c r="D3591" s="159" t="s">
        <v>2157</v>
      </c>
      <c r="E3591" s="159" t="s">
        <v>2998</v>
      </c>
    </row>
    <row r="3592" spans="1:5" ht="12" customHeight="1" x14ac:dyDescent="0.2">
      <c r="A3592" s="159" t="s">
        <v>3268</v>
      </c>
      <c r="B3592" s="159" t="s">
        <v>888</v>
      </c>
      <c r="C3592" s="159" t="s">
        <v>889</v>
      </c>
      <c r="D3592" s="159" t="s">
        <v>2157</v>
      </c>
      <c r="E3592" s="159" t="s">
        <v>2998</v>
      </c>
    </row>
    <row r="3593" spans="1:5" ht="12" customHeight="1" x14ac:dyDescent="0.2">
      <c r="A3593" s="159" t="s">
        <v>3268</v>
      </c>
      <c r="B3593" s="159" t="s">
        <v>894</v>
      </c>
      <c r="C3593" s="159" t="s">
        <v>895</v>
      </c>
      <c r="D3593" s="159" t="s">
        <v>2157</v>
      </c>
      <c r="E3593" s="159" t="s">
        <v>2998</v>
      </c>
    </row>
    <row r="3594" spans="1:5" ht="12" customHeight="1" x14ac:dyDescent="0.2">
      <c r="A3594" s="159" t="s">
        <v>3268</v>
      </c>
      <c r="B3594" s="159" t="s">
        <v>900</v>
      </c>
      <c r="C3594" s="159" t="s">
        <v>901</v>
      </c>
      <c r="D3594" s="159" t="s">
        <v>2157</v>
      </c>
      <c r="E3594" s="159" t="s">
        <v>2998</v>
      </c>
    </row>
    <row r="3595" spans="1:5" ht="12" customHeight="1" x14ac:dyDescent="0.2">
      <c r="A3595" s="159" t="s">
        <v>3268</v>
      </c>
      <c r="B3595" s="159" t="s">
        <v>1602</v>
      </c>
      <c r="C3595" s="159" t="s">
        <v>1603</v>
      </c>
      <c r="D3595" s="159" t="s">
        <v>643</v>
      </c>
      <c r="E3595" s="159" t="s">
        <v>3033</v>
      </c>
    </row>
    <row r="3596" spans="1:5" ht="12" customHeight="1" x14ac:dyDescent="0.2">
      <c r="A3596" s="159" t="s">
        <v>3268</v>
      </c>
      <c r="B3596" s="159" t="s">
        <v>1602</v>
      </c>
      <c r="C3596" s="159" t="s">
        <v>1603</v>
      </c>
      <c r="D3596" s="159" t="s">
        <v>643</v>
      </c>
      <c r="E3596" s="159" t="s">
        <v>3030</v>
      </c>
    </row>
    <row r="3597" spans="1:5" ht="12" customHeight="1" x14ac:dyDescent="0.2">
      <c r="A3597" s="159" t="s">
        <v>3268</v>
      </c>
      <c r="B3597" s="159" t="s">
        <v>1602</v>
      </c>
      <c r="C3597" s="159" t="s">
        <v>1603</v>
      </c>
      <c r="D3597" s="159" t="s">
        <v>643</v>
      </c>
      <c r="E3597" s="159" t="s">
        <v>3032</v>
      </c>
    </row>
    <row r="3598" spans="1:5" ht="12" customHeight="1" x14ac:dyDescent="0.2">
      <c r="A3598" s="159" t="s">
        <v>3268</v>
      </c>
      <c r="B3598" s="159" t="s">
        <v>1602</v>
      </c>
      <c r="C3598" s="159" t="s">
        <v>1603</v>
      </c>
      <c r="D3598" s="159" t="s">
        <v>643</v>
      </c>
      <c r="E3598" s="159" t="s">
        <v>3039</v>
      </c>
    </row>
    <row r="3599" spans="1:5" ht="12" customHeight="1" x14ac:dyDescent="0.2">
      <c r="A3599" s="159" t="s">
        <v>3268</v>
      </c>
      <c r="B3599" s="159" t="s">
        <v>2024</v>
      </c>
      <c r="C3599" s="159" t="s">
        <v>1604</v>
      </c>
      <c r="D3599" s="159" t="s">
        <v>643</v>
      </c>
      <c r="E3599" s="159" t="s">
        <v>3033</v>
      </c>
    </row>
    <row r="3600" spans="1:5" ht="12" customHeight="1" x14ac:dyDescent="0.2">
      <c r="A3600" s="159" t="s">
        <v>3268</v>
      </c>
      <c r="B3600" s="159" t="s">
        <v>2024</v>
      </c>
      <c r="C3600" s="159" t="s">
        <v>1604</v>
      </c>
      <c r="D3600" s="159" t="s">
        <v>643</v>
      </c>
      <c r="E3600" s="159" t="s">
        <v>3030</v>
      </c>
    </row>
    <row r="3601" spans="1:5" ht="12" customHeight="1" x14ac:dyDescent="0.2">
      <c r="A3601" s="159" t="s">
        <v>3268</v>
      </c>
      <c r="B3601" s="159" t="s">
        <v>2024</v>
      </c>
      <c r="C3601" s="159" t="s">
        <v>1604</v>
      </c>
      <c r="D3601" s="159" t="s">
        <v>643</v>
      </c>
      <c r="E3601" s="159" t="s">
        <v>3031</v>
      </c>
    </row>
    <row r="3602" spans="1:5" ht="12" customHeight="1" x14ac:dyDescent="0.2">
      <c r="A3602" s="159" t="s">
        <v>3268</v>
      </c>
      <c r="B3602" s="159" t="s">
        <v>2024</v>
      </c>
      <c r="C3602" s="159" t="s">
        <v>1604</v>
      </c>
      <c r="D3602" s="159" t="s">
        <v>643</v>
      </c>
      <c r="E3602" s="159" t="s">
        <v>3039</v>
      </c>
    </row>
    <row r="3603" spans="1:5" ht="12" customHeight="1" x14ac:dyDescent="0.2">
      <c r="A3603" s="159" t="s">
        <v>3268</v>
      </c>
      <c r="B3603" s="159" t="s">
        <v>1605</v>
      </c>
      <c r="C3603" s="159" t="s">
        <v>1606</v>
      </c>
      <c r="D3603" s="159" t="s">
        <v>643</v>
      </c>
      <c r="E3603" s="159" t="s">
        <v>3033</v>
      </c>
    </row>
    <row r="3604" spans="1:5" ht="12" customHeight="1" x14ac:dyDescent="0.2">
      <c r="A3604" s="159" t="s">
        <v>3268</v>
      </c>
      <c r="B3604" s="159" t="s">
        <v>1605</v>
      </c>
      <c r="C3604" s="159" t="s">
        <v>1606</v>
      </c>
      <c r="D3604" s="159" t="s">
        <v>643</v>
      </c>
      <c r="E3604" s="159" t="s">
        <v>3030</v>
      </c>
    </row>
    <row r="3605" spans="1:5" ht="12" customHeight="1" x14ac:dyDescent="0.2">
      <c r="A3605" s="159" t="s">
        <v>3268</v>
      </c>
      <c r="B3605" s="159" t="s">
        <v>1605</v>
      </c>
      <c r="C3605" s="159" t="s">
        <v>1606</v>
      </c>
      <c r="D3605" s="159" t="s">
        <v>643</v>
      </c>
      <c r="E3605" s="159" t="s">
        <v>3032</v>
      </c>
    </row>
    <row r="3606" spans="1:5" ht="12" customHeight="1" x14ac:dyDescent="0.2">
      <c r="A3606" s="159" t="s">
        <v>3268</v>
      </c>
      <c r="B3606" s="159" t="s">
        <v>1605</v>
      </c>
      <c r="C3606" s="159" t="s">
        <v>1606</v>
      </c>
      <c r="D3606" s="159" t="s">
        <v>643</v>
      </c>
      <c r="E3606" s="159" t="s">
        <v>3039</v>
      </c>
    </row>
    <row r="3607" spans="1:5" ht="12" customHeight="1" x14ac:dyDescent="0.2">
      <c r="A3607" s="159" t="s">
        <v>3268</v>
      </c>
      <c r="B3607" s="159" t="s">
        <v>2025</v>
      </c>
      <c r="C3607" s="159" t="s">
        <v>1607</v>
      </c>
      <c r="D3607" s="159" t="s">
        <v>643</v>
      </c>
      <c r="E3607" s="159" t="s">
        <v>3033</v>
      </c>
    </row>
    <row r="3608" spans="1:5" ht="12" customHeight="1" x14ac:dyDescent="0.2">
      <c r="A3608" s="159" t="s">
        <v>3268</v>
      </c>
      <c r="B3608" s="159" t="s">
        <v>2025</v>
      </c>
      <c r="C3608" s="159" t="s">
        <v>1607</v>
      </c>
      <c r="D3608" s="159" t="s">
        <v>643</v>
      </c>
      <c r="E3608" s="159" t="s">
        <v>3030</v>
      </c>
    </row>
    <row r="3609" spans="1:5" ht="12" customHeight="1" x14ac:dyDescent="0.2">
      <c r="A3609" s="159" t="s">
        <v>3268</v>
      </c>
      <c r="B3609" s="159" t="s">
        <v>2025</v>
      </c>
      <c r="C3609" s="159" t="s">
        <v>1607</v>
      </c>
      <c r="D3609" s="159" t="s">
        <v>643</v>
      </c>
      <c r="E3609" s="159" t="s">
        <v>3031</v>
      </c>
    </row>
    <row r="3610" spans="1:5" ht="12" customHeight="1" x14ac:dyDescent="0.2">
      <c r="A3610" s="159" t="s">
        <v>3268</v>
      </c>
      <c r="B3610" s="159" t="s">
        <v>2025</v>
      </c>
      <c r="C3610" s="159" t="s">
        <v>1607</v>
      </c>
      <c r="D3610" s="159" t="s">
        <v>643</v>
      </c>
      <c r="E3610" s="159" t="s">
        <v>3032</v>
      </c>
    </row>
    <row r="3611" spans="1:5" ht="12" customHeight="1" x14ac:dyDescent="0.2">
      <c r="A3611" s="159" t="s">
        <v>3268</v>
      </c>
      <c r="B3611" s="159" t="s">
        <v>2025</v>
      </c>
      <c r="C3611" s="159" t="s">
        <v>1607</v>
      </c>
      <c r="D3611" s="159" t="s">
        <v>643</v>
      </c>
      <c r="E3611" s="159" t="s">
        <v>3039</v>
      </c>
    </row>
    <row r="3612" spans="1:5" ht="12" customHeight="1" x14ac:dyDescent="0.2">
      <c r="A3612" s="159" t="s">
        <v>3268</v>
      </c>
      <c r="B3612" s="159" t="s">
        <v>1729</v>
      </c>
      <c r="C3612" s="159" t="s">
        <v>1730</v>
      </c>
      <c r="D3612" s="159" t="s">
        <v>643</v>
      </c>
      <c r="E3612" s="159" t="s">
        <v>3030</v>
      </c>
    </row>
    <row r="3613" spans="1:5" ht="12" customHeight="1" x14ac:dyDescent="0.2">
      <c r="A3613" s="159" t="s">
        <v>3268</v>
      </c>
      <c r="B3613" s="159" t="s">
        <v>1729</v>
      </c>
      <c r="C3613" s="159" t="s">
        <v>1730</v>
      </c>
      <c r="D3613" s="159" t="s">
        <v>643</v>
      </c>
      <c r="E3613" s="159" t="s">
        <v>3032</v>
      </c>
    </row>
    <row r="3614" spans="1:5" ht="12" customHeight="1" x14ac:dyDescent="0.2">
      <c r="A3614" s="159" t="s">
        <v>3268</v>
      </c>
      <c r="B3614" s="159" t="s">
        <v>1733</v>
      </c>
      <c r="C3614" s="159" t="s">
        <v>1734</v>
      </c>
      <c r="D3614" s="159" t="s">
        <v>643</v>
      </c>
      <c r="E3614" s="159" t="s">
        <v>3030</v>
      </c>
    </row>
    <row r="3615" spans="1:5" ht="12" customHeight="1" x14ac:dyDescent="0.2">
      <c r="A3615" s="159" t="s">
        <v>3268</v>
      </c>
      <c r="B3615" s="159" t="s">
        <v>1733</v>
      </c>
      <c r="C3615" s="159" t="s">
        <v>1734</v>
      </c>
      <c r="D3615" s="159" t="s">
        <v>643</v>
      </c>
      <c r="E3615" s="159" t="s">
        <v>3032</v>
      </c>
    </row>
    <row r="3616" spans="1:5" ht="12" customHeight="1" x14ac:dyDescent="0.2">
      <c r="A3616" s="159" t="s">
        <v>3268</v>
      </c>
      <c r="B3616" s="159" t="s">
        <v>1735</v>
      </c>
      <c r="C3616" s="159" t="s">
        <v>1736</v>
      </c>
      <c r="D3616" s="159" t="s">
        <v>643</v>
      </c>
      <c r="E3616" s="159" t="s">
        <v>3030</v>
      </c>
    </row>
    <row r="3617" spans="1:5" ht="12" customHeight="1" x14ac:dyDescent="0.2">
      <c r="A3617" s="159" t="s">
        <v>3268</v>
      </c>
      <c r="B3617" s="159" t="s">
        <v>1735</v>
      </c>
      <c r="C3617" s="159" t="s">
        <v>1736</v>
      </c>
      <c r="D3617" s="159" t="s">
        <v>643</v>
      </c>
      <c r="E3617" s="159" t="s">
        <v>3032</v>
      </c>
    </row>
    <row r="3618" spans="1:5" ht="12" customHeight="1" x14ac:dyDescent="0.2">
      <c r="A3618" s="159" t="s">
        <v>3268</v>
      </c>
      <c r="B3618" s="159" t="s">
        <v>1739</v>
      </c>
      <c r="C3618" s="159" t="s">
        <v>1740</v>
      </c>
      <c r="D3618" s="159" t="s">
        <v>643</v>
      </c>
      <c r="E3618" s="159" t="s">
        <v>3030</v>
      </c>
    </row>
    <row r="3619" spans="1:5" ht="12" customHeight="1" x14ac:dyDescent="0.2">
      <c r="A3619" s="159" t="s">
        <v>3268</v>
      </c>
      <c r="B3619" s="159" t="s">
        <v>1739</v>
      </c>
      <c r="C3619" s="159" t="s">
        <v>1740</v>
      </c>
      <c r="D3619" s="159" t="s">
        <v>643</v>
      </c>
      <c r="E3619" s="159" t="s">
        <v>3032</v>
      </c>
    </row>
    <row r="3620" spans="1:5" ht="12" customHeight="1" x14ac:dyDescent="0.2">
      <c r="A3620" s="159" t="s">
        <v>3268</v>
      </c>
      <c r="B3620" s="159" t="s">
        <v>1731</v>
      </c>
      <c r="C3620" s="159" t="s">
        <v>1732</v>
      </c>
      <c r="D3620" s="159" t="s">
        <v>643</v>
      </c>
      <c r="E3620" s="159" t="s">
        <v>3030</v>
      </c>
    </row>
    <row r="3621" spans="1:5" ht="12" customHeight="1" x14ac:dyDescent="0.2">
      <c r="A3621" s="159" t="s">
        <v>3268</v>
      </c>
      <c r="B3621" s="159" t="s">
        <v>1731</v>
      </c>
      <c r="C3621" s="159" t="s">
        <v>1732</v>
      </c>
      <c r="D3621" s="159" t="s">
        <v>643</v>
      </c>
      <c r="E3621" s="159" t="s">
        <v>3032</v>
      </c>
    </row>
    <row r="3622" spans="1:5" ht="12" customHeight="1" x14ac:dyDescent="0.2">
      <c r="A3622" s="159" t="s">
        <v>3268</v>
      </c>
      <c r="B3622" s="159" t="s">
        <v>2015</v>
      </c>
      <c r="C3622" s="159" t="s">
        <v>2010</v>
      </c>
      <c r="D3622" s="159" t="s">
        <v>643</v>
      </c>
      <c r="E3622" s="159" t="s">
        <v>3030</v>
      </c>
    </row>
    <row r="3623" spans="1:5" ht="12" customHeight="1" x14ac:dyDescent="0.2">
      <c r="A3623" s="159" t="s">
        <v>3268</v>
      </c>
      <c r="B3623" s="159" t="s">
        <v>2015</v>
      </c>
      <c r="C3623" s="159" t="s">
        <v>2010</v>
      </c>
      <c r="D3623" s="159" t="s">
        <v>643</v>
      </c>
      <c r="E3623" s="159" t="s">
        <v>3032</v>
      </c>
    </row>
    <row r="3624" spans="1:5" ht="12" customHeight="1" x14ac:dyDescent="0.2">
      <c r="A3624" s="159" t="s">
        <v>3268</v>
      </c>
      <c r="B3624" s="159" t="s">
        <v>1737</v>
      </c>
      <c r="C3624" s="159" t="s">
        <v>1738</v>
      </c>
      <c r="D3624" s="159" t="s">
        <v>643</v>
      </c>
      <c r="E3624" s="159" t="s">
        <v>3030</v>
      </c>
    </row>
    <row r="3625" spans="1:5" ht="12" customHeight="1" x14ac:dyDescent="0.2">
      <c r="A3625" s="159" t="s">
        <v>3268</v>
      </c>
      <c r="B3625" s="159" t="s">
        <v>1737</v>
      </c>
      <c r="C3625" s="159" t="s">
        <v>1738</v>
      </c>
      <c r="D3625" s="159" t="s">
        <v>643</v>
      </c>
      <c r="E3625" s="159" t="s">
        <v>3032</v>
      </c>
    </row>
    <row r="3626" spans="1:5" ht="12" customHeight="1" x14ac:dyDescent="0.2">
      <c r="A3626" s="159" t="s">
        <v>3268</v>
      </c>
      <c r="B3626" s="159" t="s">
        <v>1741</v>
      </c>
      <c r="C3626" s="159" t="s">
        <v>1742</v>
      </c>
      <c r="D3626" s="159" t="s">
        <v>643</v>
      </c>
      <c r="E3626" s="159" t="s">
        <v>3030</v>
      </c>
    </row>
    <row r="3627" spans="1:5" ht="12" customHeight="1" x14ac:dyDescent="0.2">
      <c r="A3627" s="159" t="s">
        <v>3268</v>
      </c>
      <c r="B3627" s="159" t="s">
        <v>1741</v>
      </c>
      <c r="C3627" s="159" t="s">
        <v>1742</v>
      </c>
      <c r="D3627" s="159" t="s">
        <v>643</v>
      </c>
      <c r="E3627" s="159" t="s">
        <v>3032</v>
      </c>
    </row>
    <row r="3628" spans="1:5" ht="12" customHeight="1" x14ac:dyDescent="0.2">
      <c r="A3628" s="159" t="s">
        <v>3268</v>
      </c>
      <c r="B3628" s="159" t="s">
        <v>1644</v>
      </c>
      <c r="C3628" s="159" t="s">
        <v>1645</v>
      </c>
      <c r="D3628" s="159" t="s">
        <v>643</v>
      </c>
      <c r="E3628" s="159" t="s">
        <v>3032</v>
      </c>
    </row>
    <row r="3629" spans="1:5" ht="12" customHeight="1" x14ac:dyDescent="0.2">
      <c r="A3629" s="159" t="s">
        <v>3268</v>
      </c>
      <c r="B3629" s="159" t="s">
        <v>1646</v>
      </c>
      <c r="C3629" s="159" t="s">
        <v>1647</v>
      </c>
      <c r="D3629" s="159" t="s">
        <v>643</v>
      </c>
      <c r="E3629" s="159" t="s">
        <v>3032</v>
      </c>
    </row>
    <row r="3630" spans="1:5" ht="12" customHeight="1" x14ac:dyDescent="0.2">
      <c r="A3630" s="159" t="s">
        <v>3268</v>
      </c>
      <c r="B3630" s="159" t="s">
        <v>1648</v>
      </c>
      <c r="C3630" s="159" t="s">
        <v>1649</v>
      </c>
      <c r="D3630" s="159" t="s">
        <v>643</v>
      </c>
      <c r="E3630" s="159" t="s">
        <v>3032</v>
      </c>
    </row>
    <row r="3631" spans="1:5" ht="12" customHeight="1" x14ac:dyDescent="0.2">
      <c r="A3631" s="159" t="s">
        <v>3268</v>
      </c>
      <c r="B3631" s="159" t="s">
        <v>1650</v>
      </c>
      <c r="C3631" s="159" t="s">
        <v>1651</v>
      </c>
      <c r="D3631" s="159" t="s">
        <v>643</v>
      </c>
      <c r="E3631" s="159" t="s">
        <v>3032</v>
      </c>
    </row>
    <row r="3632" spans="1:5" ht="12" customHeight="1" x14ac:dyDescent="0.2">
      <c r="A3632" s="159" t="s">
        <v>3268</v>
      </c>
      <c r="B3632" s="159" t="s">
        <v>1652</v>
      </c>
      <c r="C3632" s="159" t="s">
        <v>1653</v>
      </c>
      <c r="D3632" s="159" t="s">
        <v>643</v>
      </c>
      <c r="E3632" s="159" t="s">
        <v>3032</v>
      </c>
    </row>
    <row r="3633" spans="1:5" ht="12" customHeight="1" x14ac:dyDescent="0.2">
      <c r="A3633" s="159" t="s">
        <v>3268</v>
      </c>
      <c r="B3633" s="159" t="s">
        <v>497</v>
      </c>
      <c r="C3633" s="159" t="s">
        <v>489</v>
      </c>
      <c r="D3633" s="159" t="s">
        <v>643</v>
      </c>
      <c r="E3633" s="159" t="s">
        <v>3032</v>
      </c>
    </row>
    <row r="3634" spans="1:5" ht="12" customHeight="1" x14ac:dyDescent="0.2">
      <c r="A3634" s="159" t="s">
        <v>3268</v>
      </c>
      <c r="B3634" s="159" t="s">
        <v>498</v>
      </c>
      <c r="C3634" s="159" t="s">
        <v>490</v>
      </c>
      <c r="D3634" s="159" t="s">
        <v>643</v>
      </c>
      <c r="E3634" s="159" t="s">
        <v>3032</v>
      </c>
    </row>
    <row r="3635" spans="1:5" ht="12" customHeight="1" x14ac:dyDescent="0.2">
      <c r="A3635" s="159" t="s">
        <v>3268</v>
      </c>
      <c r="B3635" s="159" t="s">
        <v>364</v>
      </c>
      <c r="C3635" s="159" t="s">
        <v>358</v>
      </c>
      <c r="D3635" s="159" t="s">
        <v>643</v>
      </c>
      <c r="E3635" s="159" t="s">
        <v>3032</v>
      </c>
    </row>
    <row r="3636" spans="1:5" ht="12" customHeight="1" x14ac:dyDescent="0.2">
      <c r="A3636" s="159" t="s">
        <v>3268</v>
      </c>
      <c r="B3636" s="159" t="s">
        <v>499</v>
      </c>
      <c r="C3636" s="159" t="s">
        <v>491</v>
      </c>
      <c r="D3636" s="159" t="s">
        <v>643</v>
      </c>
      <c r="E3636" s="159" t="s">
        <v>3032</v>
      </c>
    </row>
    <row r="3637" spans="1:5" ht="12" customHeight="1" x14ac:dyDescent="0.2">
      <c r="A3637" s="159" t="s">
        <v>3268</v>
      </c>
      <c r="B3637" s="159" t="s">
        <v>500</v>
      </c>
      <c r="C3637" s="159" t="s">
        <v>492</v>
      </c>
      <c r="D3637" s="159" t="s">
        <v>643</v>
      </c>
      <c r="E3637" s="159" t="s">
        <v>3032</v>
      </c>
    </row>
    <row r="3638" spans="1:5" ht="12" customHeight="1" x14ac:dyDescent="0.2">
      <c r="A3638" s="159" t="s">
        <v>3268</v>
      </c>
      <c r="B3638" s="159" t="s">
        <v>368</v>
      </c>
      <c r="C3638" s="159" t="s">
        <v>362</v>
      </c>
      <c r="D3638" s="159" t="s">
        <v>643</v>
      </c>
      <c r="E3638" s="159" t="s">
        <v>3032</v>
      </c>
    </row>
    <row r="3639" spans="1:5" ht="12" customHeight="1" x14ac:dyDescent="0.2">
      <c r="A3639" s="159" t="s">
        <v>3268</v>
      </c>
      <c r="B3639" s="159" t="s">
        <v>365</v>
      </c>
      <c r="C3639" s="159" t="s">
        <v>359</v>
      </c>
      <c r="D3639" s="159" t="s">
        <v>643</v>
      </c>
      <c r="E3639" s="159" t="s">
        <v>3032</v>
      </c>
    </row>
    <row r="3640" spans="1:5" ht="12" customHeight="1" x14ac:dyDescent="0.2">
      <c r="A3640" s="159" t="s">
        <v>3268</v>
      </c>
      <c r="B3640" s="159" t="s">
        <v>369</v>
      </c>
      <c r="C3640" s="159" t="s">
        <v>363</v>
      </c>
      <c r="D3640" s="159" t="s">
        <v>643</v>
      </c>
      <c r="E3640" s="159" t="s">
        <v>3032</v>
      </c>
    </row>
    <row r="3641" spans="1:5" ht="12" customHeight="1" x14ac:dyDescent="0.2">
      <c r="A3641" s="159" t="s">
        <v>3268</v>
      </c>
      <c r="B3641" s="159" t="s">
        <v>501</v>
      </c>
      <c r="C3641" s="159" t="s">
        <v>493</v>
      </c>
      <c r="D3641" s="159" t="s">
        <v>643</v>
      </c>
      <c r="E3641" s="159" t="s">
        <v>3032</v>
      </c>
    </row>
    <row r="3642" spans="1:5" ht="12" customHeight="1" x14ac:dyDescent="0.2">
      <c r="A3642" s="159" t="s">
        <v>3268</v>
      </c>
      <c r="B3642" s="159" t="s">
        <v>366</v>
      </c>
      <c r="C3642" s="159" t="s">
        <v>360</v>
      </c>
      <c r="D3642" s="159" t="s">
        <v>643</v>
      </c>
      <c r="E3642" s="159" t="s">
        <v>3032</v>
      </c>
    </row>
    <row r="3643" spans="1:5" ht="12" customHeight="1" x14ac:dyDescent="0.2">
      <c r="A3643" s="159" t="s">
        <v>3268</v>
      </c>
      <c r="B3643" s="159" t="s">
        <v>502</v>
      </c>
      <c r="C3643" s="159" t="s">
        <v>494</v>
      </c>
      <c r="D3643" s="159" t="s">
        <v>643</v>
      </c>
      <c r="E3643" s="159" t="s">
        <v>3032</v>
      </c>
    </row>
    <row r="3644" spans="1:5" ht="12" customHeight="1" x14ac:dyDescent="0.2">
      <c r="A3644" s="159" t="s">
        <v>3268</v>
      </c>
      <c r="B3644" s="159" t="s">
        <v>503</v>
      </c>
      <c r="C3644" s="159" t="s">
        <v>495</v>
      </c>
      <c r="D3644" s="159" t="s">
        <v>643</v>
      </c>
      <c r="E3644" s="159" t="s">
        <v>3032</v>
      </c>
    </row>
    <row r="3645" spans="1:5" ht="12" customHeight="1" x14ac:dyDescent="0.2">
      <c r="A3645" s="159" t="s">
        <v>3268</v>
      </c>
      <c r="B3645" s="159" t="s">
        <v>367</v>
      </c>
      <c r="C3645" s="159" t="s">
        <v>361</v>
      </c>
      <c r="D3645" s="159" t="s">
        <v>643</v>
      </c>
      <c r="E3645" s="159" t="s">
        <v>3032</v>
      </c>
    </row>
    <row r="3646" spans="1:5" ht="12" customHeight="1" x14ac:dyDescent="0.2">
      <c r="A3646" s="160" t="s">
        <v>3268</v>
      </c>
      <c r="B3646" s="160" t="s">
        <v>504</v>
      </c>
      <c r="C3646" s="160" t="s">
        <v>496</v>
      </c>
      <c r="D3646" s="160" t="s">
        <v>643</v>
      </c>
      <c r="E3646" s="160" t="s">
        <v>3032</v>
      </c>
    </row>
    <row r="3647" spans="1:5" ht="12" customHeight="1" x14ac:dyDescent="0.2">
      <c r="B3647" s="19"/>
      <c r="C3647" s="19"/>
      <c r="D3647" s="19"/>
      <c r="E3647" s="19"/>
    </row>
    <row r="3648" spans="1:5" ht="12" customHeight="1" x14ac:dyDescent="0.2">
      <c r="B3648" s="19"/>
      <c r="C3648" s="19"/>
      <c r="D3648" s="19"/>
      <c r="E3648" s="19"/>
    </row>
    <row r="3649" spans="2:5" ht="12" customHeight="1" x14ac:dyDescent="0.2">
      <c r="B3649" s="19"/>
      <c r="C3649" s="19"/>
      <c r="D3649" s="19"/>
      <c r="E3649" s="19"/>
    </row>
    <row r="3650" spans="2:5" ht="12" customHeight="1" x14ac:dyDescent="0.2">
      <c r="B3650" s="19"/>
      <c r="C3650" s="19"/>
      <c r="D3650" s="19"/>
      <c r="E3650" s="19"/>
    </row>
    <row r="3651" spans="2:5" ht="12" customHeight="1" x14ac:dyDescent="0.2">
      <c r="B3651" s="19"/>
      <c r="C3651" s="19"/>
      <c r="D3651" s="19"/>
      <c r="E3651" s="19"/>
    </row>
    <row r="3652" spans="2:5" ht="12" customHeight="1" x14ac:dyDescent="0.2">
      <c r="B3652" s="19"/>
      <c r="C3652" s="19"/>
      <c r="D3652" s="19"/>
      <c r="E3652" s="19"/>
    </row>
    <row r="3653" spans="2:5" ht="12" customHeight="1" x14ac:dyDescent="0.2">
      <c r="B3653" s="19"/>
      <c r="C3653" s="19"/>
      <c r="D3653" s="19"/>
      <c r="E3653" s="19"/>
    </row>
    <row r="3654" spans="2:5" ht="12" customHeight="1" x14ac:dyDescent="0.2">
      <c r="B3654" s="19"/>
      <c r="C3654" s="19"/>
      <c r="D3654" s="19"/>
      <c r="E3654" s="19"/>
    </row>
    <row r="3655" spans="2:5" ht="12" customHeight="1" x14ac:dyDescent="0.2">
      <c r="B3655" s="19"/>
      <c r="C3655" s="19"/>
      <c r="D3655" s="19"/>
      <c r="E3655" s="19"/>
    </row>
    <row r="3656" spans="2:5" ht="12" customHeight="1" x14ac:dyDescent="0.2">
      <c r="B3656" s="19"/>
      <c r="C3656" s="19"/>
      <c r="D3656" s="19"/>
      <c r="E3656" s="19"/>
    </row>
    <row r="3657" spans="2:5" ht="12" customHeight="1" x14ac:dyDescent="0.2"/>
    <row r="3658" spans="2:5" ht="12" customHeight="1" x14ac:dyDescent="0.2"/>
    <row r="3659" spans="2:5" ht="12" customHeight="1" x14ac:dyDescent="0.2"/>
    <row r="3660" spans="2:5" ht="12" customHeight="1" x14ac:dyDescent="0.2"/>
    <row r="3661" spans="2:5" ht="12" customHeight="1" x14ac:dyDescent="0.2"/>
    <row r="3662" spans="2:5" ht="12" customHeight="1" x14ac:dyDescent="0.2"/>
    <row r="3663" spans="2:5" ht="12" customHeight="1" x14ac:dyDescent="0.2"/>
    <row r="3664" spans="2:5" ht="12" customHeight="1" x14ac:dyDescent="0.2"/>
    <row r="3665" ht="12" customHeight="1" x14ac:dyDescent="0.2"/>
    <row r="3666" ht="12" customHeight="1" x14ac:dyDescent="0.2"/>
    <row r="3667" ht="12" customHeight="1" x14ac:dyDescent="0.2"/>
    <row r="3668" ht="12" customHeight="1" x14ac:dyDescent="0.2"/>
    <row r="3669" ht="12" customHeight="1" x14ac:dyDescent="0.2"/>
    <row r="3670" ht="12" customHeight="1" x14ac:dyDescent="0.2"/>
    <row r="3671" ht="12" customHeight="1" x14ac:dyDescent="0.2"/>
    <row r="3672" ht="12" customHeight="1" x14ac:dyDescent="0.2"/>
    <row r="3673" ht="12" customHeight="1" x14ac:dyDescent="0.2"/>
    <row r="3674" ht="12" customHeight="1" x14ac:dyDescent="0.2"/>
    <row r="3675" ht="12" customHeight="1" x14ac:dyDescent="0.2"/>
    <row r="3676" ht="12" customHeight="1" x14ac:dyDescent="0.2"/>
    <row r="3677" ht="12" customHeight="1" x14ac:dyDescent="0.2"/>
    <row r="3678" ht="12" customHeight="1" x14ac:dyDescent="0.2"/>
    <row r="3679" ht="12" customHeight="1" x14ac:dyDescent="0.2"/>
    <row r="3680" ht="12" customHeight="1" x14ac:dyDescent="0.2"/>
    <row r="3681" spans="2:5" ht="12" customHeight="1" x14ac:dyDescent="0.2"/>
    <row r="3682" spans="2:5" ht="12" customHeight="1" x14ac:dyDescent="0.2"/>
    <row r="3683" spans="2:5" ht="12" customHeight="1" x14ac:dyDescent="0.2"/>
    <row r="3684" spans="2:5" ht="12" customHeight="1" x14ac:dyDescent="0.2"/>
    <row r="3685" spans="2:5" ht="12" customHeight="1" x14ac:dyDescent="0.2">
      <c r="B3685" s="19"/>
      <c r="C3685" s="19"/>
      <c r="D3685" s="19"/>
      <c r="E3685" s="19"/>
    </row>
    <row r="3686" spans="2:5" ht="12" customHeight="1" x14ac:dyDescent="0.2">
      <c r="B3686" s="19"/>
      <c r="C3686" s="19"/>
      <c r="D3686" s="19"/>
      <c r="E3686" s="19"/>
    </row>
    <row r="3687" spans="2:5" ht="12" customHeight="1" x14ac:dyDescent="0.2">
      <c r="B3687" s="19"/>
      <c r="C3687" s="19"/>
      <c r="D3687" s="19"/>
      <c r="E3687" s="19"/>
    </row>
    <row r="3688" spans="2:5" ht="12" customHeight="1" x14ac:dyDescent="0.2">
      <c r="B3688" s="19"/>
      <c r="C3688" s="19"/>
      <c r="D3688" s="19"/>
      <c r="E3688" s="19"/>
    </row>
    <row r="3689" spans="2:5" ht="12" customHeight="1" x14ac:dyDescent="0.2">
      <c r="B3689" s="19"/>
      <c r="C3689" s="19"/>
      <c r="D3689" s="19"/>
      <c r="E3689" s="19"/>
    </row>
    <row r="3690" spans="2:5" ht="12" customHeight="1" x14ac:dyDescent="0.2">
      <c r="B3690" s="19"/>
      <c r="C3690" s="19"/>
      <c r="D3690" s="19"/>
      <c r="E3690" s="19"/>
    </row>
    <row r="3691" spans="2:5" ht="12" customHeight="1" x14ac:dyDescent="0.2">
      <c r="B3691" s="19"/>
      <c r="C3691" s="19"/>
      <c r="D3691" s="19"/>
      <c r="E3691" s="19"/>
    </row>
    <row r="3692" spans="2:5" ht="12" customHeight="1" x14ac:dyDescent="0.2"/>
    <row r="3693" spans="2:5" ht="12" customHeight="1" x14ac:dyDescent="0.2"/>
    <row r="3694" spans="2:5" ht="12" customHeight="1" x14ac:dyDescent="0.2"/>
    <row r="3695" spans="2:5" ht="12" customHeight="1" x14ac:dyDescent="0.2"/>
    <row r="3696" spans="2:5" ht="12" customHeight="1" x14ac:dyDescent="0.2"/>
    <row r="3697" ht="12" customHeight="1" x14ac:dyDescent="0.2"/>
    <row r="3698" ht="12" customHeight="1" x14ac:dyDescent="0.2"/>
    <row r="3699" ht="12" customHeight="1" x14ac:dyDescent="0.2"/>
    <row r="3700" ht="12" customHeight="1" x14ac:dyDescent="0.2"/>
    <row r="3701" ht="12" customHeight="1" x14ac:dyDescent="0.2"/>
    <row r="3702" ht="12" customHeight="1" x14ac:dyDescent="0.2"/>
    <row r="3703" ht="12" customHeight="1" x14ac:dyDescent="0.2"/>
    <row r="3704" ht="12" customHeight="1" x14ac:dyDescent="0.2"/>
    <row r="3705" ht="12" customHeight="1" x14ac:dyDescent="0.2"/>
    <row r="3706" ht="12" customHeight="1" x14ac:dyDescent="0.2"/>
    <row r="3707" ht="12" customHeight="1" x14ac:dyDescent="0.2"/>
    <row r="3708" ht="12" customHeight="1" x14ac:dyDescent="0.2"/>
    <row r="3709" ht="12" customHeight="1" x14ac:dyDescent="0.2"/>
    <row r="3710" ht="12" customHeight="1" x14ac:dyDescent="0.2"/>
    <row r="3711" ht="12" customHeight="1" x14ac:dyDescent="0.2"/>
    <row r="3712" ht="12" customHeight="1" x14ac:dyDescent="0.2"/>
    <row r="3713" ht="12" customHeight="1" x14ac:dyDescent="0.2"/>
    <row r="3714" ht="12" customHeight="1" x14ac:dyDescent="0.2"/>
    <row r="3715" ht="12" customHeight="1" x14ac:dyDescent="0.2"/>
    <row r="3716" ht="12" customHeight="1" x14ac:dyDescent="0.2"/>
    <row r="3717" ht="12" customHeight="1" x14ac:dyDescent="0.2"/>
    <row r="3718" ht="12" customHeight="1" x14ac:dyDescent="0.2"/>
    <row r="3719" ht="12" customHeight="1" x14ac:dyDescent="0.2"/>
    <row r="3720" ht="12" customHeight="1" x14ac:dyDescent="0.2"/>
    <row r="3721" ht="12" customHeight="1" x14ac:dyDescent="0.2"/>
    <row r="3722" ht="12" customHeight="1" x14ac:dyDescent="0.2"/>
    <row r="3723" ht="12" customHeight="1" x14ac:dyDescent="0.2"/>
    <row r="3724" ht="12" customHeight="1" x14ac:dyDescent="0.2"/>
    <row r="3725" ht="12" customHeight="1" x14ac:dyDescent="0.2"/>
    <row r="3726" ht="12" customHeight="1" x14ac:dyDescent="0.2"/>
    <row r="3727" ht="12" customHeight="1" x14ac:dyDescent="0.2"/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4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3.5703125" style="39" bestFit="1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7" t="s">
        <v>2999</v>
      </c>
      <c r="B1" s="217"/>
      <c r="C1" s="217"/>
      <c r="D1" s="39"/>
      <c r="E1" s="39"/>
      <c r="F1" s="74"/>
      <c r="G1" s="76"/>
    </row>
    <row r="2" spans="1:7" s="75" customFormat="1" ht="15.75" customHeight="1" x14ac:dyDescent="0.2">
      <c r="A2" s="218" t="s">
        <v>3272</v>
      </c>
      <c r="B2" s="218"/>
      <c r="C2" s="218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7"/>
      <c r="G4" s="120"/>
    </row>
    <row r="5" spans="1:7" s="7" customFormat="1" ht="30" customHeight="1" x14ac:dyDescent="0.2">
      <c r="A5" s="41" t="s">
        <v>2532</v>
      </c>
      <c r="B5" s="41" t="s">
        <v>2151</v>
      </c>
      <c r="C5" s="41" t="s">
        <v>80</v>
      </c>
      <c r="D5" s="41" t="s">
        <v>1493</v>
      </c>
      <c r="E5" s="41" t="s">
        <v>2533</v>
      </c>
      <c r="F5" s="41" t="s">
        <v>2534</v>
      </c>
      <c r="G5" s="41" t="s">
        <v>2535</v>
      </c>
    </row>
    <row r="6" spans="1:7" s="33" customFormat="1" ht="21.95" customHeight="1" x14ac:dyDescent="0.2">
      <c r="A6" s="171"/>
      <c r="B6" s="172"/>
      <c r="C6" s="172"/>
      <c r="D6" s="172"/>
      <c r="E6" s="173"/>
      <c r="F6" s="172"/>
      <c r="G6" s="174"/>
    </row>
    <row r="7" spans="1:7" ht="12" customHeight="1" x14ac:dyDescent="0.2">
      <c r="A7" s="179" t="s">
        <v>2996</v>
      </c>
      <c r="B7" s="180" t="s">
        <v>3258</v>
      </c>
      <c r="C7" s="180" t="s">
        <v>3259</v>
      </c>
      <c r="D7" s="180" t="s">
        <v>1914</v>
      </c>
      <c r="E7" s="181" t="s">
        <v>3285</v>
      </c>
      <c r="F7" s="178" t="s">
        <v>3026</v>
      </c>
      <c r="G7" s="182">
        <v>42801</v>
      </c>
    </row>
    <row r="8" spans="1:7" ht="12" customHeight="1" x14ac:dyDescent="0.2">
      <c r="A8" s="179" t="s">
        <v>2996</v>
      </c>
      <c r="B8" s="180" t="s">
        <v>3260</v>
      </c>
      <c r="C8" s="180" t="s">
        <v>3261</v>
      </c>
      <c r="D8" s="180" t="s">
        <v>1914</v>
      </c>
      <c r="E8" s="181" t="s">
        <v>3285</v>
      </c>
      <c r="F8" s="178" t="s">
        <v>3026</v>
      </c>
      <c r="G8" s="182">
        <v>42801</v>
      </c>
    </row>
    <row r="9" spans="1:7" ht="12" customHeight="1" x14ac:dyDescent="0.2">
      <c r="A9" s="179" t="s">
        <v>2996</v>
      </c>
      <c r="B9" s="180" t="s">
        <v>3191</v>
      </c>
      <c r="C9" s="180" t="s">
        <v>3192</v>
      </c>
      <c r="D9" s="180" t="s">
        <v>644</v>
      </c>
      <c r="E9" s="181" t="s">
        <v>3286</v>
      </c>
      <c r="F9" s="178" t="s">
        <v>3026</v>
      </c>
      <c r="G9" s="182">
        <v>42801</v>
      </c>
    </row>
    <row r="10" spans="1:7" ht="12" customHeight="1" x14ac:dyDescent="0.2">
      <c r="A10" s="179" t="s">
        <v>2996</v>
      </c>
      <c r="B10" s="180" t="s">
        <v>3273</v>
      </c>
      <c r="C10" s="180" t="s">
        <v>3274</v>
      </c>
      <c r="D10" s="180" t="s">
        <v>515</v>
      </c>
      <c r="E10" s="181" t="s">
        <v>3287</v>
      </c>
      <c r="F10" s="178" t="s">
        <v>2997</v>
      </c>
      <c r="G10" s="182">
        <v>42814</v>
      </c>
    </row>
    <row r="11" spans="1:7" ht="12" customHeight="1" x14ac:dyDescent="0.2">
      <c r="A11" s="179" t="s">
        <v>2996</v>
      </c>
      <c r="B11" s="180" t="s">
        <v>3277</v>
      </c>
      <c r="C11" s="180" t="s">
        <v>3278</v>
      </c>
      <c r="D11" s="180" t="s">
        <v>644</v>
      </c>
      <c r="E11" s="181" t="s">
        <v>3288</v>
      </c>
      <c r="F11" s="178" t="s">
        <v>3026</v>
      </c>
      <c r="G11" s="182">
        <v>42817</v>
      </c>
    </row>
    <row r="12" spans="1:7" ht="12" customHeight="1" x14ac:dyDescent="0.2">
      <c r="A12" s="179" t="s">
        <v>2996</v>
      </c>
      <c r="B12" s="180" t="s">
        <v>3279</v>
      </c>
      <c r="C12" s="180" t="s">
        <v>3280</v>
      </c>
      <c r="D12" s="180" t="s">
        <v>644</v>
      </c>
      <c r="E12" s="181" t="s">
        <v>3289</v>
      </c>
      <c r="F12" s="178" t="s">
        <v>3026</v>
      </c>
      <c r="G12" s="182">
        <v>42817</v>
      </c>
    </row>
    <row r="13" spans="1:7" ht="12" customHeight="1" x14ac:dyDescent="0.2">
      <c r="A13" s="179" t="s">
        <v>2996</v>
      </c>
      <c r="B13" s="180" t="s">
        <v>3281</v>
      </c>
      <c r="C13" s="180" t="s">
        <v>3282</v>
      </c>
      <c r="D13" s="180" t="s">
        <v>644</v>
      </c>
      <c r="E13" s="181" t="s">
        <v>3290</v>
      </c>
      <c r="F13" s="178" t="s">
        <v>3026</v>
      </c>
      <c r="G13" s="182">
        <v>42817</v>
      </c>
    </row>
    <row r="14" spans="1:7" x14ac:dyDescent="0.2">
      <c r="A14" s="183" t="s">
        <v>2996</v>
      </c>
      <c r="B14" s="184" t="s">
        <v>3283</v>
      </c>
      <c r="C14" s="185" t="s">
        <v>3284</v>
      </c>
      <c r="D14" s="184" t="s">
        <v>644</v>
      </c>
      <c r="E14" s="186" t="s">
        <v>3291</v>
      </c>
      <c r="F14" s="184" t="s">
        <v>3026</v>
      </c>
      <c r="G14" s="187">
        <v>42817</v>
      </c>
    </row>
  </sheetData>
  <mergeCells count="2">
    <mergeCell ref="A1:C1"/>
    <mergeCell ref="A2:C2"/>
  </mergeCells>
  <conditionalFormatting sqref="F7:F13 D7:D13">
    <cfRule type="containsErrors" dxfId="3" priority="3">
      <formula>ISERROR(D7)</formula>
    </cfRule>
  </conditionalFormatting>
  <conditionalFormatting sqref="D14 F14">
    <cfRule type="containsErrors" dxfId="2" priority="1">
      <formula>ISERROR(D14)</formula>
    </cfRule>
  </conditionalFormatting>
  <conditionalFormatting sqref="B14">
    <cfRule type="duplicateValues" dxfId="1" priority="2"/>
  </conditionalFormatting>
  <conditionalFormatting sqref="B7:B13">
    <cfRule type="duplicateValues" dxfId="0" priority="189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2017-04-24T14:14:33Z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