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Commodities'!$A$6:$R$220</definedName>
    <definedName name="_xlnm._FilterDatabase" localSheetId="4" hidden="1">'Exchange Traded Notes'!$A$6:$R$139</definedName>
    <definedName name="_xlnm._FilterDatabase" localSheetId="6" hidden="1">'New Listings'!$A$6:$G$6</definedName>
    <definedName name="_xlnm._FilterDatabase" localSheetId="2" hidden="1">'XTF - OTC Turnover'!$A$6:$R$1149</definedName>
    <definedName name="_xlnm._FilterDatabase" localSheetId="1" hidden="1">'XTF Exchange Traded Funds'!$A$1153:$P$1163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L12" i="37" l="1"/>
  <c r="L13" i="37"/>
  <c r="L14" i="37"/>
  <c r="L15" i="37"/>
  <c r="L16" i="37"/>
  <c r="L17" i="37"/>
  <c r="L18" i="37"/>
  <c r="L11" i="37"/>
  <c r="L1157" i="37" l="1"/>
  <c r="L1161" i="37"/>
  <c r="L1162" i="37"/>
  <c r="L1117" i="37"/>
  <c r="L1118" i="37"/>
  <c r="L1119" i="37"/>
  <c r="L713" i="37"/>
  <c r="L1120" i="37"/>
  <c r="L994" i="37"/>
  <c r="L1121" i="37"/>
  <c r="L1122" i="37"/>
  <c r="L1123" i="37"/>
  <c r="L1124" i="37"/>
  <c r="L1125" i="37"/>
  <c r="L1126" i="37"/>
  <c r="L755" i="37"/>
  <c r="L1127" i="37"/>
  <c r="L1128" i="37"/>
  <c r="L1129" i="37"/>
  <c r="L1130" i="37"/>
  <c r="L1131" i="37"/>
  <c r="L1132" i="37"/>
  <c r="L1133" i="37"/>
  <c r="L1134" i="37"/>
  <c r="L1135" i="37"/>
  <c r="L1136" i="37"/>
  <c r="L1137" i="37"/>
  <c r="L1138" i="37"/>
  <c r="L1139" i="37"/>
  <c r="L1140" i="37"/>
  <c r="L1141" i="37"/>
  <c r="L1142" i="37"/>
  <c r="L1143" i="37"/>
  <c r="L1144" i="37"/>
  <c r="L1145" i="37"/>
  <c r="L878" i="37"/>
  <c r="L1146" i="37"/>
  <c r="L1147" i="37"/>
  <c r="L1148" i="37"/>
  <c r="M21" i="39" l="1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118" i="39"/>
  <c r="M119" i="39"/>
  <c r="M120" i="39"/>
  <c r="M121" i="39"/>
  <c r="M122" i="39"/>
  <c r="M123" i="39"/>
  <c r="M124" i="39"/>
  <c r="M125" i="39"/>
  <c r="M126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L8" i="39"/>
  <c r="L9" i="39"/>
  <c r="L10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L81" i="39"/>
  <c r="L82" i="39"/>
  <c r="L83" i="39"/>
  <c r="L84" i="39"/>
  <c r="L85" i="39"/>
  <c r="L86" i="39"/>
  <c r="L87" i="39"/>
  <c r="L88" i="39"/>
  <c r="L89" i="39"/>
  <c r="L90" i="39"/>
  <c r="L91" i="39"/>
  <c r="L92" i="39"/>
  <c r="L93" i="39"/>
  <c r="L94" i="39"/>
  <c r="L95" i="39"/>
  <c r="L96" i="39"/>
  <c r="L97" i="39"/>
  <c r="L98" i="39"/>
  <c r="L99" i="39"/>
  <c r="L100" i="39"/>
  <c r="L101" i="39"/>
  <c r="L102" i="39"/>
  <c r="L103" i="39"/>
  <c r="L104" i="39"/>
  <c r="L105" i="39"/>
  <c r="L106" i="39"/>
  <c r="L107" i="39"/>
  <c r="L108" i="39"/>
  <c r="L109" i="39"/>
  <c r="L110" i="39"/>
  <c r="L111" i="39"/>
  <c r="L112" i="39"/>
  <c r="L113" i="39"/>
  <c r="L114" i="39"/>
  <c r="L115" i="39"/>
  <c r="L116" i="39"/>
  <c r="L117" i="39"/>
  <c r="L118" i="39"/>
  <c r="L119" i="39"/>
  <c r="L120" i="39"/>
  <c r="L121" i="39"/>
  <c r="L122" i="39"/>
  <c r="L123" i="39"/>
  <c r="L124" i="39"/>
  <c r="L125" i="39"/>
  <c r="L126" i="39"/>
  <c r="L127" i="39"/>
  <c r="L128" i="39"/>
  <c r="L129" i="39"/>
  <c r="L130" i="39"/>
  <c r="L131" i="39"/>
  <c r="L132" i="39"/>
  <c r="L133" i="39"/>
  <c r="L134" i="39"/>
  <c r="L135" i="39"/>
  <c r="L136" i="39"/>
  <c r="L137" i="39"/>
  <c r="L138" i="39"/>
  <c r="M174" i="38" l="1"/>
  <c r="M175" i="38"/>
  <c r="M176" i="38"/>
  <c r="M177" i="38"/>
  <c r="M178" i="38"/>
  <c r="M179" i="38"/>
  <c r="M180" i="38"/>
  <c r="M181" i="38"/>
  <c r="M182" i="38"/>
  <c r="M183" i="38"/>
  <c r="M184" i="38"/>
  <c r="M185" i="38"/>
  <c r="M186" i="38"/>
  <c r="M187" i="38"/>
  <c r="M188" i="38"/>
  <c r="M189" i="38"/>
  <c r="M190" i="38"/>
  <c r="M191" i="38"/>
  <c r="M192" i="38"/>
  <c r="M193" i="38"/>
  <c r="M194" i="38"/>
  <c r="M195" i="38"/>
  <c r="M196" i="38"/>
  <c r="M197" i="38"/>
  <c r="M198" i="38"/>
  <c r="M199" i="38"/>
  <c r="M200" i="38"/>
  <c r="M201" i="38"/>
  <c r="M202" i="38"/>
  <c r="M203" i="38"/>
  <c r="M204" i="38"/>
  <c r="M205" i="38"/>
  <c r="M206" i="38"/>
  <c r="M207" i="38"/>
  <c r="M208" i="38"/>
  <c r="M209" i="38"/>
  <c r="M210" i="38"/>
  <c r="M211" i="38"/>
  <c r="M212" i="38"/>
  <c r="M213" i="38"/>
  <c r="M214" i="38"/>
  <c r="M215" i="38"/>
  <c r="M216" i="38"/>
  <c r="M217" i="38"/>
  <c r="M218" i="38"/>
  <c r="M219" i="38"/>
  <c r="L179" i="38"/>
  <c r="L180" i="38"/>
  <c r="L181" i="38"/>
  <c r="L182" i="38"/>
  <c r="L183" i="38"/>
  <c r="L184" i="38"/>
  <c r="L185" i="38"/>
  <c r="L186" i="38"/>
  <c r="L187" i="38"/>
  <c r="L188" i="38"/>
  <c r="L189" i="38"/>
  <c r="L190" i="38"/>
  <c r="L191" i="38"/>
  <c r="L192" i="38"/>
  <c r="L193" i="38"/>
  <c r="L194" i="38"/>
  <c r="L195" i="38"/>
  <c r="L196" i="38"/>
  <c r="L197" i="38"/>
  <c r="L198" i="38"/>
  <c r="L199" i="38"/>
  <c r="L200" i="38"/>
  <c r="L201" i="38"/>
  <c r="L202" i="38"/>
  <c r="L203" i="38"/>
  <c r="L204" i="38"/>
  <c r="L205" i="38"/>
  <c r="L206" i="38"/>
  <c r="L207" i="38"/>
  <c r="L208" i="38"/>
  <c r="L209" i="38"/>
  <c r="L210" i="38"/>
  <c r="L211" i="38"/>
  <c r="L212" i="38"/>
  <c r="L213" i="38"/>
  <c r="L214" i="38"/>
  <c r="L215" i="38"/>
  <c r="L216" i="38"/>
  <c r="L217" i="38"/>
  <c r="L218" i="38"/>
  <c r="L219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L40" i="38"/>
  <c r="H1131" i="43"/>
  <c r="H1132" i="43"/>
  <c r="H1133" i="43"/>
  <c r="H1134" i="43"/>
  <c r="H1135" i="43"/>
  <c r="H1136" i="43"/>
  <c r="H1137" i="43"/>
  <c r="H1138" i="43"/>
  <c r="H1139" i="43"/>
  <c r="H1140" i="43"/>
  <c r="H1141" i="43"/>
  <c r="H1142" i="43"/>
  <c r="H1143" i="43"/>
  <c r="H1144" i="43"/>
  <c r="H1145" i="43"/>
  <c r="H1146" i="43"/>
  <c r="H1147" i="43"/>
  <c r="H1148" i="43"/>
  <c r="I476" i="43"/>
  <c r="I477" i="43"/>
  <c r="I478" i="43"/>
  <c r="I479" i="43"/>
  <c r="I480" i="43"/>
  <c r="I481" i="43"/>
  <c r="I482" i="43"/>
  <c r="I483" i="43"/>
  <c r="I484" i="43"/>
  <c r="I485" i="43"/>
  <c r="I486" i="43"/>
  <c r="I487" i="43"/>
  <c r="I488" i="43"/>
  <c r="I489" i="43"/>
  <c r="I490" i="43"/>
  <c r="I491" i="43"/>
  <c r="I492" i="43"/>
  <c r="I493" i="43"/>
  <c r="I494" i="43"/>
  <c r="I495" i="43"/>
  <c r="I496" i="43"/>
  <c r="I497" i="43"/>
  <c r="I498" i="43"/>
  <c r="I499" i="43"/>
  <c r="I500" i="43"/>
  <c r="I501" i="43"/>
  <c r="I502" i="43"/>
  <c r="I503" i="43"/>
  <c r="I504" i="43"/>
  <c r="I505" i="43"/>
  <c r="I506" i="43"/>
  <c r="I507" i="43"/>
  <c r="I508" i="43"/>
  <c r="I509" i="43"/>
  <c r="I510" i="43"/>
  <c r="I511" i="43"/>
  <c r="I512" i="43"/>
  <c r="I513" i="43"/>
  <c r="I514" i="43"/>
  <c r="I515" i="43"/>
  <c r="I516" i="43"/>
  <c r="I517" i="43"/>
  <c r="I518" i="43"/>
  <c r="I519" i="43"/>
  <c r="I520" i="43"/>
  <c r="I521" i="43"/>
  <c r="I522" i="43"/>
  <c r="I523" i="43"/>
  <c r="I524" i="43"/>
  <c r="I525" i="43"/>
  <c r="I526" i="43"/>
  <c r="I527" i="43"/>
  <c r="I528" i="43"/>
  <c r="I529" i="43"/>
  <c r="I530" i="43"/>
  <c r="I531" i="43"/>
  <c r="I532" i="43"/>
  <c r="I533" i="43"/>
  <c r="I534" i="43"/>
  <c r="I535" i="43"/>
  <c r="I536" i="43"/>
  <c r="I537" i="43"/>
  <c r="I538" i="43"/>
  <c r="I539" i="43"/>
  <c r="I540" i="43"/>
  <c r="I541" i="43"/>
  <c r="I542" i="43"/>
  <c r="I543" i="43"/>
  <c r="I544" i="43"/>
  <c r="I545" i="43"/>
  <c r="I546" i="43"/>
  <c r="I547" i="43"/>
  <c r="I548" i="43"/>
  <c r="I549" i="43"/>
  <c r="I550" i="43"/>
  <c r="I551" i="43"/>
  <c r="I552" i="43"/>
  <c r="I553" i="43"/>
  <c r="I554" i="43"/>
  <c r="I555" i="43"/>
  <c r="I556" i="43"/>
  <c r="I557" i="43"/>
  <c r="I558" i="43"/>
  <c r="I559" i="43"/>
  <c r="I560" i="43"/>
  <c r="I561" i="43"/>
  <c r="I562" i="43"/>
  <c r="I563" i="43"/>
  <c r="I564" i="43"/>
  <c r="I565" i="43"/>
  <c r="I566" i="43"/>
  <c r="I567" i="43"/>
  <c r="I568" i="43"/>
  <c r="I569" i="43"/>
  <c r="I570" i="43"/>
  <c r="I571" i="43"/>
  <c r="I572" i="43"/>
  <c r="I573" i="43"/>
  <c r="I574" i="43"/>
  <c r="I575" i="43"/>
  <c r="I576" i="43"/>
  <c r="I577" i="43"/>
  <c r="I578" i="43"/>
  <c r="I579" i="43"/>
  <c r="I580" i="43"/>
  <c r="I581" i="43"/>
  <c r="I582" i="43"/>
  <c r="I583" i="43"/>
  <c r="I584" i="43"/>
  <c r="I585" i="43"/>
  <c r="I586" i="43"/>
  <c r="I587" i="43"/>
  <c r="I588" i="43"/>
  <c r="I589" i="43"/>
  <c r="I590" i="43"/>
  <c r="I591" i="43"/>
  <c r="I592" i="43"/>
  <c r="I593" i="43"/>
  <c r="I594" i="43"/>
  <c r="I595" i="43"/>
  <c r="I596" i="43"/>
  <c r="I597" i="43"/>
  <c r="I598" i="43"/>
  <c r="I599" i="43"/>
  <c r="I600" i="43"/>
  <c r="I601" i="43"/>
  <c r="I602" i="43"/>
  <c r="I603" i="43"/>
  <c r="I604" i="43"/>
  <c r="I605" i="43"/>
  <c r="I606" i="43"/>
  <c r="I607" i="43"/>
  <c r="I608" i="43"/>
  <c r="I609" i="43"/>
  <c r="I610" i="43"/>
  <c r="I611" i="43"/>
  <c r="I612" i="43"/>
  <c r="I613" i="43"/>
  <c r="I614" i="43"/>
  <c r="I615" i="43"/>
  <c r="I616" i="43"/>
  <c r="I617" i="43"/>
  <c r="I618" i="43"/>
  <c r="I619" i="43"/>
  <c r="I620" i="43"/>
  <c r="I621" i="43"/>
  <c r="I622" i="43"/>
  <c r="I623" i="43"/>
  <c r="I624" i="43"/>
  <c r="I625" i="43"/>
  <c r="I626" i="43"/>
  <c r="I627" i="43"/>
  <c r="I628" i="43"/>
  <c r="I629" i="43"/>
  <c r="I630" i="43"/>
  <c r="I631" i="43"/>
  <c r="I632" i="43"/>
  <c r="I633" i="43"/>
  <c r="I634" i="43"/>
  <c r="I635" i="43"/>
  <c r="I636" i="43"/>
  <c r="I637" i="43"/>
  <c r="I638" i="43"/>
  <c r="I639" i="43"/>
  <c r="I640" i="43"/>
  <c r="I641" i="43"/>
  <c r="I642" i="43"/>
  <c r="I643" i="43"/>
  <c r="I644" i="43"/>
  <c r="I645" i="43"/>
  <c r="I646" i="43"/>
  <c r="I647" i="43"/>
  <c r="I648" i="43"/>
  <c r="I649" i="43"/>
  <c r="I650" i="43"/>
  <c r="I651" i="43"/>
  <c r="I652" i="43"/>
  <c r="I653" i="43"/>
  <c r="I654" i="43"/>
  <c r="I655" i="43"/>
  <c r="I656" i="43"/>
  <c r="I657" i="43"/>
  <c r="I658" i="43"/>
  <c r="I659" i="43"/>
  <c r="I660" i="43"/>
  <c r="I661" i="43"/>
  <c r="I662" i="43"/>
  <c r="I663" i="43"/>
  <c r="I664" i="43"/>
  <c r="I665" i="43"/>
  <c r="I666" i="43"/>
  <c r="I667" i="43"/>
  <c r="I668" i="43"/>
  <c r="I669" i="43"/>
  <c r="I670" i="43"/>
  <c r="I671" i="43"/>
  <c r="I672" i="43"/>
  <c r="I673" i="43"/>
  <c r="I674" i="43"/>
  <c r="I675" i="43"/>
  <c r="I676" i="43"/>
  <c r="I677" i="43"/>
  <c r="I678" i="43"/>
  <c r="I679" i="43"/>
  <c r="I680" i="43"/>
  <c r="I681" i="43"/>
  <c r="I682" i="43"/>
  <c r="I683" i="43"/>
  <c r="I684" i="43"/>
  <c r="I685" i="43"/>
  <c r="I686" i="43"/>
  <c r="I687" i="43"/>
  <c r="I688" i="43"/>
  <c r="I689" i="43"/>
  <c r="I690" i="43"/>
  <c r="I691" i="43"/>
  <c r="I692" i="43"/>
  <c r="I693" i="43"/>
  <c r="I694" i="43"/>
  <c r="I695" i="43"/>
  <c r="I696" i="43"/>
  <c r="I697" i="43"/>
  <c r="I698" i="43"/>
  <c r="I699" i="43"/>
  <c r="I700" i="43"/>
  <c r="I701" i="43"/>
  <c r="I702" i="43"/>
  <c r="I703" i="43"/>
  <c r="I704" i="43"/>
  <c r="I705" i="43"/>
  <c r="I706" i="43"/>
  <c r="I707" i="43"/>
  <c r="I708" i="43"/>
  <c r="I709" i="43"/>
  <c r="I710" i="43"/>
  <c r="I711" i="43"/>
  <c r="I712" i="43"/>
  <c r="I713" i="43"/>
  <c r="I714" i="43"/>
  <c r="I715" i="43"/>
  <c r="I716" i="43"/>
  <c r="I717" i="43"/>
  <c r="I718" i="43"/>
  <c r="I719" i="43"/>
  <c r="I720" i="43"/>
  <c r="I721" i="43"/>
  <c r="I722" i="43"/>
  <c r="I723" i="43"/>
  <c r="I724" i="43"/>
  <c r="I725" i="43"/>
  <c r="I726" i="43"/>
  <c r="I727" i="43"/>
  <c r="I728" i="43"/>
  <c r="I729" i="43"/>
  <c r="I730" i="43"/>
  <c r="I731" i="43"/>
  <c r="I732" i="43"/>
  <c r="I733" i="43"/>
  <c r="I734" i="43"/>
  <c r="I735" i="43"/>
  <c r="I736" i="43"/>
  <c r="I737" i="43"/>
  <c r="I738" i="43"/>
  <c r="I739" i="43"/>
  <c r="I740" i="43"/>
  <c r="I741" i="43"/>
  <c r="I742" i="43"/>
  <c r="I743" i="43"/>
  <c r="I744" i="43"/>
  <c r="I745" i="43"/>
  <c r="I746" i="43"/>
  <c r="I747" i="43"/>
  <c r="I748" i="43"/>
  <c r="I749" i="43"/>
  <c r="I750" i="43"/>
  <c r="I751" i="43"/>
  <c r="I752" i="43"/>
  <c r="I753" i="43"/>
  <c r="I754" i="43"/>
  <c r="I755" i="43"/>
  <c r="I756" i="43"/>
  <c r="I757" i="43"/>
  <c r="I758" i="43"/>
  <c r="I759" i="43"/>
  <c r="I760" i="43"/>
  <c r="I761" i="43"/>
  <c r="I762" i="43"/>
  <c r="I763" i="43"/>
  <c r="I764" i="43"/>
  <c r="I765" i="43"/>
  <c r="I766" i="43"/>
  <c r="I767" i="43"/>
  <c r="I768" i="43"/>
  <c r="I769" i="43"/>
  <c r="I770" i="43"/>
  <c r="I771" i="43"/>
  <c r="I772" i="43"/>
  <c r="I773" i="43"/>
  <c r="I774" i="43"/>
  <c r="I775" i="43"/>
  <c r="I776" i="43"/>
  <c r="I777" i="43"/>
  <c r="I778" i="43"/>
  <c r="I779" i="43"/>
  <c r="I780" i="43"/>
  <c r="I781" i="43"/>
  <c r="I782" i="43"/>
  <c r="I783" i="43"/>
  <c r="I784" i="43"/>
  <c r="I785" i="43"/>
  <c r="I786" i="43"/>
  <c r="I787" i="43"/>
  <c r="I788" i="43"/>
  <c r="I789" i="43"/>
  <c r="I790" i="43"/>
  <c r="I791" i="43"/>
  <c r="I792" i="43"/>
  <c r="I793" i="43"/>
  <c r="I794" i="43"/>
  <c r="I795" i="43"/>
  <c r="I796" i="43"/>
  <c r="I797" i="43"/>
  <c r="I798" i="43"/>
  <c r="I799" i="43"/>
  <c r="I800" i="43"/>
  <c r="I801" i="43"/>
  <c r="I802" i="43"/>
  <c r="I803" i="43"/>
  <c r="I804" i="43"/>
  <c r="I805" i="43"/>
  <c r="I806" i="43"/>
  <c r="I807" i="43"/>
  <c r="I808" i="43"/>
  <c r="I809" i="43"/>
  <c r="I810" i="43"/>
  <c r="I811" i="43"/>
  <c r="I812" i="43"/>
  <c r="I813" i="43"/>
  <c r="I814" i="43"/>
  <c r="I815" i="43"/>
  <c r="I816" i="43"/>
  <c r="I817" i="43"/>
  <c r="I818" i="43"/>
  <c r="I819" i="43"/>
  <c r="I820" i="43"/>
  <c r="I821" i="43"/>
  <c r="I822" i="43"/>
  <c r="I823" i="43"/>
  <c r="I824" i="43"/>
  <c r="I825" i="43"/>
  <c r="I826" i="43"/>
  <c r="I827" i="43"/>
  <c r="I828" i="43"/>
  <c r="I829" i="43"/>
  <c r="I830" i="43"/>
  <c r="I831" i="43"/>
  <c r="I832" i="43"/>
  <c r="I833" i="43"/>
  <c r="I834" i="43"/>
  <c r="I835" i="43"/>
  <c r="I836" i="43"/>
  <c r="I837" i="43"/>
  <c r="I838" i="43"/>
  <c r="I839" i="43"/>
  <c r="I840" i="43"/>
  <c r="I841" i="43"/>
  <c r="I842" i="43"/>
  <c r="I843" i="43"/>
  <c r="I844" i="43"/>
  <c r="I845" i="43"/>
  <c r="I846" i="43"/>
  <c r="I847" i="43"/>
  <c r="I848" i="43"/>
  <c r="I849" i="43"/>
  <c r="I850" i="43"/>
  <c r="I851" i="43"/>
  <c r="I852" i="43"/>
  <c r="I853" i="43"/>
  <c r="I854" i="43"/>
  <c r="I855" i="43"/>
  <c r="I856" i="43"/>
  <c r="I857" i="43"/>
  <c r="I858" i="43"/>
  <c r="I859" i="43"/>
  <c r="I860" i="43"/>
  <c r="I861" i="43"/>
  <c r="I862" i="43"/>
  <c r="I863" i="43"/>
  <c r="I864" i="43"/>
  <c r="I865" i="43"/>
  <c r="I866" i="43"/>
  <c r="I867" i="43"/>
  <c r="I868" i="43"/>
  <c r="I869" i="43"/>
  <c r="I870" i="43"/>
  <c r="I871" i="43"/>
  <c r="I872" i="43"/>
  <c r="I873" i="43"/>
  <c r="I874" i="43"/>
  <c r="I875" i="43"/>
  <c r="I876" i="43"/>
  <c r="I877" i="43"/>
  <c r="I878" i="43"/>
  <c r="I879" i="43"/>
  <c r="I880" i="43"/>
  <c r="I881" i="43"/>
  <c r="I882" i="43"/>
  <c r="I883" i="43"/>
  <c r="I884" i="43"/>
  <c r="I885" i="43"/>
  <c r="I886" i="43"/>
  <c r="I887" i="43"/>
  <c r="I888" i="43"/>
  <c r="I889" i="43"/>
  <c r="I890" i="43"/>
  <c r="I891" i="43"/>
  <c r="I892" i="43"/>
  <c r="I893" i="43"/>
  <c r="I894" i="43"/>
  <c r="I895" i="43"/>
  <c r="I896" i="43"/>
  <c r="I897" i="43"/>
  <c r="I898" i="43"/>
  <c r="I899" i="43"/>
  <c r="I900" i="43"/>
  <c r="I901" i="43"/>
  <c r="I902" i="43"/>
  <c r="I903" i="43"/>
  <c r="I904" i="43"/>
  <c r="I905" i="43"/>
  <c r="I906" i="43"/>
  <c r="I907" i="43"/>
  <c r="I908" i="43"/>
  <c r="I909" i="43"/>
  <c r="I910" i="43"/>
  <c r="I911" i="43"/>
  <c r="I912" i="43"/>
  <c r="I913" i="43"/>
  <c r="I914" i="43"/>
  <c r="I915" i="43"/>
  <c r="I916" i="43"/>
  <c r="I917" i="43"/>
  <c r="I918" i="43"/>
  <c r="I919" i="43"/>
  <c r="I920" i="43"/>
  <c r="I921" i="43"/>
  <c r="I922" i="43"/>
  <c r="I923" i="43"/>
  <c r="I924" i="43"/>
  <c r="I925" i="43"/>
  <c r="I926" i="43"/>
  <c r="I927" i="43"/>
  <c r="I928" i="43"/>
  <c r="I929" i="43"/>
  <c r="I930" i="43"/>
  <c r="I931" i="43"/>
  <c r="I932" i="43"/>
  <c r="I933" i="43"/>
  <c r="I934" i="43"/>
  <c r="I935" i="43"/>
  <c r="I936" i="43"/>
  <c r="I937" i="43"/>
  <c r="I938" i="43"/>
  <c r="I939" i="43"/>
  <c r="I940" i="43"/>
  <c r="I941" i="43"/>
  <c r="I942" i="43"/>
  <c r="I943" i="43"/>
  <c r="I944" i="43"/>
  <c r="I945" i="43"/>
  <c r="I946" i="43"/>
  <c r="I947" i="43"/>
  <c r="I948" i="43"/>
  <c r="I949" i="43"/>
  <c r="I950" i="43"/>
  <c r="I951" i="43"/>
  <c r="I952" i="43"/>
  <c r="I953" i="43"/>
  <c r="I954" i="43"/>
  <c r="I955" i="43"/>
  <c r="I956" i="43"/>
  <c r="I957" i="43"/>
  <c r="I958" i="43"/>
  <c r="I959" i="43"/>
  <c r="I960" i="43"/>
  <c r="I961" i="43"/>
  <c r="I962" i="43"/>
  <c r="I963" i="43"/>
  <c r="I964" i="43"/>
  <c r="I965" i="43"/>
  <c r="I966" i="43"/>
  <c r="I967" i="43"/>
  <c r="I968" i="43"/>
  <c r="I969" i="43"/>
  <c r="I970" i="43"/>
  <c r="I971" i="43"/>
  <c r="I972" i="43"/>
  <c r="I973" i="43"/>
  <c r="I974" i="43"/>
  <c r="I975" i="43"/>
  <c r="I976" i="43"/>
  <c r="I977" i="43"/>
  <c r="I978" i="43"/>
  <c r="I979" i="43"/>
  <c r="I980" i="43"/>
  <c r="I981" i="43"/>
  <c r="I982" i="43"/>
  <c r="I983" i="43"/>
  <c r="I984" i="43"/>
  <c r="I985" i="43"/>
  <c r="I986" i="43"/>
  <c r="I987" i="43"/>
  <c r="I988" i="43"/>
  <c r="I989" i="43"/>
  <c r="I990" i="43"/>
  <c r="I991" i="43"/>
  <c r="I992" i="43"/>
  <c r="I993" i="43"/>
  <c r="I994" i="43"/>
  <c r="I995" i="43"/>
  <c r="I996" i="43"/>
  <c r="I997" i="43"/>
  <c r="I998" i="43"/>
  <c r="I999" i="43"/>
  <c r="I1000" i="43"/>
  <c r="I1001" i="43"/>
  <c r="I1002" i="43"/>
  <c r="I1003" i="43"/>
  <c r="I1004" i="43"/>
  <c r="I1005" i="43"/>
  <c r="I1006" i="43"/>
  <c r="I1007" i="43"/>
  <c r="I1008" i="43"/>
  <c r="I1009" i="43"/>
  <c r="I1010" i="43"/>
  <c r="I1011" i="43"/>
  <c r="I1012" i="43"/>
  <c r="I1013" i="43"/>
  <c r="I1014" i="43"/>
  <c r="I1015" i="43"/>
  <c r="I1016" i="43"/>
  <c r="I1017" i="43"/>
  <c r="I1018" i="43"/>
  <c r="I1019" i="43"/>
  <c r="I1020" i="43"/>
  <c r="I1021" i="43"/>
  <c r="I1022" i="43"/>
  <c r="I1023" i="43"/>
  <c r="I1024" i="43"/>
  <c r="I1025" i="43"/>
  <c r="I1026" i="43"/>
  <c r="I1027" i="43"/>
  <c r="I1028" i="43"/>
  <c r="I1029" i="43"/>
  <c r="I1030" i="43"/>
  <c r="I1031" i="43"/>
  <c r="I1032" i="43"/>
  <c r="I1033" i="43"/>
  <c r="I1034" i="43"/>
  <c r="I1035" i="43"/>
  <c r="I1036" i="43"/>
  <c r="I1037" i="43"/>
  <c r="I1038" i="43"/>
  <c r="I1039" i="43"/>
  <c r="I1040" i="43"/>
  <c r="I1041" i="43"/>
  <c r="I1042" i="43"/>
  <c r="I1043" i="43"/>
  <c r="I1044" i="43"/>
  <c r="I1045" i="43"/>
  <c r="I1046" i="43"/>
  <c r="I1047" i="43"/>
  <c r="I1048" i="43"/>
  <c r="I1049" i="43"/>
  <c r="I1050" i="43"/>
  <c r="I1051" i="43"/>
  <c r="I1052" i="43"/>
  <c r="I1053" i="43"/>
  <c r="I1054" i="43"/>
  <c r="I1055" i="43"/>
  <c r="I1056" i="43"/>
  <c r="I1057" i="43"/>
  <c r="I1058" i="43"/>
  <c r="I1059" i="43"/>
  <c r="I1060" i="43"/>
  <c r="I1061" i="43"/>
  <c r="I1062" i="43"/>
  <c r="I1063" i="43"/>
  <c r="I1064" i="43"/>
  <c r="I1065" i="43"/>
  <c r="I1066" i="43"/>
  <c r="I1067" i="43"/>
  <c r="I1068" i="43"/>
  <c r="I1069" i="43"/>
  <c r="I1070" i="43"/>
  <c r="I1071" i="43"/>
  <c r="I1072" i="43"/>
  <c r="I1073" i="43"/>
  <c r="I1074" i="43"/>
  <c r="I1075" i="43"/>
  <c r="I1076" i="43"/>
  <c r="I1077" i="43"/>
  <c r="I1078" i="43"/>
  <c r="I1079" i="43"/>
  <c r="I1080" i="43"/>
  <c r="I1081" i="43"/>
  <c r="I1082" i="43"/>
  <c r="I1083" i="43"/>
  <c r="I1084" i="43"/>
  <c r="I1085" i="43"/>
  <c r="I1086" i="43"/>
  <c r="I1087" i="43"/>
  <c r="I1088" i="43"/>
  <c r="I1089" i="43"/>
  <c r="I1090" i="43"/>
  <c r="I1091" i="43"/>
  <c r="I1092" i="43"/>
  <c r="I1093" i="43"/>
  <c r="I1094" i="43"/>
  <c r="I1095" i="43"/>
  <c r="I1096" i="43"/>
  <c r="I1097" i="43"/>
  <c r="I1098" i="43"/>
  <c r="I1099" i="43"/>
  <c r="I1100" i="43"/>
  <c r="I1101" i="43"/>
  <c r="I1102" i="43"/>
  <c r="I1103" i="43"/>
  <c r="I1104" i="43"/>
  <c r="I1105" i="43"/>
  <c r="I1106" i="43"/>
  <c r="I1107" i="43"/>
  <c r="I1108" i="43"/>
  <c r="I1109" i="43"/>
  <c r="I1110" i="43"/>
  <c r="I1111" i="43"/>
  <c r="I1112" i="43"/>
  <c r="I1113" i="43"/>
  <c r="I1114" i="43"/>
  <c r="I1115" i="43"/>
  <c r="I1116" i="43"/>
  <c r="I1117" i="43"/>
  <c r="I1118" i="43"/>
  <c r="I1119" i="43"/>
  <c r="I1120" i="43"/>
  <c r="I1121" i="43"/>
  <c r="I1122" i="43"/>
  <c r="I1123" i="43"/>
  <c r="I1124" i="43"/>
  <c r="I1125" i="43"/>
  <c r="I1126" i="43"/>
  <c r="I1127" i="43"/>
  <c r="I1128" i="43"/>
  <c r="I1129" i="43"/>
  <c r="I1130" i="43"/>
  <c r="I1131" i="43"/>
  <c r="I1132" i="43"/>
  <c r="I1133" i="43"/>
  <c r="I1134" i="43"/>
  <c r="I1135" i="43"/>
  <c r="I1136" i="43"/>
  <c r="I1137" i="43"/>
  <c r="I1138" i="43"/>
  <c r="I1139" i="43"/>
  <c r="I1140" i="43"/>
  <c r="I1141" i="43"/>
  <c r="I1142" i="43"/>
  <c r="I1143" i="43"/>
  <c r="I1144" i="43"/>
  <c r="I1145" i="43"/>
  <c r="I1146" i="43"/>
  <c r="I1147" i="43"/>
  <c r="I1148" i="43"/>
  <c r="L1047" i="37" l="1"/>
  <c r="L1020" i="37"/>
  <c r="L1077" i="37"/>
  <c r="L947" i="37"/>
  <c r="L1054" i="37"/>
  <c r="L1059" i="37"/>
  <c r="L951" i="37"/>
  <c r="L1088" i="37"/>
  <c r="L1116" i="37"/>
  <c r="L937" i="37"/>
  <c r="L1102" i="37"/>
  <c r="L1017" i="37"/>
  <c r="L1106" i="37"/>
  <c r="H27" i="37"/>
  <c r="M166" i="38" l="1"/>
  <c r="M164" i="38"/>
  <c r="M173" i="38"/>
  <c r="M168" i="38"/>
  <c r="M155" i="38"/>
  <c r="L164" i="38"/>
  <c r="L173" i="38"/>
  <c r="L168" i="38"/>
  <c r="L155" i="38"/>
  <c r="H1145" i="37"/>
  <c r="H1047" i="37"/>
  <c r="H1020" i="37"/>
  <c r="H1077" i="37"/>
  <c r="H947" i="37"/>
  <c r="H1054" i="37"/>
  <c r="H1059" i="37"/>
  <c r="H878" i="37"/>
  <c r="H951" i="37"/>
  <c r="H1146" i="37"/>
  <c r="H1147" i="37"/>
  <c r="H1088" i="37"/>
  <c r="H1116" i="37"/>
  <c r="H937" i="37"/>
  <c r="H1102" i="37"/>
  <c r="H1017" i="37"/>
  <c r="H1106" i="37"/>
  <c r="H1148" i="37"/>
  <c r="K1144" i="37"/>
  <c r="K1145" i="37"/>
  <c r="K1047" i="37"/>
  <c r="K1020" i="37"/>
  <c r="K1077" i="37"/>
  <c r="K947" i="37"/>
  <c r="K1054" i="37"/>
  <c r="K1059" i="37"/>
  <c r="K878" i="37"/>
  <c r="K951" i="37"/>
  <c r="K1146" i="37"/>
  <c r="K1147" i="37"/>
  <c r="K1088" i="37"/>
  <c r="K1116" i="37"/>
  <c r="K937" i="37"/>
  <c r="K1102" i="37"/>
  <c r="K1017" i="37"/>
  <c r="K1106" i="37"/>
  <c r="K1148" i="37"/>
  <c r="H534" i="43" l="1"/>
  <c r="H902" i="43"/>
  <c r="H906" i="43"/>
  <c r="H1109" i="43"/>
  <c r="H914" i="43"/>
  <c r="H666" i="43"/>
  <c r="H1105" i="43"/>
  <c r="H1061" i="43"/>
  <c r="H814" i="43"/>
  <c r="H907" i="43"/>
  <c r="H1083" i="43"/>
  <c r="H500" i="43"/>
  <c r="H1110" i="43"/>
  <c r="H1021" i="43"/>
  <c r="H1075" i="43"/>
  <c r="H1130" i="43"/>
  <c r="H828" i="43"/>
  <c r="H1064" i="43"/>
  <c r="H1016" i="43"/>
  <c r="H1073" i="43"/>
  <c r="H1129" i="43"/>
  <c r="H1087" i="43"/>
  <c r="H1128" i="43"/>
  <c r="H1084" i="43"/>
  <c r="H1031" i="43"/>
  <c r="H1102" i="43"/>
  <c r="H981" i="43"/>
  <c r="H1096" i="43"/>
  <c r="H1097" i="43"/>
  <c r="H1023" i="43"/>
  <c r="H1127" i="43"/>
  <c r="H975" i="43"/>
  <c r="H523" i="43"/>
  <c r="H1035" i="43"/>
  <c r="H1079" i="43"/>
  <c r="H1032" i="43"/>
  <c r="H1099" i="43"/>
  <c r="H762" i="43"/>
  <c r="H1017" i="43"/>
  <c r="H1052" i="43"/>
  <c r="H916" i="43"/>
  <c r="H878" i="43"/>
  <c r="H1107" i="43"/>
  <c r="H1048" i="43"/>
  <c r="H1003" i="43"/>
  <c r="H1042" i="43"/>
  <c r="H1100" i="43"/>
  <c r="H1111" i="43"/>
  <c r="H1126" i="43"/>
  <c r="H897" i="43"/>
  <c r="H1006" i="43"/>
  <c r="H1053" i="43"/>
  <c r="H811" i="43"/>
  <c r="H1068" i="43"/>
  <c r="H888" i="43"/>
  <c r="H1082" i="43"/>
  <c r="H1069" i="43"/>
  <c r="H1074" i="43"/>
  <c r="H847" i="43"/>
  <c r="H1018" i="43"/>
  <c r="H1078" i="43"/>
  <c r="H1072" i="43"/>
  <c r="H1101" i="43"/>
  <c r="H1059" i="43"/>
  <c r="H952" i="43"/>
  <c r="H774" i="43"/>
  <c r="H1038" i="43"/>
  <c r="H1092" i="43"/>
  <c r="H894" i="43"/>
  <c r="H1039" i="43"/>
  <c r="H1024" i="43"/>
  <c r="H1033" i="43"/>
  <c r="H1058" i="43"/>
  <c r="H766" i="43"/>
  <c r="H1098" i="43"/>
  <c r="H1091" i="43"/>
  <c r="H870" i="43"/>
  <c r="H1002" i="43"/>
  <c r="H1063" i="43"/>
  <c r="H776" i="43"/>
  <c r="H1125" i="43"/>
  <c r="H1049" i="43"/>
  <c r="H959" i="43"/>
  <c r="H703" i="43"/>
  <c r="H997" i="43"/>
  <c r="H1066" i="43"/>
  <c r="H724" i="43"/>
  <c r="H1089" i="43"/>
  <c r="H941" i="43"/>
  <c r="H854" i="43"/>
  <c r="H918" i="43"/>
  <c r="H1051" i="43"/>
  <c r="H1067" i="43"/>
  <c r="H1020" i="43"/>
  <c r="H1108" i="43"/>
  <c r="H969" i="43"/>
  <c r="H1124" i="43"/>
  <c r="H760" i="43"/>
  <c r="H484" i="43"/>
  <c r="H990" i="43"/>
  <c r="H880" i="43"/>
  <c r="H1027" i="43"/>
  <c r="H895" i="43"/>
  <c r="H1001" i="43"/>
  <c r="H538" i="43"/>
  <c r="H940" i="43"/>
  <c r="H868" i="43"/>
  <c r="H872" i="43"/>
  <c r="H1013" i="43"/>
  <c r="H637" i="43"/>
  <c r="H1123" i="43"/>
  <c r="H913" i="43"/>
  <c r="H869" i="43"/>
  <c r="H1054" i="43"/>
  <c r="H1044" i="43"/>
  <c r="H949" i="43"/>
  <c r="H816" i="43"/>
  <c r="H818" i="43"/>
  <c r="H1014" i="43"/>
  <c r="H1040" i="43"/>
  <c r="H754" i="43"/>
  <c r="H1047" i="43"/>
  <c r="H979" i="43"/>
  <c r="H1037" i="43"/>
  <c r="H799" i="43"/>
  <c r="H1036" i="43"/>
  <c r="H1122" i="43"/>
  <c r="H1070" i="43"/>
  <c r="H1080" i="43"/>
  <c r="H1086" i="43"/>
  <c r="H900" i="43"/>
  <c r="H746" i="43"/>
  <c r="H991" i="43"/>
  <c r="H846" i="43"/>
  <c r="H783" i="43"/>
  <c r="H565" i="43"/>
  <c r="H1104" i="43"/>
  <c r="H973" i="43"/>
  <c r="H999" i="43"/>
  <c r="H1077" i="43"/>
  <c r="H810" i="43"/>
  <c r="H819" i="43"/>
  <c r="H700" i="43"/>
  <c r="H770" i="43"/>
  <c r="H1056" i="43"/>
  <c r="H1121" i="43"/>
  <c r="H1050" i="43"/>
  <c r="H821" i="43"/>
  <c r="H1009" i="43"/>
  <c r="H928" i="43"/>
  <c r="H920" i="43"/>
  <c r="H901" i="43"/>
  <c r="H631" i="43"/>
  <c r="H1120" i="43"/>
  <c r="H988" i="43"/>
  <c r="H965" i="43"/>
  <c r="H680" i="43"/>
  <c r="H733" i="43"/>
  <c r="H1004" i="43"/>
  <c r="H789" i="43"/>
  <c r="H954" i="43"/>
  <c r="H738" i="43"/>
  <c r="H963" i="43"/>
  <c r="H964" i="43"/>
  <c r="H879" i="43"/>
  <c r="H777" i="43"/>
  <c r="H891" i="43"/>
  <c r="H976" i="43"/>
  <c r="H1119" i="43"/>
  <c r="H758" i="43"/>
  <c r="H561" i="43"/>
  <c r="H657" i="43"/>
  <c r="H887" i="43"/>
  <c r="H875" i="43"/>
  <c r="H1028" i="43"/>
  <c r="H957" i="43"/>
  <c r="H802" i="43"/>
  <c r="H995" i="43"/>
  <c r="H1046" i="43"/>
  <c r="H910" i="43"/>
  <c r="H1026" i="43"/>
  <c r="H483" i="43"/>
  <c r="H792" i="43"/>
  <c r="H743" i="43"/>
  <c r="H693" i="43"/>
  <c r="H1030" i="43"/>
  <c r="H968" i="43"/>
  <c r="H972" i="43"/>
  <c r="H923" i="43"/>
  <c r="H709" i="43"/>
  <c r="H1029" i="43"/>
  <c r="H1118" i="43"/>
  <c r="H909" i="43"/>
  <c r="H1065" i="43"/>
  <c r="H860" i="43"/>
  <c r="H861" i="43"/>
  <c r="H911" i="43"/>
  <c r="H978" i="43"/>
  <c r="H1034" i="43"/>
  <c r="H971" i="43"/>
  <c r="H1005" i="43"/>
  <c r="H627" i="43"/>
  <c r="H786" i="43"/>
  <c r="H662" i="43"/>
  <c r="H982" i="43"/>
  <c r="H871" i="43"/>
  <c r="H1057" i="43"/>
  <c r="H608" i="43"/>
  <c r="H967" i="43"/>
  <c r="H841" i="43"/>
  <c r="H837" i="43"/>
  <c r="H915" i="43"/>
  <c r="H1022" i="43"/>
  <c r="H1041" i="43"/>
  <c r="H1090" i="43"/>
  <c r="H796" i="43"/>
  <c r="H1007" i="43"/>
  <c r="H937" i="43"/>
  <c r="H867" i="43"/>
  <c r="H948" i="43"/>
  <c r="H845" i="43"/>
  <c r="H1060" i="43"/>
  <c r="H904" i="43"/>
  <c r="H552" i="43"/>
  <c r="H1015" i="43"/>
  <c r="H722" i="43"/>
  <c r="H623" i="43"/>
  <c r="H993" i="43"/>
  <c r="H582" i="43"/>
  <c r="H977" i="43"/>
  <c r="H892" i="43"/>
  <c r="H984" i="43"/>
  <c r="H831" i="43"/>
  <c r="H727" i="43"/>
  <c r="H932" i="43"/>
  <c r="H903" i="43"/>
  <c r="H925" i="43"/>
  <c r="H953" i="43"/>
  <c r="H885" i="43"/>
  <c r="H1071" i="43"/>
  <c r="H966" i="43"/>
  <c r="H761" i="43"/>
  <c r="H600" i="43"/>
  <c r="H917" i="43"/>
  <c r="H926" i="43"/>
  <c r="H688" i="43"/>
  <c r="H989" i="43"/>
  <c r="H813" i="43"/>
  <c r="H934" i="43"/>
  <c r="H707" i="43"/>
  <c r="H817" i="43"/>
  <c r="H839" i="43"/>
  <c r="H726" i="43"/>
  <c r="H1043" i="43"/>
  <c r="H890" i="43"/>
  <c r="H787" i="43"/>
  <c r="H950" i="43"/>
  <c r="H994" i="43"/>
  <c r="H827" i="43"/>
  <c r="H692" i="43"/>
  <c r="H620" i="43"/>
  <c r="H765" i="43"/>
  <c r="H924" i="43"/>
  <c r="H1019" i="43"/>
  <c r="H980" i="43"/>
  <c r="H1093" i="43"/>
  <c r="H947" i="43"/>
  <c r="H863" i="43"/>
  <c r="H886" i="43"/>
  <c r="H689" i="43"/>
  <c r="H806" i="43"/>
  <c r="H1010" i="43"/>
  <c r="H593" i="43"/>
  <c r="H615" i="43"/>
  <c r="H1117" i="43"/>
  <c r="H942" i="43"/>
  <c r="H922" i="43"/>
  <c r="H986" i="43"/>
  <c r="H876" i="43"/>
  <c r="H931" i="43"/>
  <c r="H679" i="43"/>
  <c r="H665" i="43"/>
  <c r="H640" i="43"/>
  <c r="H721" i="43"/>
  <c r="H161" i="43"/>
  <c r="H838" i="43"/>
  <c r="H446" i="43"/>
  <c r="H804" i="43"/>
  <c r="H1062" i="43"/>
  <c r="H825" i="43"/>
  <c r="H805" i="43"/>
  <c r="H785" i="43"/>
  <c r="H767" i="43"/>
  <c r="H939" i="43"/>
  <c r="H697" i="43"/>
  <c r="H699" i="43"/>
  <c r="H853" i="43"/>
  <c r="H646" i="43"/>
  <c r="H669" i="43"/>
  <c r="H621" i="43"/>
  <c r="H1000" i="43"/>
  <c r="H1012" i="43"/>
  <c r="H1025" i="43"/>
  <c r="H769" i="43"/>
  <c r="H781" i="43"/>
  <c r="H822" i="43"/>
  <c r="H312" i="43"/>
  <c r="H992" i="43"/>
  <c r="H687" i="43"/>
  <c r="H702" i="43"/>
  <c r="H855" i="43"/>
  <c r="H541" i="43"/>
  <c r="H581" i="43"/>
  <c r="H648" i="43"/>
  <c r="H844" i="43"/>
  <c r="H826" i="43"/>
  <c r="H843" i="43"/>
  <c r="H494" i="43"/>
  <c r="H961" i="43"/>
  <c r="H735" i="43"/>
  <c r="H348" i="43"/>
  <c r="H858" i="43"/>
  <c r="H612" i="43"/>
  <c r="H856" i="43"/>
  <c r="H882" i="43"/>
  <c r="H1011" i="43"/>
  <c r="H655" i="43"/>
  <c r="H714" i="43"/>
  <c r="H563" i="43"/>
  <c r="H884" i="43"/>
  <c r="H756" i="43"/>
  <c r="H775" i="43"/>
  <c r="H649" i="43"/>
  <c r="H778" i="43"/>
  <c r="H866" i="43"/>
  <c r="H1116" i="43"/>
  <c r="H453" i="43"/>
  <c r="H745" i="43"/>
  <c r="H442" i="43"/>
  <c r="H896" i="43"/>
  <c r="H823" i="43"/>
  <c r="H794" i="43"/>
  <c r="H732" i="43"/>
  <c r="H661" i="43"/>
  <c r="H659" i="43"/>
  <c r="H671" i="43"/>
  <c r="H944" i="43"/>
  <c r="H893" i="43"/>
  <c r="H958" i="43"/>
  <c r="H502" i="43"/>
  <c r="H771" i="43"/>
  <c r="H834" i="43"/>
  <c r="H795" i="43"/>
  <c r="H768" i="43"/>
  <c r="H889" i="43"/>
  <c r="H730" i="43"/>
  <c r="H357" i="43"/>
  <c r="H955" i="43"/>
  <c r="H744" i="43"/>
  <c r="H898" i="43"/>
  <c r="H849" i="43"/>
  <c r="H532" i="43"/>
  <c r="H681" i="43"/>
  <c r="H352" i="43"/>
  <c r="H594" i="43"/>
  <c r="H998" i="43"/>
  <c r="H1106" i="43"/>
  <c r="H788" i="43"/>
  <c r="H1081" i="43"/>
  <c r="H936" i="43"/>
  <c r="H570" i="43"/>
  <c r="H797" i="43"/>
  <c r="H930" i="43"/>
  <c r="H857" i="43"/>
  <c r="H433" i="43"/>
  <c r="H558" i="43"/>
  <c r="H549" i="43"/>
  <c r="H820" i="43"/>
  <c r="H547" i="43"/>
  <c r="H478" i="43"/>
  <c r="H808" i="43"/>
  <c r="H548" i="43"/>
  <c r="H859" i="43"/>
  <c r="H748" i="43"/>
  <c r="H551" i="43"/>
  <c r="H908" i="43"/>
  <c r="H883" i="43"/>
  <c r="H929" i="43"/>
  <c r="H193" i="43"/>
  <c r="H1076" i="43"/>
  <c r="H708" i="43"/>
  <c r="H864" i="43"/>
  <c r="H603" i="43"/>
  <c r="H824" i="43"/>
  <c r="H800" i="43"/>
  <c r="H389" i="43"/>
  <c r="H713" i="43"/>
  <c r="H734" i="43"/>
  <c r="H598" i="43"/>
  <c r="H842" i="43"/>
  <c r="H836" i="43"/>
  <c r="H803" i="43"/>
  <c r="H602" i="43"/>
  <c r="H935" i="43"/>
  <c r="H656" i="43"/>
  <c r="H695" i="43"/>
  <c r="H719" i="43"/>
  <c r="H728" i="43"/>
  <c r="H830" i="43"/>
  <c r="H874" i="43"/>
  <c r="H491" i="43"/>
  <c r="H1115" i="43"/>
  <c r="H588" i="43"/>
  <c r="H673" i="43"/>
  <c r="H559" i="43"/>
  <c r="H1055" i="43"/>
  <c r="H704" i="43"/>
  <c r="H642" i="43"/>
  <c r="H938" i="43"/>
  <c r="H557" i="43"/>
  <c r="H527" i="43"/>
  <c r="H763" i="43"/>
  <c r="H985" i="43"/>
  <c r="H912" i="43"/>
  <c r="H464" i="43"/>
  <c r="H512" i="43"/>
  <c r="H710" i="43"/>
  <c r="H575" i="43"/>
  <c r="H751" i="43"/>
  <c r="H752" i="43"/>
  <c r="H962" i="43"/>
  <c r="H807" i="43"/>
  <c r="H586" i="43"/>
  <c r="H705" i="43"/>
  <c r="H701" i="43"/>
  <c r="H790" i="43"/>
  <c r="H503" i="43"/>
  <c r="H717" i="43"/>
  <c r="H497" i="43"/>
  <c r="H742" i="43"/>
  <c r="H529" i="43"/>
  <c r="H832" i="43"/>
  <c r="H482" i="43"/>
  <c r="H960" i="43"/>
  <c r="H759" i="43"/>
  <c r="H487" i="43"/>
  <c r="H698" i="43"/>
  <c r="H933" i="43"/>
  <c r="H577" i="43"/>
  <c r="H495" i="43"/>
  <c r="H474" i="43"/>
  <c r="H609" i="43"/>
  <c r="H271" i="43"/>
  <c r="H772" i="43"/>
  <c r="H1114" i="43"/>
  <c r="H626" i="43"/>
  <c r="H899" i="43"/>
  <c r="H715" i="43"/>
  <c r="H610" i="43"/>
  <c r="H622" i="43"/>
  <c r="H685" i="43"/>
  <c r="H943" i="43"/>
  <c r="H862" i="43"/>
  <c r="H921" i="43"/>
  <c r="H335" i="43"/>
  <c r="H670" i="43"/>
  <c r="H641" i="43"/>
  <c r="H574" i="43"/>
  <c r="H711" i="43"/>
  <c r="H970" i="43"/>
  <c r="H881" i="43"/>
  <c r="H475" i="43"/>
  <c r="H616" i="43"/>
  <c r="H780" i="43"/>
  <c r="H507" i="43"/>
  <c r="H660" i="43"/>
  <c r="H572" i="43"/>
  <c r="H873" i="43"/>
  <c r="H812" i="43"/>
  <c r="H672" i="43"/>
  <c r="H630" i="43"/>
  <c r="H434" i="43"/>
  <c r="H590" i="43"/>
  <c r="H580" i="43"/>
  <c r="H543" i="43"/>
  <c r="H546" i="43"/>
  <c r="H457" i="43"/>
  <c r="H652" i="43"/>
  <c r="H731" i="43"/>
  <c r="H607" i="43"/>
  <c r="H983" i="43"/>
  <c r="H741" i="43"/>
  <c r="H946" i="43"/>
  <c r="H578" i="43"/>
  <c r="H392" i="43"/>
  <c r="H618" i="43"/>
  <c r="H739" i="43"/>
  <c r="H613" i="43"/>
  <c r="H801" i="43"/>
  <c r="H471" i="43"/>
  <c r="H413" i="43"/>
  <c r="H945" i="43"/>
  <c r="H85" i="43"/>
  <c r="H974" i="43"/>
  <c r="H276" i="43"/>
  <c r="H784" i="43"/>
  <c r="H791" i="43"/>
  <c r="H712" i="43"/>
  <c r="H829" i="43"/>
  <c r="H432" i="43"/>
  <c r="H599" i="43"/>
  <c r="H877" i="43"/>
  <c r="H524" i="43"/>
  <c r="H737" i="43"/>
  <c r="H591" i="43"/>
  <c r="H417" i="43"/>
  <c r="H757" i="43"/>
  <c r="H749" i="43"/>
  <c r="H521" i="43"/>
  <c r="H322" i="43"/>
  <c r="H501" i="43"/>
  <c r="H606" i="43"/>
  <c r="H723" i="43"/>
  <c r="H537" i="43"/>
  <c r="H556" i="43"/>
  <c r="H508" i="43"/>
  <c r="H956" i="43"/>
  <c r="H793" i="43"/>
  <c r="H663" i="43"/>
  <c r="H716" i="43"/>
  <c r="H658" i="43"/>
  <c r="H850" i="43"/>
  <c r="H544" i="43"/>
  <c r="H498" i="43"/>
  <c r="H515" i="43"/>
  <c r="H449" i="43"/>
  <c r="H691" i="43"/>
  <c r="H729" i="43"/>
  <c r="H112" i="43"/>
  <c r="H223" i="43"/>
  <c r="H206" i="43"/>
  <c r="H750" i="43"/>
  <c r="H633" i="43"/>
  <c r="H809" i="43"/>
  <c r="H647" i="43"/>
  <c r="H526" i="43"/>
  <c r="H525" i="43"/>
  <c r="H435" i="43"/>
  <c r="H539" i="43"/>
  <c r="H779" i="43"/>
  <c r="H815" i="43"/>
  <c r="H430" i="43"/>
  <c r="H564" i="43"/>
  <c r="H654" i="43"/>
  <c r="H987" i="43"/>
  <c r="H269" i="43"/>
  <c r="H530" i="43"/>
  <c r="H740" i="43"/>
  <c r="H865" i="43"/>
  <c r="H835" i="43"/>
  <c r="H463" i="43"/>
  <c r="H195" i="43"/>
  <c r="H639" i="43"/>
  <c r="H848" i="43"/>
  <c r="H611" i="43"/>
  <c r="H283" i="43"/>
  <c r="H683" i="43"/>
  <c r="H324" i="43"/>
  <c r="H520" i="43"/>
  <c r="H516" i="43"/>
  <c r="H418" i="43"/>
  <c r="H1085" i="43"/>
  <c r="H629" i="43"/>
  <c r="H429" i="43"/>
  <c r="H643" i="43"/>
  <c r="H454" i="43"/>
  <c r="H567" i="43"/>
  <c r="H447" i="43"/>
  <c r="H566" i="43"/>
  <c r="H314" i="43"/>
  <c r="H571" i="43"/>
  <c r="H694" i="43"/>
  <c r="H725" i="43"/>
  <c r="H140" i="43"/>
  <c r="H686" i="43"/>
  <c r="H568" i="43"/>
  <c r="H674" i="43"/>
  <c r="H636" i="43"/>
  <c r="H513" i="43"/>
  <c r="H214" i="43"/>
  <c r="H456" i="43"/>
  <c r="H399" i="43"/>
  <c r="H258" i="43"/>
  <c r="H718" i="43"/>
  <c r="H764" i="43"/>
  <c r="H676" i="43"/>
  <c r="H217" i="43"/>
  <c r="H265" i="43"/>
  <c r="H619" i="43"/>
  <c r="H488" i="43"/>
  <c r="H263" i="43"/>
  <c r="H675" i="43"/>
  <c r="H597" i="43"/>
  <c r="H459" i="43"/>
  <c r="H852" i="43"/>
  <c r="H585" i="43"/>
  <c r="H773" i="43"/>
  <c r="H596" i="43"/>
  <c r="H346" i="43"/>
  <c r="H604" i="43"/>
  <c r="H555" i="43"/>
  <c r="H345" i="43"/>
  <c r="H481" i="43"/>
  <c r="H506" i="43"/>
  <c r="H645" i="43"/>
  <c r="H632" i="43"/>
  <c r="H465" i="43"/>
  <c r="H677" i="43"/>
  <c r="H782" i="43"/>
  <c r="H583" i="43"/>
  <c r="H422" i="43"/>
  <c r="H755" i="43"/>
  <c r="H528" i="43"/>
  <c r="H682" i="43"/>
  <c r="H919" i="43"/>
  <c r="H584" i="43"/>
  <c r="H690" i="43"/>
  <c r="H635" i="43"/>
  <c r="H522" i="43"/>
  <c r="H560" i="43"/>
  <c r="H338" i="43"/>
  <c r="H517" i="43"/>
  <c r="H385" i="43"/>
  <c r="H511" i="43"/>
  <c r="H331" i="43"/>
  <c r="H747" i="43"/>
  <c r="H696" i="43"/>
  <c r="H374" i="43"/>
  <c r="H391" i="43"/>
  <c r="H601" i="43"/>
  <c r="H595" i="43"/>
  <c r="H753" i="43"/>
  <c r="H720" i="43"/>
  <c r="H531" i="43"/>
  <c r="H403" i="43"/>
  <c r="H427" i="43"/>
  <c r="H1008" i="43"/>
  <c r="H492" i="43"/>
  <c r="H221" i="43"/>
  <c r="H668" i="43"/>
  <c r="H569" i="43"/>
  <c r="H364" i="43"/>
  <c r="H634" i="43"/>
  <c r="H493" i="43"/>
  <c r="H469" i="43"/>
  <c r="H209" i="43"/>
  <c r="H798" i="43"/>
  <c r="H262" i="43"/>
  <c r="H382" i="43"/>
  <c r="H448" i="43"/>
  <c r="H467" i="43"/>
  <c r="H472" i="43"/>
  <c r="H419" i="43"/>
  <c r="H684" i="43"/>
  <c r="H264" i="43"/>
  <c r="H220" i="43"/>
  <c r="H605" i="43"/>
  <c r="H490" i="43"/>
  <c r="H514" i="43"/>
  <c r="H409" i="43"/>
  <c r="H408" i="43"/>
  <c r="H638" i="43"/>
  <c r="H368" i="43"/>
  <c r="H397" i="43"/>
  <c r="H92" i="43"/>
  <c r="H667" i="43"/>
  <c r="H443" i="43"/>
  <c r="H438" i="43"/>
  <c r="H653" i="43"/>
  <c r="H614" i="43"/>
  <c r="H190" i="43"/>
  <c r="H452" i="43"/>
  <c r="H405" i="43"/>
  <c r="H439" i="43"/>
  <c r="H462" i="43"/>
  <c r="H329" i="43"/>
  <c r="H461" i="43"/>
  <c r="H370" i="43"/>
  <c r="H518" i="43"/>
  <c r="H624" i="43"/>
  <c r="H504" i="43"/>
  <c r="H281" i="43"/>
  <c r="H617" i="43"/>
  <c r="H1103" i="43"/>
  <c r="H451" i="43"/>
  <c r="H333" i="43"/>
  <c r="H519" i="43"/>
  <c r="H257" i="43"/>
  <c r="H424" i="43"/>
  <c r="H323" i="43"/>
  <c r="H216" i="43"/>
  <c r="H509" i="43"/>
  <c r="H470" i="43"/>
  <c r="H306" i="43"/>
  <c r="H407" i="43"/>
  <c r="H381" i="43"/>
  <c r="H489" i="43"/>
  <c r="H644" i="43"/>
  <c r="H533" i="43"/>
  <c r="H390" i="43"/>
  <c r="H373" i="43"/>
  <c r="H239" i="43"/>
  <c r="H386" i="43"/>
  <c r="H309" i="43"/>
  <c r="H479" i="43"/>
  <c r="H355" i="43"/>
  <c r="H291" i="43"/>
  <c r="H1113" i="43"/>
  <c r="H194" i="43"/>
  <c r="H510" i="43"/>
  <c r="H360" i="43"/>
  <c r="H186" i="43"/>
  <c r="H473" i="43"/>
  <c r="H542" i="43"/>
  <c r="H499" i="43"/>
  <c r="H219" i="43"/>
  <c r="H398" i="43"/>
  <c r="H351" i="43"/>
  <c r="H377" i="43"/>
  <c r="H367" i="43"/>
  <c r="H274" i="43"/>
  <c r="H540" i="43"/>
  <c r="H158" i="43"/>
  <c r="H246" i="43"/>
  <c r="H436" i="43"/>
  <c r="H412" i="43"/>
  <c r="H167" i="43"/>
  <c r="H361" i="43"/>
  <c r="H428" i="43"/>
  <c r="H294" i="43"/>
  <c r="H440" i="43"/>
  <c r="H230" i="43"/>
  <c r="H651" i="43"/>
  <c r="H337" i="43"/>
  <c r="H423" i="43"/>
  <c r="H426" i="43"/>
  <c r="H400" i="43"/>
  <c r="H131" i="43"/>
  <c r="H243" i="43"/>
  <c r="H394" i="43"/>
  <c r="H252" i="43"/>
  <c r="H550" i="43"/>
  <c r="H307" i="43"/>
  <c r="H166" i="43"/>
  <c r="H285" i="43"/>
  <c r="H366" i="43"/>
  <c r="H445" i="43"/>
  <c r="H416" i="43"/>
  <c r="H951" i="43"/>
  <c r="H450" i="43"/>
  <c r="H840" i="43"/>
  <c r="H486" i="43"/>
  <c r="H301" i="43"/>
  <c r="H305" i="43"/>
  <c r="H706" i="43"/>
  <c r="H365" i="43"/>
  <c r="H321" i="43"/>
  <c r="H573" i="43"/>
  <c r="H342" i="43"/>
  <c r="H293" i="43"/>
  <c r="H297" i="43"/>
  <c r="H256" i="43"/>
  <c r="H148" i="43"/>
  <c r="H292" i="43"/>
  <c r="H480" i="43"/>
  <c r="H201" i="43"/>
  <c r="H82" i="43"/>
  <c r="H282" i="43"/>
  <c r="H317" i="43"/>
  <c r="H371" i="43"/>
  <c r="H278" i="43"/>
  <c r="H589" i="43"/>
  <c r="H332" i="43"/>
  <c r="H353" i="43"/>
  <c r="H268" i="43"/>
  <c r="H587" i="43"/>
  <c r="H553" i="43"/>
  <c r="H536" i="43"/>
  <c r="H535" i="43"/>
  <c r="H341" i="43"/>
  <c r="H421" i="43"/>
  <c r="H379" i="43"/>
  <c r="H234" i="43"/>
  <c r="H411" i="43"/>
  <c r="H347" i="43"/>
  <c r="H273" i="43"/>
  <c r="H189" i="43"/>
  <c r="H441" i="43"/>
  <c r="H242" i="43"/>
  <c r="H592" i="43"/>
  <c r="H328" i="43"/>
  <c r="H226" i="43"/>
  <c r="H259" i="43"/>
  <c r="H406" i="43"/>
  <c r="H458" i="43"/>
  <c r="H280" i="43"/>
  <c r="H191" i="43"/>
  <c r="H162" i="43"/>
  <c r="H336" i="43"/>
  <c r="H298" i="43"/>
  <c r="H414" i="43"/>
  <c r="H343" i="43"/>
  <c r="H244" i="43"/>
  <c r="H460" i="43"/>
  <c r="H468" i="43"/>
  <c r="H205" i="43"/>
  <c r="H255" i="43"/>
  <c r="H254" i="43"/>
  <c r="H466" i="43"/>
  <c r="H212" i="43"/>
  <c r="H315" i="43"/>
  <c r="H402" i="43"/>
  <c r="H369" i="43"/>
  <c r="H208" i="43"/>
  <c r="H247" i="43"/>
  <c r="H238" i="43"/>
  <c r="H395" i="43"/>
  <c r="H562" i="43"/>
  <c r="H145" i="43"/>
  <c r="H350" i="43"/>
  <c r="H171" i="43"/>
  <c r="H304" i="43"/>
  <c r="H354" i="43"/>
  <c r="H156" i="43"/>
  <c r="H204" i="43"/>
  <c r="H180" i="43"/>
  <c r="H177" i="43"/>
  <c r="H237" i="43"/>
  <c r="H168" i="43"/>
  <c r="H316" i="43"/>
  <c r="H308" i="43"/>
  <c r="H185" i="43"/>
  <c r="H477" i="43"/>
  <c r="H231" i="43"/>
  <c r="H275" i="43"/>
  <c r="H396" i="43"/>
  <c r="H393" i="43"/>
  <c r="H378" i="43"/>
  <c r="H318" i="43"/>
  <c r="H554" i="43"/>
  <c r="H383" i="43"/>
  <c r="H401" i="43"/>
  <c r="H303" i="43"/>
  <c r="H579" i="43"/>
  <c r="H310" i="43"/>
  <c r="H313" i="43"/>
  <c r="H203" i="43"/>
  <c r="H289" i="43"/>
  <c r="H178" i="43"/>
  <c r="H241" i="43"/>
  <c r="H300" i="43"/>
  <c r="H227" i="43"/>
  <c r="H287" i="43"/>
  <c r="H437" i="43"/>
  <c r="H736" i="43"/>
  <c r="H362" i="43"/>
  <c r="H159" i="43"/>
  <c r="H319" i="43"/>
  <c r="H415" i="43"/>
  <c r="H232" i="43"/>
  <c r="H70" i="43"/>
  <c r="H218" i="43"/>
  <c r="H62" i="43"/>
  <c r="H376" i="43"/>
  <c r="H387" i="43"/>
  <c r="H388" i="43"/>
  <c r="H164" i="43"/>
  <c r="H380" i="43"/>
  <c r="H248" i="43"/>
  <c r="H302" i="43"/>
  <c r="H327" i="43"/>
  <c r="H89" i="43"/>
  <c r="H330" i="43"/>
  <c r="H277" i="43"/>
  <c r="H228" i="43"/>
  <c r="H272" i="43"/>
  <c r="H245" i="43"/>
  <c r="H198" i="43"/>
  <c r="H372" i="43"/>
  <c r="H425" i="43"/>
  <c r="H384" i="43"/>
  <c r="H505" i="43"/>
  <c r="H207" i="43"/>
  <c r="H261" i="43"/>
  <c r="H139" i="43"/>
  <c r="H340" i="43"/>
  <c r="H326" i="43"/>
  <c r="H122" i="43"/>
  <c r="H279" i="43"/>
  <c r="H153" i="43"/>
  <c r="H344" i="43"/>
  <c r="H260" i="43"/>
  <c r="H363" i="43"/>
  <c r="H420" i="43"/>
  <c r="H251" i="43"/>
  <c r="H115" i="43"/>
  <c r="H290" i="43"/>
  <c r="H334" i="43"/>
  <c r="H32" i="43"/>
  <c r="H163" i="43"/>
  <c r="H299" i="43"/>
  <c r="H128" i="43"/>
  <c r="H150" i="43"/>
  <c r="H664" i="43"/>
  <c r="H184" i="43"/>
  <c r="H137" i="43"/>
  <c r="H200" i="43"/>
  <c r="H134" i="43"/>
  <c r="H249" i="43"/>
  <c r="H325" i="43"/>
  <c r="H444" i="43"/>
  <c r="H183" i="43"/>
  <c r="H211" i="43"/>
  <c r="H102" i="43"/>
  <c r="H169" i="43"/>
  <c r="H51" i="43"/>
  <c r="H179" i="43"/>
  <c r="H410" i="43"/>
  <c r="H288" i="43"/>
  <c r="H628" i="43"/>
  <c r="H222" i="43"/>
  <c r="H320" i="43"/>
  <c r="H133" i="43"/>
  <c r="H199" i="43"/>
  <c r="H404" i="43"/>
  <c r="H267" i="43"/>
  <c r="H147" i="43"/>
  <c r="H146" i="43"/>
  <c r="H132" i="43"/>
  <c r="H144" i="43"/>
  <c r="H136" i="43"/>
  <c r="H576" i="43"/>
  <c r="H358" i="43"/>
  <c r="H266" i="43"/>
  <c r="H192" i="43"/>
  <c r="H229" i="43"/>
  <c r="H165" i="43"/>
  <c r="H187" i="43"/>
  <c r="H678" i="43"/>
  <c r="H225" i="43"/>
  <c r="H295" i="43"/>
  <c r="H359" i="43"/>
  <c r="H496" i="43"/>
  <c r="H155" i="43"/>
  <c r="H172" i="43"/>
  <c r="H545" i="43"/>
  <c r="H270" i="43"/>
  <c r="H127" i="43"/>
  <c r="H138" i="43"/>
  <c r="H106" i="43"/>
  <c r="H77" i="43"/>
  <c r="H170" i="43"/>
  <c r="H213" i="43"/>
  <c r="H455" i="43"/>
  <c r="H152" i="43"/>
  <c r="H176" i="43"/>
  <c r="H94" i="43"/>
  <c r="H236" i="43"/>
  <c r="H215" i="43"/>
  <c r="H235" i="43"/>
  <c r="H375" i="43"/>
  <c r="H135" i="43"/>
  <c r="H160" i="43"/>
  <c r="H96" i="43"/>
  <c r="H125" i="43"/>
  <c r="H431" i="43"/>
  <c r="H356" i="43"/>
  <c r="H104" i="43"/>
  <c r="H188" i="43"/>
  <c r="H284" i="43"/>
  <c r="H224" i="43"/>
  <c r="H485" i="43"/>
  <c r="H174" i="43"/>
  <c r="H142" i="43"/>
  <c r="H253" i="43"/>
  <c r="H181" i="43"/>
  <c r="H173" i="43"/>
  <c r="H95" i="43"/>
  <c r="H141" i="43"/>
  <c r="H175" i="43"/>
  <c r="H149" i="43"/>
  <c r="H157" i="43"/>
  <c r="H196" i="43"/>
  <c r="H650" i="43"/>
  <c r="H129" i="43"/>
  <c r="H61" i="43"/>
  <c r="H286" i="43"/>
  <c r="H240" i="43"/>
  <c r="H58" i="43"/>
  <c r="H143" i="43"/>
  <c r="H50" i="43"/>
  <c r="H202" i="43"/>
  <c r="H107" i="43"/>
  <c r="H182" i="43"/>
  <c r="H68" i="43"/>
  <c r="H119" i="43"/>
  <c r="H110" i="43"/>
  <c r="H117" i="43"/>
  <c r="H109" i="43"/>
  <c r="H126" i="43"/>
  <c r="H87" i="43"/>
  <c r="H250" i="43"/>
  <c r="H74" i="43"/>
  <c r="H118" i="43"/>
  <c r="H123" i="43"/>
  <c r="H108" i="43"/>
  <c r="H66" i="43"/>
  <c r="H197" i="43"/>
  <c r="H105" i="43"/>
  <c r="H154" i="43"/>
  <c r="H905" i="43"/>
  <c r="H65" i="43"/>
  <c r="H339" i="43"/>
  <c r="H124" i="43"/>
  <c r="H311" i="43"/>
  <c r="H210" i="43"/>
  <c r="H76" i="43"/>
  <c r="H81" i="43"/>
  <c r="H296" i="43"/>
  <c r="H98" i="43"/>
  <c r="H100" i="43"/>
  <c r="H47" i="43"/>
  <c r="H79" i="43"/>
  <c r="H69" i="43"/>
  <c r="H93" i="43"/>
  <c r="H349" i="43"/>
  <c r="H233" i="43"/>
  <c r="H88" i="43"/>
  <c r="H130" i="43"/>
  <c r="H151" i="43"/>
  <c r="H72" i="43"/>
  <c r="H71" i="43"/>
  <c r="H78" i="43"/>
  <c r="H83" i="43"/>
  <c r="H120" i="43"/>
  <c r="H57" i="43"/>
  <c r="H86" i="43"/>
  <c r="H103" i="43"/>
  <c r="H33" i="43"/>
  <c r="H91" i="43"/>
  <c r="H111" i="43"/>
  <c r="H99" i="43"/>
  <c r="H116" i="43"/>
  <c r="H101" i="43"/>
  <c r="H59" i="43"/>
  <c r="H114" i="43"/>
  <c r="H73" i="43"/>
  <c r="H53" i="43"/>
  <c r="H90" i="43"/>
  <c r="H49" i="43"/>
  <c r="H97" i="43"/>
  <c r="H75" i="43"/>
  <c r="H60" i="43"/>
  <c r="H67" i="43"/>
  <c r="H84" i="43"/>
  <c r="H56" i="43"/>
  <c r="H64" i="43"/>
  <c r="H30" i="43"/>
  <c r="H54" i="43"/>
  <c r="H45" i="43"/>
  <c r="H35" i="43"/>
  <c r="H38" i="43"/>
  <c r="H121" i="43"/>
  <c r="H80" i="43"/>
  <c r="H63" i="43"/>
  <c r="H113" i="43"/>
  <c r="H28" i="43"/>
  <c r="H44" i="43"/>
  <c r="H29" i="43"/>
  <c r="H48" i="43"/>
  <c r="H43" i="43"/>
  <c r="H42" i="43"/>
  <c r="H18" i="43"/>
  <c r="H40" i="43"/>
  <c r="H52" i="43"/>
  <c r="H20" i="43"/>
  <c r="H41" i="43"/>
  <c r="H25" i="43"/>
  <c r="H34" i="43"/>
  <c r="H36" i="43"/>
  <c r="H16" i="43"/>
  <c r="H17" i="43"/>
  <c r="H13" i="43"/>
  <c r="H27" i="43"/>
  <c r="H21" i="43"/>
  <c r="H39" i="43"/>
  <c r="H26" i="43"/>
  <c r="H55" i="43"/>
  <c r="H37" i="43"/>
  <c r="H46" i="43"/>
  <c r="H31" i="43"/>
  <c r="H23" i="43"/>
  <c r="H24" i="43"/>
  <c r="H22" i="43"/>
  <c r="H15" i="43"/>
  <c r="H19" i="43"/>
  <c r="H12" i="43"/>
  <c r="H9" i="43"/>
  <c r="H14" i="43"/>
  <c r="H10" i="43"/>
  <c r="H11" i="43"/>
  <c r="H7" i="43"/>
  <c r="L964" i="37"/>
  <c r="L697" i="37"/>
  <c r="L1053" i="37"/>
  <c r="L1060" i="37"/>
  <c r="L1062" i="37"/>
  <c r="L1091" i="37"/>
  <c r="L1109" i="37"/>
  <c r="L1090" i="37"/>
  <c r="L1115" i="37"/>
  <c r="L1110" i="37"/>
  <c r="L952" i="37"/>
  <c r="L1113" i="37"/>
  <c r="L1108" i="37"/>
  <c r="L1018" i="37"/>
  <c r="L1104" i="37"/>
  <c r="L1056" i="37"/>
  <c r="L1014" i="37"/>
  <c r="L867" i="37"/>
  <c r="L811" i="37"/>
  <c r="L1082" i="37"/>
  <c r="L1045" i="37"/>
  <c r="L899" i="37"/>
  <c r="L1041" i="37"/>
  <c r="L954" i="37"/>
  <c r="L704" i="37"/>
  <c r="L997" i="37"/>
  <c r="L990" i="37"/>
  <c r="L1107" i="37"/>
  <c r="L661" i="37"/>
  <c r="L599" i="37"/>
  <c r="L938" i="37"/>
  <c r="L1001" i="37"/>
  <c r="L1063" i="37"/>
  <c r="L1067" i="37"/>
  <c r="L1069" i="37"/>
  <c r="L786" i="37"/>
  <c r="L1101" i="37"/>
  <c r="L1100" i="37"/>
  <c r="L1087" i="37"/>
  <c r="L1093" i="37"/>
  <c r="L1040" i="37"/>
  <c r="L1052" i="37"/>
  <c r="L1021" i="37"/>
  <c r="L1013" i="37"/>
  <c r="L1072" i="37"/>
  <c r="L1111" i="37"/>
  <c r="L672" i="37"/>
  <c r="L1043" i="37"/>
  <c r="L1039" i="37"/>
  <c r="L1061" i="37"/>
  <c r="L968" i="37"/>
  <c r="L688" i="37"/>
  <c r="L898" i="37"/>
  <c r="L995" i="37"/>
  <c r="L772" i="37"/>
  <c r="L984" i="37"/>
  <c r="L1004" i="37"/>
  <c r="L1026" i="37"/>
  <c r="L1037" i="37"/>
  <c r="L1050" i="37"/>
  <c r="L908" i="37"/>
  <c r="L892" i="37"/>
  <c r="L1066" i="37"/>
  <c r="L1024" i="37"/>
  <c r="L1085" i="37"/>
  <c r="L1010" i="37"/>
  <c r="L725" i="37"/>
  <c r="L1057" i="37"/>
  <c r="L1015" i="37"/>
  <c r="L905" i="37"/>
  <c r="L543" i="37"/>
  <c r="L1009" i="37"/>
  <c r="L1065" i="37"/>
  <c r="L1027" i="37"/>
  <c r="L317" i="37"/>
  <c r="L865" i="37"/>
  <c r="L999" i="37"/>
  <c r="L969" i="37"/>
  <c r="L1012" i="37"/>
  <c r="L1105" i="37"/>
  <c r="L723" i="37"/>
  <c r="L836" i="37"/>
  <c r="L978" i="37"/>
  <c r="L738" i="37"/>
  <c r="L921" i="37"/>
  <c r="L992" i="37"/>
  <c r="L960" i="37"/>
  <c r="L998" i="37"/>
  <c r="L861" i="37"/>
  <c r="L857" i="37"/>
  <c r="L1099" i="37"/>
  <c r="L859" i="37"/>
  <c r="L1038" i="37"/>
  <c r="L1096" i="37"/>
  <c r="L993" i="37"/>
  <c r="L977" i="37"/>
  <c r="L888" i="37"/>
  <c r="L804" i="37"/>
  <c r="L904" i="37"/>
  <c r="L1078" i="37"/>
  <c r="L948" i="37"/>
  <c r="L841" i="37"/>
  <c r="L1051" i="37"/>
  <c r="L1103" i="37"/>
  <c r="L916" i="37"/>
  <c r="L926" i="37"/>
  <c r="L1055" i="37"/>
  <c r="L987" i="37"/>
  <c r="L1033" i="37"/>
  <c r="L1112" i="37"/>
  <c r="L726" i="37"/>
  <c r="L889" i="37"/>
  <c r="L764" i="37"/>
  <c r="L866" i="37"/>
  <c r="L860" i="37"/>
  <c r="L848" i="37"/>
  <c r="L677" i="37"/>
  <c r="L1046" i="37"/>
  <c r="L1030" i="37"/>
  <c r="L441" i="37"/>
  <c r="L667" i="37"/>
  <c r="L788" i="37"/>
  <c r="L527" i="37"/>
  <c r="L839" i="37"/>
  <c r="L1007" i="37"/>
  <c r="L844" i="37"/>
  <c r="L265" i="37"/>
  <c r="L800" i="37"/>
  <c r="L945" i="37"/>
  <c r="L696" i="37"/>
  <c r="L918" i="37"/>
  <c r="L774" i="37"/>
  <c r="L557" i="37"/>
  <c r="L682" i="37"/>
  <c r="L613" i="37"/>
  <c r="L722" i="37"/>
  <c r="L333" i="37"/>
  <c r="L1079" i="37"/>
  <c r="L513" i="37"/>
  <c r="L593" i="37"/>
  <c r="L827" i="37"/>
  <c r="L215" i="37"/>
  <c r="L759" i="37"/>
  <c r="L456" i="37"/>
  <c r="L763" i="37"/>
  <c r="L820" i="37"/>
  <c r="L1084" i="37"/>
  <c r="L1036" i="37"/>
  <c r="L756" i="37"/>
  <c r="L864" i="37"/>
  <c r="L911" i="37"/>
  <c r="L729" i="37"/>
  <c r="L45" i="37"/>
  <c r="L783" i="37"/>
  <c r="L875" i="37"/>
  <c r="L808" i="37"/>
  <c r="L689" i="37"/>
  <c r="L572" i="37"/>
  <c r="L971" i="37"/>
  <c r="L240" i="37"/>
  <c r="L719" i="37"/>
  <c r="L555" i="37"/>
  <c r="L701" i="37"/>
  <c r="L771" i="37"/>
  <c r="L714" i="37"/>
  <c r="L768" i="37"/>
  <c r="L377" i="37"/>
  <c r="L235" i="37"/>
  <c r="L558" i="37"/>
  <c r="L430" i="37"/>
  <c r="L562" i="37"/>
  <c r="L595" i="37"/>
  <c r="L574" i="37"/>
  <c r="L505" i="37"/>
  <c r="L331" i="37"/>
  <c r="L679" i="37"/>
  <c r="L263" i="37"/>
  <c r="L724" i="37"/>
  <c r="L328" i="37"/>
  <c r="L634" i="37"/>
  <c r="L810" i="37"/>
  <c r="L567" i="37"/>
  <c r="L1097" i="37"/>
  <c r="L654" i="37"/>
  <c r="L180" i="37"/>
  <c r="L454" i="37"/>
  <c r="L492" i="37"/>
  <c r="L571" i="37"/>
  <c r="L868" i="37"/>
  <c r="L233" i="37"/>
  <c r="L226" i="37"/>
  <c r="L170" i="37"/>
  <c r="L803" i="37"/>
  <c r="L515" i="37"/>
  <c r="L705" i="37"/>
  <c r="L427" i="37"/>
  <c r="L649" i="37"/>
  <c r="L620" i="37"/>
  <c r="L514" i="37"/>
  <c r="L1048" i="37"/>
  <c r="L485" i="37"/>
  <c r="L569" i="37"/>
  <c r="L658" i="37"/>
  <c r="L339" i="37"/>
  <c r="L462" i="37"/>
  <c r="L175" i="37"/>
  <c r="L644" i="37"/>
  <c r="L746" i="37"/>
  <c r="L308" i="37"/>
  <c r="L435" i="37"/>
  <c r="L393" i="37"/>
  <c r="L425" i="37"/>
  <c r="L207" i="37"/>
  <c r="L396" i="37"/>
  <c r="L609" i="37"/>
  <c r="L570" i="37"/>
  <c r="L483" i="37"/>
  <c r="L348" i="37"/>
  <c r="L463" i="37"/>
  <c r="L491" i="37"/>
  <c r="L380" i="37"/>
  <c r="L357" i="37"/>
  <c r="L400" i="37"/>
  <c r="L900" i="37"/>
  <c r="L241" i="37"/>
  <c r="L919" i="37"/>
  <c r="L286" i="37"/>
  <c r="L461" i="37"/>
  <c r="L138" i="37"/>
  <c r="L421" i="37"/>
  <c r="L229" i="37"/>
  <c r="L489" i="37"/>
  <c r="L56" i="37"/>
  <c r="L165" i="37"/>
  <c r="L369" i="37"/>
  <c r="L55" i="37"/>
  <c r="L199" i="37"/>
  <c r="L244" i="37"/>
  <c r="L388" i="37"/>
  <c r="L516" i="37"/>
  <c r="L418" i="37"/>
  <c r="L297" i="37"/>
  <c r="L298" i="37"/>
  <c r="L277" i="37"/>
  <c r="L276" i="37"/>
  <c r="L103" i="37"/>
  <c r="L478" i="37"/>
  <c r="L592" i="37"/>
  <c r="L87" i="37"/>
  <c r="L305" i="37"/>
  <c r="L312" i="37"/>
  <c r="L444" i="37"/>
  <c r="L583" i="37"/>
  <c r="L466" i="37"/>
  <c r="L529" i="37"/>
  <c r="L541" i="37"/>
  <c r="L619" i="37"/>
  <c r="L343" i="37"/>
  <c r="L166" i="37"/>
  <c r="L409" i="37"/>
  <c r="L155" i="37"/>
  <c r="L546" i="37"/>
  <c r="L150" i="37"/>
  <c r="L410" i="37"/>
  <c r="L182" i="37"/>
  <c r="L178" i="37"/>
  <c r="L508" i="37"/>
  <c r="L379" i="37"/>
  <c r="L153" i="37"/>
  <c r="L148" i="37"/>
  <c r="L222" i="37"/>
  <c r="L224" i="37"/>
  <c r="L251" i="37"/>
  <c r="L315" i="37"/>
  <c r="L169" i="37"/>
  <c r="L710" i="37"/>
  <c r="L160" i="37"/>
  <c r="L119" i="37"/>
  <c r="L97" i="37"/>
  <c r="L206" i="37"/>
  <c r="L54" i="37"/>
  <c r="L225" i="37"/>
  <c r="L646" i="37"/>
  <c r="L57" i="37"/>
  <c r="L118" i="37"/>
  <c r="L197" i="37"/>
  <c r="L75" i="37"/>
  <c r="L151" i="37"/>
  <c r="L544" i="37"/>
  <c r="L58" i="37"/>
  <c r="L130" i="37"/>
  <c r="L100" i="37"/>
  <c r="L94" i="37"/>
  <c r="L114" i="37"/>
  <c r="L38" i="37"/>
  <c r="L28" i="37"/>
  <c r="L259" i="37"/>
  <c r="L46" i="37"/>
  <c r="L144" i="37"/>
  <c r="L111" i="37"/>
  <c r="L253" i="37"/>
  <c r="L67" i="37"/>
  <c r="L131" i="37"/>
  <c r="L127" i="37"/>
  <c r="L128" i="37"/>
  <c r="L26" i="37"/>
  <c r="L156" i="37"/>
  <c r="L22" i="37"/>
  <c r="L429" i="37"/>
  <c r="L33" i="37"/>
  <c r="L39" i="37"/>
  <c r="L924" i="37"/>
  <c r="L917" i="37"/>
  <c r="L1002" i="37"/>
  <c r="L976" i="37"/>
  <c r="L1005" i="37"/>
  <c r="L988" i="37"/>
  <c r="L490" i="37"/>
  <c r="L603" i="37"/>
  <c r="L684" i="37"/>
  <c r="L445" i="37"/>
  <c r="L665" i="37"/>
  <c r="L962" i="37"/>
  <c r="L680" i="37"/>
  <c r="L887" i="37"/>
  <c r="L612" i="37"/>
  <c r="L532" i="37"/>
  <c r="L979" i="37"/>
  <c r="L957" i="37"/>
  <c r="L604" i="37"/>
  <c r="L636" i="37"/>
  <c r="L141" i="37"/>
  <c r="L1003" i="37"/>
  <c r="L970" i="37"/>
  <c r="L931" i="37"/>
  <c r="L635" i="37"/>
  <c r="L873" i="37"/>
  <c r="L973" i="37"/>
  <c r="L961" i="37"/>
  <c r="L255" i="37"/>
  <c r="L426" i="37"/>
  <c r="L1080" i="37"/>
  <c r="L473" i="37"/>
  <c r="L736" i="37"/>
  <c r="L880" i="37"/>
  <c r="L518" i="37"/>
  <c r="L877" i="37"/>
  <c r="L694" i="37"/>
  <c r="L956" i="37"/>
  <c r="L974" i="37"/>
  <c r="L1035" i="37"/>
  <c r="L958" i="37"/>
  <c r="L455" i="37"/>
  <c r="L983" i="37"/>
  <c r="L351" i="37"/>
  <c r="L929" i="37"/>
  <c r="L912" i="37"/>
  <c r="L618" i="37"/>
  <c r="L1086" i="37"/>
  <c r="L1019" i="37"/>
  <c r="L870" i="37"/>
  <c r="L642" i="37"/>
  <c r="L986" i="37"/>
  <c r="L980" i="37"/>
  <c r="L781" i="37"/>
  <c r="L906" i="37"/>
  <c r="L879" i="37"/>
  <c r="L123" i="37"/>
  <c r="L897" i="37"/>
  <c r="L773" i="37"/>
  <c r="L789" i="37"/>
  <c r="L765" i="37"/>
  <c r="L907" i="37"/>
  <c r="L934" i="37"/>
  <c r="L122" i="37"/>
  <c r="L1073" i="37"/>
  <c r="L671" i="37"/>
  <c r="L767" i="37"/>
  <c r="L925" i="37"/>
  <c r="L1025" i="37"/>
  <c r="L842" i="37"/>
  <c r="L847" i="37"/>
  <c r="L959" i="37"/>
  <c r="L761" i="37"/>
  <c r="L1081" i="37"/>
  <c r="L922" i="37"/>
  <c r="L564" i="37"/>
  <c r="L965" i="37"/>
  <c r="L1016" i="37"/>
  <c r="L1058" i="37"/>
  <c r="L1023" i="37"/>
  <c r="L849" i="37"/>
  <c r="L815" i="37"/>
  <c r="L322" i="37"/>
  <c r="L838" i="37"/>
  <c r="L784" i="37"/>
  <c r="L747" i="37"/>
  <c r="L787" i="37"/>
  <c r="L678" i="37"/>
  <c r="L700" i="37"/>
  <c r="L851" i="37"/>
  <c r="L821" i="37"/>
  <c r="L1031" i="37"/>
  <c r="L766" i="37"/>
  <c r="L780" i="37"/>
  <c r="L690" i="37"/>
  <c r="L869" i="37"/>
  <c r="L733" i="37"/>
  <c r="L770" i="37"/>
  <c r="L1083" i="37"/>
  <c r="L586" i="37"/>
  <c r="L715" i="37"/>
  <c r="L932" i="37"/>
  <c r="L939" i="37"/>
  <c r="L936" i="37"/>
  <c r="L1011" i="37"/>
  <c r="L982" i="37"/>
  <c r="L497" i="37"/>
  <c r="L691" i="37"/>
  <c r="L915" i="37"/>
  <c r="L741" i="37"/>
  <c r="L683" i="37"/>
  <c r="L882" i="37"/>
  <c r="L545" i="37"/>
  <c r="L1070" i="37"/>
  <c r="L323" i="37"/>
  <c r="L967" i="37"/>
  <c r="L614" i="37"/>
  <c r="L913" i="37"/>
  <c r="L685" i="37"/>
  <c r="L406" i="37"/>
  <c r="L933" i="37"/>
  <c r="L326" i="37"/>
  <c r="L624" i="37"/>
  <c r="L981" i="37"/>
  <c r="L920" i="37"/>
  <c r="L833" i="37"/>
  <c r="L475" i="37"/>
  <c r="L826" i="37"/>
  <c r="L963" i="37"/>
  <c r="L371" i="37"/>
  <c r="L885" i="37"/>
  <c r="L370" i="37"/>
  <c r="L891" i="37"/>
  <c r="L285" i="37"/>
  <c r="L576" i="37"/>
  <c r="L813" i="37"/>
  <c r="L798" i="37"/>
  <c r="L862" i="37"/>
  <c r="L812" i="37"/>
  <c r="L792" i="37"/>
  <c r="L720" i="37"/>
  <c r="L750" i="37"/>
  <c r="L797" i="37"/>
  <c r="L793" i="37"/>
  <c r="L795" i="37"/>
  <c r="L1089" i="37"/>
  <c r="L629" i="37"/>
  <c r="L737" i="37"/>
  <c r="L616" i="37"/>
  <c r="L675" i="37"/>
  <c r="L903" i="37"/>
  <c r="L712" i="37"/>
  <c r="L744" i="37"/>
  <c r="L641" i="37"/>
  <c r="L890" i="37"/>
  <c r="L946" i="37"/>
  <c r="L537" i="37"/>
  <c r="L314" i="37"/>
  <c r="L790" i="37"/>
  <c r="L942" i="37"/>
  <c r="L664" i="37"/>
  <c r="L307" i="37"/>
  <c r="L1044" i="37"/>
  <c r="L1071" i="37"/>
  <c r="L734" i="37"/>
  <c r="L871" i="37"/>
  <c r="L550" i="37"/>
  <c r="L703" i="37"/>
  <c r="L858" i="37"/>
  <c r="L1042" i="37"/>
  <c r="L941" i="37"/>
  <c r="L832" i="37"/>
  <c r="L617" i="37"/>
  <c r="L850" i="37"/>
  <c r="L392" i="37"/>
  <c r="L825" i="37"/>
  <c r="L895" i="37"/>
  <c r="L830" i="37"/>
  <c r="L796" i="37"/>
  <c r="L585" i="37"/>
  <c r="L824" i="37"/>
  <c r="L894" i="37"/>
  <c r="L950" i="37"/>
  <c r="L718" i="37"/>
  <c r="L835" i="37"/>
  <c r="L753" i="37"/>
  <c r="L881" i="37"/>
  <c r="L659" i="37"/>
  <c r="L399" i="37"/>
  <c r="L814" i="37"/>
  <c r="L405" i="37"/>
  <c r="L687" i="37"/>
  <c r="L359" i="37"/>
  <c r="L930" i="37"/>
  <c r="L883" i="37"/>
  <c r="L817" i="37"/>
  <c r="L563" i="37"/>
  <c r="L816" i="37"/>
  <c r="L728" i="37"/>
  <c r="L524" i="37"/>
  <c r="L996" i="37"/>
  <c r="L526" i="37"/>
  <c r="L944" i="37"/>
  <c r="L257" i="37"/>
  <c r="L739" i="37"/>
  <c r="L843" i="37"/>
  <c r="L494" i="37"/>
  <c r="L329" i="37"/>
  <c r="L758" i="37"/>
  <c r="L837" i="37"/>
  <c r="L1068" i="37"/>
  <c r="L657" i="37"/>
  <c r="L751" i="37"/>
  <c r="L975" i="37"/>
  <c r="L732" i="37"/>
  <c r="L940" i="37"/>
  <c r="L643" i="37"/>
  <c r="L853" i="37"/>
  <c r="L1029" i="37"/>
  <c r="L605" i="37"/>
  <c r="L910" i="37"/>
  <c r="L1075" i="37"/>
  <c r="L519" i="37"/>
  <c r="L845" i="37"/>
  <c r="L645" i="37"/>
  <c r="L652" i="37"/>
  <c r="L740" i="37"/>
  <c r="L829" i="37"/>
  <c r="L608" i="37"/>
  <c r="L742" i="37"/>
  <c r="L760" i="37"/>
  <c r="L611" i="37"/>
  <c r="L651" i="37"/>
  <c r="L74" i="37"/>
  <c r="L157" i="37"/>
  <c r="L989" i="37"/>
  <c r="L1094" i="37"/>
  <c r="L581" i="37"/>
  <c r="L553" i="37"/>
  <c r="L1095" i="37"/>
  <c r="L566" i="37"/>
  <c r="L1076" i="37"/>
  <c r="L358" i="37"/>
  <c r="L819" i="37"/>
  <c r="L775" i="37"/>
  <c r="L525" i="37"/>
  <c r="L465" i="37"/>
  <c r="L499" i="37"/>
  <c r="L972" i="37"/>
  <c r="L1008" i="37"/>
  <c r="L536" i="37"/>
  <c r="L735" i="37"/>
  <c r="L1032" i="37"/>
  <c r="L695" i="37"/>
  <c r="L1022" i="37"/>
  <c r="L539" i="37"/>
  <c r="L493" i="37"/>
  <c r="L630" i="37"/>
  <c r="L338" i="37"/>
  <c r="L782" i="37"/>
  <c r="L662" i="37"/>
  <c r="L666" i="37"/>
  <c r="L886" i="37"/>
  <c r="L943" i="37"/>
  <c r="L246" i="37"/>
  <c r="L551" i="37"/>
  <c r="L785" i="37"/>
  <c r="L721" i="37"/>
  <c r="L447" i="37"/>
  <c r="L548" i="37"/>
  <c r="L622" i="37"/>
  <c r="L831" i="37"/>
  <c r="L953" i="37"/>
  <c r="L674" i="37"/>
  <c r="L275" i="37"/>
  <c r="L1098" i="37"/>
  <c r="L598" i="37"/>
  <c r="L901" i="37"/>
  <c r="L510" i="37"/>
  <c r="L408" i="37"/>
  <c r="L82" i="37"/>
  <c r="L625" i="37"/>
  <c r="L902" i="37"/>
  <c r="L407" i="37"/>
  <c r="L748" i="37"/>
  <c r="L108" i="37"/>
  <c r="L452" i="37"/>
  <c r="L521" i="37"/>
  <c r="L928" i="37"/>
  <c r="L460" i="37"/>
  <c r="L457" i="37"/>
  <c r="L707" i="37"/>
  <c r="L716" i="37"/>
  <c r="L1000" i="37"/>
  <c r="L823" i="37"/>
  <c r="L935" i="37"/>
  <c r="L498" i="37"/>
  <c r="L927" i="37"/>
  <c r="L203" i="37"/>
  <c r="L443" i="37"/>
  <c r="L318" i="37"/>
  <c r="L554" i="37"/>
  <c r="L451" i="37"/>
  <c r="L711" i="37"/>
  <c r="L802" i="37"/>
  <c r="L628" i="37"/>
  <c r="L794" i="37"/>
  <c r="L578" i="37"/>
  <c r="L779" i="37"/>
  <c r="L381" i="37"/>
  <c r="L632" i="37"/>
  <c r="L504" i="37"/>
  <c r="L985" i="37"/>
  <c r="L709" i="37"/>
  <c r="L778" i="37"/>
  <c r="L296" i="37"/>
  <c r="L727" i="37"/>
  <c r="L681" i="37"/>
  <c r="L417" i="37"/>
  <c r="L561" i="37"/>
  <c r="L693" i="37"/>
  <c r="L914" i="37"/>
  <c r="L591" i="37"/>
  <c r="L686" i="37"/>
  <c r="L822" i="37"/>
  <c r="L486" i="37"/>
  <c r="L420" i="37"/>
  <c r="L341" i="37"/>
  <c r="L424" i="37"/>
  <c r="L538" i="37"/>
  <c r="L834" i="37"/>
  <c r="L384" i="37"/>
  <c r="L670" i="37"/>
  <c r="L582" i="37"/>
  <c r="L638" i="37"/>
  <c r="L411" i="37"/>
  <c r="L273" i="37"/>
  <c r="L876" i="37"/>
  <c r="L807" i="37"/>
  <c r="L573" i="37"/>
  <c r="L402" i="37"/>
  <c r="L506" i="37"/>
  <c r="L580" i="37"/>
  <c r="L520" i="37"/>
  <c r="L949" i="37"/>
  <c r="L648" i="37"/>
  <c r="L372" i="37"/>
  <c r="L863" i="37"/>
  <c r="L290" i="37"/>
  <c r="L991" i="37"/>
  <c r="L468" i="37"/>
  <c r="L531" i="37"/>
  <c r="L495" i="37"/>
  <c r="L560" i="37"/>
  <c r="L503" i="37"/>
  <c r="L702" i="37"/>
  <c r="L73" i="37"/>
  <c r="L517" i="37"/>
  <c r="L192" i="37"/>
  <c r="L398" i="37"/>
  <c r="L626" i="37"/>
  <c r="L637" i="37"/>
  <c r="L589" i="37"/>
  <c r="L368" i="37"/>
  <c r="L805" i="37"/>
  <c r="L200" i="37"/>
  <c r="L311" i="37"/>
  <c r="L63" i="37"/>
  <c r="L476" i="37"/>
  <c r="L743" i="37"/>
  <c r="L647" i="37"/>
  <c r="L640" i="37"/>
  <c r="L621" i="37"/>
  <c r="L846" i="37"/>
  <c r="L266" i="37"/>
  <c r="L349" i="37"/>
  <c r="L590" i="37"/>
  <c r="L245" i="37"/>
  <c r="L606" i="37"/>
  <c r="L893" i="37"/>
  <c r="L660" i="37"/>
  <c r="L549" i="37"/>
  <c r="L361" i="37"/>
  <c r="L500" i="37"/>
  <c r="L806" i="37"/>
  <c r="L754" i="37"/>
  <c r="L438" i="37"/>
  <c r="L1114" i="37"/>
  <c r="L522" i="37"/>
  <c r="L676" i="37"/>
  <c r="L511" i="37"/>
  <c r="L446" i="37"/>
  <c r="L324" i="37"/>
  <c r="L309" i="37"/>
  <c r="L923" i="37"/>
  <c r="L909" i="37"/>
  <c r="L509" i="37"/>
  <c r="L134" i="37"/>
  <c r="L385" i="37"/>
  <c r="L234" i="37"/>
  <c r="L655" i="37"/>
  <c r="L467" i="37"/>
  <c r="L382" i="37"/>
  <c r="L597" i="37"/>
  <c r="L884" i="37"/>
  <c r="L730" i="37"/>
  <c r="L502" i="37"/>
  <c r="L147" i="37"/>
  <c r="L776" i="37"/>
  <c r="L288" i="37"/>
  <c r="L594" i="37"/>
  <c r="L528" i="37"/>
  <c r="L139" i="37"/>
  <c r="L673" i="37"/>
  <c r="L428" i="37"/>
  <c r="L376" i="37"/>
  <c r="L223" i="37"/>
  <c r="L270" i="37"/>
  <c r="L535" i="37"/>
  <c r="L588" i="37"/>
  <c r="L464" i="37"/>
  <c r="L653" i="37"/>
  <c r="L469" i="37"/>
  <c r="L332" i="37"/>
  <c r="L345" i="37"/>
  <c r="L769" i="37"/>
  <c r="L856" i="37"/>
  <c r="L416" i="37"/>
  <c r="L1034" i="37"/>
  <c r="L818" i="37"/>
  <c r="L623" i="37"/>
  <c r="L692" i="37"/>
  <c r="L205" i="37"/>
  <c r="L663" i="37"/>
  <c r="L218" i="37"/>
  <c r="L523" i="37"/>
  <c r="L479" i="37"/>
  <c r="L610" i="37"/>
  <c r="L602" i="37"/>
  <c r="L335" i="37"/>
  <c r="L757" i="37"/>
  <c r="L124" i="37"/>
  <c r="L791" i="37"/>
  <c r="L530" i="37"/>
  <c r="L840" i="37"/>
  <c r="L386" i="37"/>
  <c r="L354" i="37"/>
  <c r="L482" i="37"/>
  <c r="L390" i="37"/>
  <c r="L507" i="37"/>
  <c r="L955" i="37"/>
  <c r="L872" i="37"/>
  <c r="L828" i="37"/>
  <c r="L565" i="37"/>
  <c r="L247" i="37"/>
  <c r="L450" i="37"/>
  <c r="L363" i="37"/>
  <c r="L214" i="37"/>
  <c r="L584" i="37"/>
  <c r="L559" i="37"/>
  <c r="L488" i="37"/>
  <c r="L306" i="37"/>
  <c r="L749" i="37"/>
  <c r="L68" i="37"/>
  <c r="L809" i="37"/>
  <c r="L540" i="37"/>
  <c r="L745" i="37"/>
  <c r="L481" i="37"/>
  <c r="L607" i="37"/>
  <c r="L436" i="37"/>
  <c r="L389" i="37"/>
  <c r="L387" i="37"/>
  <c r="L362" i="37"/>
  <c r="L855" i="37"/>
  <c r="L397" i="37"/>
  <c r="L615" i="37"/>
  <c r="L1064" i="37"/>
  <c r="L547" i="37"/>
  <c r="L249" i="37"/>
  <c r="L487" i="37"/>
  <c r="L552" i="37"/>
  <c r="L650" i="37"/>
  <c r="L484" i="37"/>
  <c r="L310" i="37"/>
  <c r="L64" i="37"/>
  <c r="L474" i="37"/>
  <c r="L717" i="37"/>
  <c r="L216" i="37"/>
  <c r="L698" i="37"/>
  <c r="L477" i="37"/>
  <c r="L337" i="37"/>
  <c r="L1074" i="37"/>
  <c r="L344" i="37"/>
  <c r="L874" i="37"/>
  <c r="L449" i="37"/>
  <c r="L458" i="37"/>
  <c r="L1092" i="37"/>
  <c r="L852" i="37"/>
  <c r="L453" i="37"/>
  <c r="L321" i="37"/>
  <c r="L204" i="37"/>
  <c r="L440" i="37"/>
  <c r="L668" i="37"/>
  <c r="L264" i="37"/>
  <c r="L496" i="37"/>
  <c r="L512" i="37"/>
  <c r="L762" i="37"/>
  <c r="L501" i="37"/>
  <c r="L439" i="37"/>
  <c r="L896" i="37"/>
  <c r="L293" i="37"/>
  <c r="L708" i="37"/>
  <c r="L237" i="37"/>
  <c r="L295" i="37"/>
  <c r="L568" i="37"/>
  <c r="L320" i="37"/>
  <c r="L375" i="37"/>
  <c r="L294" i="37"/>
  <c r="L378" i="37"/>
  <c r="L587" i="37"/>
  <c r="L159" i="37"/>
  <c r="L181" i="37"/>
  <c r="L777" i="37"/>
  <c r="L656" i="37"/>
  <c r="L423" i="37"/>
  <c r="L85" i="37"/>
  <c r="L213" i="37"/>
  <c r="L365" i="37"/>
  <c r="L639" i="37"/>
  <c r="L252" i="37"/>
  <c r="L161" i="37"/>
  <c r="L596" i="37"/>
  <c r="L854" i="37"/>
  <c r="L184" i="37"/>
  <c r="L254" i="37"/>
  <c r="L356" i="37"/>
  <c r="L669" i="37"/>
  <c r="L706" i="37"/>
  <c r="L260" i="37"/>
  <c r="L313" i="37"/>
  <c r="L167" i="37"/>
  <c r="L415" i="37"/>
  <c r="L413" i="37"/>
  <c r="L364" i="37"/>
  <c r="L261" i="37"/>
  <c r="L238" i="37"/>
  <c r="L752" i="37"/>
  <c r="L374" i="37"/>
  <c r="L279" i="37"/>
  <c r="L699" i="37"/>
  <c r="L395" i="37"/>
  <c r="L256" i="37"/>
  <c r="L600" i="37"/>
  <c r="L801" i="37"/>
  <c r="L304" i="37"/>
  <c r="L49" i="37"/>
  <c r="L412" i="37"/>
  <c r="L283" i="37"/>
  <c r="L334" i="37"/>
  <c r="L76" i="37"/>
  <c r="L209" i="37"/>
  <c r="L189" i="37"/>
  <c r="L342" i="37"/>
  <c r="L258" i="37"/>
  <c r="L287" i="37"/>
  <c r="L601" i="37"/>
  <c r="L966" i="37"/>
  <c r="L1049" i="37"/>
  <c r="L355" i="37"/>
  <c r="L300" i="37"/>
  <c r="L172" i="37"/>
  <c r="L631" i="37"/>
  <c r="L162" i="37"/>
  <c r="L472" i="37"/>
  <c r="L394" i="37"/>
  <c r="L1028" i="37"/>
  <c r="L163" i="37"/>
  <c r="L319" i="37"/>
  <c r="L135" i="37"/>
  <c r="L269" i="37"/>
  <c r="L272" i="37"/>
  <c r="L799" i="37"/>
  <c r="L448" i="37"/>
  <c r="L401" i="37"/>
  <c r="L575" i="37"/>
  <c r="L174" i="37"/>
  <c r="L137" i="37"/>
  <c r="L325" i="37"/>
  <c r="L152" i="37"/>
  <c r="L422" i="37"/>
  <c r="L373" i="37"/>
  <c r="L81" i="37"/>
  <c r="L271" i="37"/>
  <c r="L434" i="37"/>
  <c r="L102" i="37"/>
  <c r="L403" i="37"/>
  <c r="L183" i="37"/>
  <c r="L248" i="37"/>
  <c r="L117" i="37"/>
  <c r="L442" i="37"/>
  <c r="L301" i="37"/>
  <c r="L291" i="37"/>
  <c r="L143" i="37"/>
  <c r="L250" i="37"/>
  <c r="L43" i="37"/>
  <c r="L633" i="37"/>
  <c r="L432" i="37"/>
  <c r="L353" i="37"/>
  <c r="L221" i="37"/>
  <c r="L282" i="37"/>
  <c r="L533" i="37"/>
  <c r="L146" i="37"/>
  <c r="L471" i="37"/>
  <c r="L330" i="37"/>
  <c r="L176" i="37"/>
  <c r="L303" i="37"/>
  <c r="L104" i="37"/>
  <c r="L316" i="37"/>
  <c r="L347" i="37"/>
  <c r="L268" i="37"/>
  <c r="L99" i="37"/>
  <c r="L340" i="37"/>
  <c r="L336" i="37"/>
  <c r="L278" i="37"/>
  <c r="L187" i="37"/>
  <c r="L579" i="37"/>
  <c r="L228" i="37"/>
  <c r="L299" i="37"/>
  <c r="L168" i="37"/>
  <c r="L142" i="37"/>
  <c r="L391" i="37"/>
  <c r="L346" i="37"/>
  <c r="L202" i="37"/>
  <c r="L352" i="37"/>
  <c r="L292" i="37"/>
  <c r="L289" i="37"/>
  <c r="L242" i="37"/>
  <c r="L90" i="37"/>
  <c r="L414" i="37"/>
  <c r="L243" i="37"/>
  <c r="L190" i="37"/>
  <c r="L164" i="37"/>
  <c r="L133" i="37"/>
  <c r="L212" i="37"/>
  <c r="L194" i="37"/>
  <c r="L534" i="37"/>
  <c r="L51" i="37"/>
  <c r="L158" i="37"/>
  <c r="L431" i="37"/>
  <c r="L280" i="37"/>
  <c r="L44" i="37"/>
  <c r="L116" i="37"/>
  <c r="L89" i="37"/>
  <c r="L198" i="37"/>
  <c r="L274" i="37"/>
  <c r="L480" i="37"/>
  <c r="L302" i="37"/>
  <c r="L267" i="37"/>
  <c r="L360" i="37"/>
  <c r="L470" i="37"/>
  <c r="L105" i="37"/>
  <c r="L284" i="37"/>
  <c r="L211" i="37"/>
  <c r="L40" i="37"/>
  <c r="L125" i="37"/>
  <c r="L195" i="37"/>
  <c r="L188" i="37"/>
  <c r="L627" i="37"/>
  <c r="L115" i="37"/>
  <c r="L219" i="37"/>
  <c r="L232" i="37"/>
  <c r="L179" i="37"/>
  <c r="L98" i="37"/>
  <c r="L577" i="37"/>
  <c r="L113" i="37"/>
  <c r="L201" i="37"/>
  <c r="L459" i="37"/>
  <c r="L145" i="37"/>
  <c r="L239" i="37"/>
  <c r="L110" i="37"/>
  <c r="L193" i="37"/>
  <c r="L383" i="37"/>
  <c r="L72" i="37"/>
  <c r="L542" i="37"/>
  <c r="L262" i="37"/>
  <c r="L191" i="37"/>
  <c r="L404" i="37"/>
  <c r="L350" i="37"/>
  <c r="L77" i="37"/>
  <c r="L281" i="37"/>
  <c r="L1006" i="37"/>
  <c r="L220" i="37"/>
  <c r="L437" i="37"/>
  <c r="L140" i="37"/>
  <c r="L210" i="37"/>
  <c r="L132" i="37"/>
  <c r="L59" i="37"/>
  <c r="L93" i="37"/>
  <c r="L79" i="37"/>
  <c r="L112" i="37"/>
  <c r="L208" i="37"/>
  <c r="L86" i="37"/>
  <c r="L48" i="37"/>
  <c r="L186" i="37"/>
  <c r="L78" i="37"/>
  <c r="L556" i="37"/>
  <c r="L109" i="37"/>
  <c r="L149" i="37"/>
  <c r="L433" i="37"/>
  <c r="L196" i="37"/>
  <c r="L126" i="37"/>
  <c r="L236" i="37"/>
  <c r="L71" i="37"/>
  <c r="L88" i="37"/>
  <c r="L50" i="37"/>
  <c r="L227" i="37"/>
  <c r="L35" i="37"/>
  <c r="L84" i="37"/>
  <c r="L366" i="37"/>
  <c r="L52" i="37"/>
  <c r="L61" i="37"/>
  <c r="L121" i="37"/>
  <c r="L173" i="37"/>
  <c r="L129" i="37"/>
  <c r="L230" i="37"/>
  <c r="L83" i="37"/>
  <c r="L19" i="37"/>
  <c r="L24" i="37"/>
  <c r="L92" i="37"/>
  <c r="L95" i="37"/>
  <c r="L37" i="37"/>
  <c r="L62" i="37"/>
  <c r="L419" i="37"/>
  <c r="L25" i="37"/>
  <c r="L120" i="37"/>
  <c r="L23" i="37"/>
  <c r="L731" i="37"/>
  <c r="L65" i="37"/>
  <c r="L27" i="37"/>
  <c r="L70" i="37"/>
  <c r="L367" i="37"/>
  <c r="L217" i="37"/>
  <c r="L101" i="37"/>
  <c r="L231" i="37"/>
  <c r="L177" i="37"/>
  <c r="L31" i="37"/>
  <c r="L91" i="37"/>
  <c r="L106" i="37"/>
  <c r="L29" i="37"/>
  <c r="L36" i="37"/>
  <c r="L60" i="37"/>
  <c r="L327" i="37"/>
  <c r="L34" i="37"/>
  <c r="L185" i="37"/>
  <c r="L80" i="37"/>
  <c r="L66" i="37"/>
  <c r="L171" i="37"/>
  <c r="L96" i="37"/>
  <c r="L107" i="37"/>
  <c r="L42" i="37"/>
  <c r="L20" i="37"/>
  <c r="L136" i="37"/>
  <c r="L30" i="37"/>
  <c r="L47" i="37"/>
  <c r="L9" i="37"/>
  <c r="L53" i="37"/>
  <c r="L32" i="37"/>
  <c r="L69" i="37"/>
  <c r="L154" i="37"/>
  <c r="L10" i="37"/>
  <c r="L21" i="37"/>
  <c r="L41" i="37"/>
  <c r="L8" i="37"/>
  <c r="K964" i="37"/>
  <c r="K697" i="37"/>
  <c r="K1053" i="37"/>
  <c r="K1060" i="37"/>
  <c r="K1143" i="37"/>
  <c r="K1062" i="37"/>
  <c r="K1091" i="37"/>
  <c r="K1142" i="37"/>
  <c r="K1109" i="37"/>
  <c r="K1141" i="37"/>
  <c r="K1090" i="37"/>
  <c r="K1140" i="37"/>
  <c r="K1139" i="37"/>
  <c r="K1115" i="37"/>
  <c r="K1138" i="37"/>
  <c r="K1110" i="37"/>
  <c r="K952" i="37"/>
  <c r="K1113" i="37"/>
  <c r="K1108" i="37"/>
  <c r="K1137" i="37"/>
  <c r="K1136" i="37"/>
  <c r="K1018" i="37"/>
  <c r="K1135" i="37"/>
  <c r="K1104" i="37"/>
  <c r="K1056" i="37"/>
  <c r="K1014" i="37"/>
  <c r="K867" i="37"/>
  <c r="K811" i="37"/>
  <c r="K1082" i="37"/>
  <c r="K1045" i="37"/>
  <c r="K899" i="37"/>
  <c r="K1041" i="37"/>
  <c r="K1134" i="37"/>
  <c r="K954" i="37"/>
  <c r="K704" i="37"/>
  <c r="K1133" i="37"/>
  <c r="K997" i="37"/>
  <c r="K990" i="37"/>
  <c r="K1107" i="37"/>
  <c r="K1132" i="37"/>
  <c r="K661" i="37"/>
  <c r="K1131" i="37"/>
  <c r="K599" i="37"/>
  <c r="K938" i="37"/>
  <c r="K1001" i="37"/>
  <c r="K1063" i="37"/>
  <c r="K1067" i="37"/>
  <c r="K1130" i="37"/>
  <c r="K1069" i="37"/>
  <c r="K786" i="37"/>
  <c r="K1101" i="37"/>
  <c r="K1100" i="37"/>
  <c r="K1087" i="37"/>
  <c r="K1093" i="37"/>
  <c r="K1129" i="37"/>
  <c r="K1040" i="37"/>
  <c r="K1052" i="37"/>
  <c r="K1021" i="37"/>
  <c r="K1013" i="37"/>
  <c r="K1072" i="37"/>
  <c r="K1111" i="37"/>
  <c r="K672" i="37"/>
  <c r="K1043" i="37"/>
  <c r="K1039" i="37"/>
  <c r="K1061" i="37"/>
  <c r="K968" i="37"/>
  <c r="K688" i="37"/>
  <c r="K898" i="37"/>
  <c r="K995" i="37"/>
  <c r="K772" i="37"/>
  <c r="K984" i="37"/>
  <c r="K1004" i="37"/>
  <c r="K1026" i="37"/>
  <c r="K1037" i="37"/>
  <c r="K1128" i="37"/>
  <c r="K1050" i="37"/>
  <c r="K908" i="37"/>
  <c r="K892" i="37"/>
  <c r="K1066" i="37"/>
  <c r="K1024" i="37"/>
  <c r="K1127" i="37"/>
  <c r="K1085" i="37"/>
  <c r="K1010" i="37"/>
  <c r="K725" i="37"/>
  <c r="K755" i="37"/>
  <c r="K1057" i="37"/>
  <c r="K1015" i="37"/>
  <c r="K905" i="37"/>
  <c r="K543" i="37"/>
  <c r="K1009" i="37"/>
  <c r="K1065" i="37"/>
  <c r="K1027" i="37"/>
  <c r="K317" i="37"/>
  <c r="K865" i="37"/>
  <c r="K999" i="37"/>
  <c r="K1126" i="37"/>
  <c r="K969" i="37"/>
  <c r="K1012" i="37"/>
  <c r="K1105" i="37"/>
  <c r="K723" i="37"/>
  <c r="K836" i="37"/>
  <c r="K978" i="37"/>
  <c r="K738" i="37"/>
  <c r="K921" i="37"/>
  <c r="K992" i="37"/>
  <c r="K960" i="37"/>
  <c r="K998" i="37"/>
  <c r="K861" i="37"/>
  <c r="K857" i="37"/>
  <c r="K1099" i="37"/>
  <c r="K859" i="37"/>
  <c r="K1038" i="37"/>
  <c r="K1096" i="37"/>
  <c r="K993" i="37"/>
  <c r="K977" i="37"/>
  <c r="K888" i="37"/>
  <c r="K804" i="37"/>
  <c r="K904" i="37"/>
  <c r="K1078" i="37"/>
  <c r="K948" i="37"/>
  <c r="K841" i="37"/>
  <c r="K1051" i="37"/>
  <c r="K1103" i="37"/>
  <c r="K916" i="37"/>
  <c r="K926" i="37"/>
  <c r="K1055" i="37"/>
  <c r="K987" i="37"/>
  <c r="K1033" i="37"/>
  <c r="K1112" i="37"/>
  <c r="K726" i="37"/>
  <c r="K889" i="37"/>
  <c r="K764" i="37"/>
  <c r="K866" i="37"/>
  <c r="K860" i="37"/>
  <c r="K848" i="37"/>
  <c r="K677" i="37"/>
  <c r="K1046" i="37"/>
  <c r="K1030" i="37"/>
  <c r="K441" i="37"/>
  <c r="K667" i="37"/>
  <c r="K788" i="37"/>
  <c r="K527" i="37"/>
  <c r="K839" i="37"/>
  <c r="K1007" i="37"/>
  <c r="K844" i="37"/>
  <c r="K265" i="37"/>
  <c r="K1125" i="37"/>
  <c r="K800" i="37"/>
  <c r="K1124" i="37"/>
  <c r="K945" i="37"/>
  <c r="K696" i="37"/>
  <c r="K918" i="37"/>
  <c r="K774" i="37"/>
  <c r="K557" i="37"/>
  <c r="K682" i="37"/>
  <c r="K613" i="37"/>
  <c r="K722" i="37"/>
  <c r="K1123" i="37"/>
  <c r="K333" i="37"/>
  <c r="K1079" i="37"/>
  <c r="K513" i="37"/>
  <c r="K593" i="37"/>
  <c r="K827" i="37"/>
  <c r="K215" i="37"/>
  <c r="K759" i="37"/>
  <c r="K456" i="37"/>
  <c r="K763" i="37"/>
  <c r="K1122" i="37"/>
  <c r="K820" i="37"/>
  <c r="K1084" i="37"/>
  <c r="K1121" i="37"/>
  <c r="K1036" i="37"/>
  <c r="K756" i="37"/>
  <c r="K864" i="37"/>
  <c r="K911" i="37"/>
  <c r="K729" i="37"/>
  <c r="K45" i="37"/>
  <c r="K783" i="37"/>
  <c r="K875" i="37"/>
  <c r="K808" i="37"/>
  <c r="K689" i="37"/>
  <c r="K572" i="37"/>
  <c r="K971" i="37"/>
  <c r="K240" i="37"/>
  <c r="K719" i="37"/>
  <c r="K555" i="37"/>
  <c r="K701" i="37"/>
  <c r="K771" i="37"/>
  <c r="K714" i="37"/>
  <c r="K768" i="37"/>
  <c r="K377" i="37"/>
  <c r="K235" i="37"/>
  <c r="K558" i="37"/>
  <c r="K430" i="37"/>
  <c r="K562" i="37"/>
  <c r="K595" i="37"/>
  <c r="K574" i="37"/>
  <c r="K505" i="37"/>
  <c r="K331" i="37"/>
  <c r="K679" i="37"/>
  <c r="K263" i="37"/>
  <c r="K994" i="37"/>
  <c r="K724" i="37"/>
  <c r="K328" i="37"/>
  <c r="K634" i="37"/>
  <c r="K810" i="37"/>
  <c r="K567" i="37"/>
  <c r="K1097" i="37"/>
  <c r="K654" i="37"/>
  <c r="K180" i="37"/>
  <c r="K454" i="37"/>
  <c r="K492" i="37"/>
  <c r="K571" i="37"/>
  <c r="K868" i="37"/>
  <c r="K233" i="37"/>
  <c r="K226" i="37"/>
  <c r="K170" i="37"/>
  <c r="K803" i="37"/>
  <c r="K515" i="37"/>
  <c r="K705" i="37"/>
  <c r="K427" i="37"/>
  <c r="K649" i="37"/>
  <c r="K620" i="37"/>
  <c r="K514" i="37"/>
  <c r="K1048" i="37"/>
  <c r="K485" i="37"/>
  <c r="K569" i="37"/>
  <c r="K658" i="37"/>
  <c r="K339" i="37"/>
  <c r="K462" i="37"/>
  <c r="K175" i="37"/>
  <c r="K644" i="37"/>
  <c r="K746" i="37"/>
  <c r="K308" i="37"/>
  <c r="K435" i="37"/>
  <c r="K393" i="37"/>
  <c r="K425" i="37"/>
  <c r="K207" i="37"/>
  <c r="K396" i="37"/>
  <c r="K609" i="37"/>
  <c r="K570" i="37"/>
  <c r="K483" i="37"/>
  <c r="K348" i="37"/>
  <c r="K463" i="37"/>
  <c r="K491" i="37"/>
  <c r="K380" i="37"/>
  <c r="K357" i="37"/>
  <c r="K400" i="37"/>
  <c r="K900" i="37"/>
  <c r="K241" i="37"/>
  <c r="K919" i="37"/>
  <c r="K286" i="37"/>
  <c r="K461" i="37"/>
  <c r="K138" i="37"/>
  <c r="K421" i="37"/>
  <c r="K229" i="37"/>
  <c r="K489" i="37"/>
  <c r="K56" i="37"/>
  <c r="K165" i="37"/>
  <c r="K369" i="37"/>
  <c r="K55" i="37"/>
  <c r="K199" i="37"/>
  <c r="K244" i="37"/>
  <c r="K388" i="37"/>
  <c r="K516" i="37"/>
  <c r="K418" i="37"/>
  <c r="K297" i="37"/>
  <c r="K298" i="37"/>
  <c r="K277" i="37"/>
  <c r="K276" i="37"/>
  <c r="K103" i="37"/>
  <c r="K478" i="37"/>
  <c r="K592" i="37"/>
  <c r="K87" i="37"/>
  <c r="K305" i="37"/>
  <c r="K312" i="37"/>
  <c r="K444" i="37"/>
  <c r="K583" i="37"/>
  <c r="K466" i="37"/>
  <c r="K529" i="37"/>
  <c r="K541" i="37"/>
  <c r="K619" i="37"/>
  <c r="K343" i="37"/>
  <c r="K166" i="37"/>
  <c r="K409" i="37"/>
  <c r="K155" i="37"/>
  <c r="K546" i="37"/>
  <c r="K150" i="37"/>
  <c r="K410" i="37"/>
  <c r="K182" i="37"/>
  <c r="K178" i="37"/>
  <c r="K508" i="37"/>
  <c r="K379" i="37"/>
  <c r="K153" i="37"/>
  <c r="K148" i="37"/>
  <c r="K222" i="37"/>
  <c r="K224" i="37"/>
  <c r="K251" i="37"/>
  <c r="K315" i="37"/>
  <c r="K169" i="37"/>
  <c r="K710" i="37"/>
  <c r="K160" i="37"/>
  <c r="K119" i="37"/>
  <c r="K97" i="37"/>
  <c r="K206" i="37"/>
  <c r="K54" i="37"/>
  <c r="K225" i="37"/>
  <c r="K646" i="37"/>
  <c r="K57" i="37"/>
  <c r="K118" i="37"/>
  <c r="K197" i="37"/>
  <c r="K75" i="37"/>
  <c r="K151" i="37"/>
  <c r="K544" i="37"/>
  <c r="K58" i="37"/>
  <c r="K130" i="37"/>
  <c r="K100" i="37"/>
  <c r="K94" i="37"/>
  <c r="K114" i="37"/>
  <c r="K38" i="37"/>
  <c r="K28" i="37"/>
  <c r="K259" i="37"/>
  <c r="K46" i="37"/>
  <c r="K144" i="37"/>
  <c r="K111" i="37"/>
  <c r="K253" i="37"/>
  <c r="K67" i="37"/>
  <c r="K131" i="37"/>
  <c r="K127" i="37"/>
  <c r="K128" i="37"/>
  <c r="K26" i="37"/>
  <c r="K156" i="37"/>
  <c r="K22" i="37"/>
  <c r="K429" i="37"/>
  <c r="K33" i="37"/>
  <c r="K39" i="37"/>
  <c r="K924" i="37"/>
  <c r="K917" i="37"/>
  <c r="K1002" i="37"/>
  <c r="K976" i="37"/>
  <c r="K1005" i="37"/>
  <c r="K988" i="37"/>
  <c r="K490" i="37"/>
  <c r="K603" i="37"/>
  <c r="K684" i="37"/>
  <c r="K445" i="37"/>
  <c r="K665" i="37"/>
  <c r="K962" i="37"/>
  <c r="K680" i="37"/>
  <c r="K887" i="37"/>
  <c r="K612" i="37"/>
  <c r="K532" i="37"/>
  <c r="K979" i="37"/>
  <c r="K957" i="37"/>
  <c r="K604" i="37"/>
  <c r="K636" i="37"/>
  <c r="K141" i="37"/>
  <c r="K1003" i="37"/>
  <c r="K970" i="37"/>
  <c r="K931" i="37"/>
  <c r="K635" i="37"/>
  <c r="K873" i="37"/>
  <c r="K973" i="37"/>
  <c r="K1120" i="37"/>
  <c r="K961" i="37"/>
  <c r="K255" i="37"/>
  <c r="K426" i="37"/>
  <c r="K1080" i="37"/>
  <c r="K473" i="37"/>
  <c r="K736" i="37"/>
  <c r="K880" i="37"/>
  <c r="K518" i="37"/>
  <c r="K877" i="37"/>
  <c r="K694" i="37"/>
  <c r="K956" i="37"/>
  <c r="K713" i="37"/>
  <c r="K974" i="37"/>
  <c r="K1035" i="37"/>
  <c r="K958" i="37"/>
  <c r="K455" i="37"/>
  <c r="K983" i="37"/>
  <c r="K351" i="37"/>
  <c r="K929" i="37"/>
  <c r="K912" i="37"/>
  <c r="K618" i="37"/>
  <c r="K1086" i="37"/>
  <c r="K1019" i="37"/>
  <c r="K870" i="37"/>
  <c r="K642" i="37"/>
  <c r="K986" i="37"/>
  <c r="K980" i="37"/>
  <c r="K781" i="37"/>
  <c r="K906" i="37"/>
  <c r="K879" i="37"/>
  <c r="K123" i="37"/>
  <c r="K897" i="37"/>
  <c r="K773" i="37"/>
  <c r="K789" i="37"/>
  <c r="K765" i="37"/>
  <c r="K907" i="37"/>
  <c r="K934" i="37"/>
  <c r="K122" i="37"/>
  <c r="K1073" i="37"/>
  <c r="K671" i="37"/>
  <c r="K767" i="37"/>
  <c r="K925" i="37"/>
  <c r="K1025" i="37"/>
  <c r="K842" i="37"/>
  <c r="K847" i="37"/>
  <c r="K959" i="37"/>
  <c r="K761" i="37"/>
  <c r="K1081" i="37"/>
  <c r="K922" i="37"/>
  <c r="K564" i="37"/>
  <c r="K965" i="37"/>
  <c r="K1016" i="37"/>
  <c r="K1058" i="37"/>
  <c r="K1023" i="37"/>
  <c r="K849" i="37"/>
  <c r="K815" i="37"/>
  <c r="K322" i="37"/>
  <c r="K838" i="37"/>
  <c r="K784" i="37"/>
  <c r="K747" i="37"/>
  <c r="K787" i="37"/>
  <c r="K678" i="37"/>
  <c r="K700" i="37"/>
  <c r="K851" i="37"/>
  <c r="K821" i="37"/>
  <c r="K1031" i="37"/>
  <c r="K766" i="37"/>
  <c r="K780" i="37"/>
  <c r="K690" i="37"/>
  <c r="K869" i="37"/>
  <c r="K733" i="37"/>
  <c r="K770" i="37"/>
  <c r="K1083" i="37"/>
  <c r="K586" i="37"/>
  <c r="K715" i="37"/>
  <c r="K932" i="37"/>
  <c r="K939" i="37"/>
  <c r="K936" i="37"/>
  <c r="K1011" i="37"/>
  <c r="K982" i="37"/>
  <c r="K497" i="37"/>
  <c r="K691" i="37"/>
  <c r="K915" i="37"/>
  <c r="K741" i="37"/>
  <c r="K683" i="37"/>
  <c r="K882" i="37"/>
  <c r="K545" i="37"/>
  <c r="K1070" i="37"/>
  <c r="K323" i="37"/>
  <c r="K967" i="37"/>
  <c r="K614" i="37"/>
  <c r="K913" i="37"/>
  <c r="K685" i="37"/>
  <c r="K406" i="37"/>
  <c r="K933" i="37"/>
  <c r="K326" i="37"/>
  <c r="K624" i="37"/>
  <c r="K981" i="37"/>
  <c r="K920" i="37"/>
  <c r="K833" i="37"/>
  <c r="K475" i="37"/>
  <c r="K826" i="37"/>
  <c r="K963" i="37"/>
  <c r="K371" i="37"/>
  <c r="K885" i="37"/>
  <c r="K370" i="37"/>
  <c r="K891" i="37"/>
  <c r="K285" i="37"/>
  <c r="K576" i="37"/>
  <c r="K813" i="37"/>
  <c r="K798" i="37"/>
  <c r="K1119" i="37"/>
  <c r="K862" i="37"/>
  <c r="K812" i="37"/>
  <c r="K792" i="37"/>
  <c r="K720" i="37"/>
  <c r="K750" i="37"/>
  <c r="K797" i="37"/>
  <c r="K793" i="37"/>
  <c r="K795" i="37"/>
  <c r="K1089" i="37"/>
  <c r="K629" i="37"/>
  <c r="K737" i="37"/>
  <c r="K616" i="37"/>
  <c r="K675" i="37"/>
  <c r="K903" i="37"/>
  <c r="K712" i="37"/>
  <c r="K744" i="37"/>
  <c r="K641" i="37"/>
  <c r="K890" i="37"/>
  <c r="K946" i="37"/>
  <c r="K537" i="37"/>
  <c r="K314" i="37"/>
  <c r="K790" i="37"/>
  <c r="K942" i="37"/>
  <c r="K664" i="37"/>
  <c r="K307" i="37"/>
  <c r="K1044" i="37"/>
  <c r="K1071" i="37"/>
  <c r="K734" i="37"/>
  <c r="K871" i="37"/>
  <c r="K550" i="37"/>
  <c r="K703" i="37"/>
  <c r="K858" i="37"/>
  <c r="K1118" i="37"/>
  <c r="K1042" i="37"/>
  <c r="K941" i="37"/>
  <c r="K832" i="37"/>
  <c r="K617" i="37"/>
  <c r="K850" i="37"/>
  <c r="K392" i="37"/>
  <c r="K825" i="37"/>
  <c r="K895" i="37"/>
  <c r="K830" i="37"/>
  <c r="K796" i="37"/>
  <c r="K585" i="37"/>
  <c r="K824" i="37"/>
  <c r="K894" i="37"/>
  <c r="K950" i="37"/>
  <c r="K718" i="37"/>
  <c r="K835" i="37"/>
  <c r="K753" i="37"/>
  <c r="K881" i="37"/>
  <c r="K659" i="37"/>
  <c r="K399" i="37"/>
  <c r="K814" i="37"/>
  <c r="K405" i="37"/>
  <c r="K687" i="37"/>
  <c r="K359" i="37"/>
  <c r="K930" i="37"/>
  <c r="K883" i="37"/>
  <c r="K817" i="37"/>
  <c r="K563" i="37"/>
  <c r="K816" i="37"/>
  <c r="K728" i="37"/>
  <c r="K524" i="37"/>
  <c r="K996" i="37"/>
  <c r="K526" i="37"/>
  <c r="K944" i="37"/>
  <c r="K257" i="37"/>
  <c r="K739" i="37"/>
  <c r="K843" i="37"/>
  <c r="K494" i="37"/>
  <c r="K329" i="37"/>
  <c r="K758" i="37"/>
  <c r="K837" i="37"/>
  <c r="K1068" i="37"/>
  <c r="K657" i="37"/>
  <c r="K751" i="37"/>
  <c r="K975" i="37"/>
  <c r="K732" i="37"/>
  <c r="K940" i="37"/>
  <c r="K643" i="37"/>
  <c r="K853" i="37"/>
  <c r="K1029" i="37"/>
  <c r="K605" i="37"/>
  <c r="K910" i="37"/>
  <c r="K1075" i="37"/>
  <c r="K519" i="37"/>
  <c r="K845" i="37"/>
  <c r="K645" i="37"/>
  <c r="K652" i="37"/>
  <c r="K740" i="37"/>
  <c r="K829" i="37"/>
  <c r="K608" i="37"/>
  <c r="K742" i="37"/>
  <c r="K760" i="37"/>
  <c r="K611" i="37"/>
  <c r="K651" i="37"/>
  <c r="K74" i="37"/>
  <c r="K157" i="37"/>
  <c r="K989" i="37"/>
  <c r="K1094" i="37"/>
  <c r="K581" i="37"/>
  <c r="K553" i="37"/>
  <c r="K1095" i="37"/>
  <c r="K566" i="37"/>
  <c r="K1076" i="37"/>
  <c r="K358" i="37"/>
  <c r="K819" i="37"/>
  <c r="K775" i="37"/>
  <c r="K525" i="37"/>
  <c r="K465" i="37"/>
  <c r="K499" i="37"/>
  <c r="K972" i="37"/>
  <c r="K1008" i="37"/>
  <c r="K536" i="37"/>
  <c r="K735" i="37"/>
  <c r="K1032" i="37"/>
  <c r="K695" i="37"/>
  <c r="K1022" i="37"/>
  <c r="K539" i="37"/>
  <c r="K493" i="37"/>
  <c r="K630" i="37"/>
  <c r="K338" i="37"/>
  <c r="K782" i="37"/>
  <c r="K662" i="37"/>
  <c r="K666" i="37"/>
  <c r="K886" i="37"/>
  <c r="K943" i="37"/>
  <c r="K246" i="37"/>
  <c r="K551" i="37"/>
  <c r="K785" i="37"/>
  <c r="K721" i="37"/>
  <c r="K447" i="37"/>
  <c r="K548" i="37"/>
  <c r="K622" i="37"/>
  <c r="K831" i="37"/>
  <c r="K953" i="37"/>
  <c r="K674" i="37"/>
  <c r="K275" i="37"/>
  <c r="K1098" i="37"/>
  <c r="K598" i="37"/>
  <c r="K901" i="37"/>
  <c r="K510" i="37"/>
  <c r="K408" i="37"/>
  <c r="K82" i="37"/>
  <c r="K625" i="37"/>
  <c r="K902" i="37"/>
  <c r="K407" i="37"/>
  <c r="K748" i="37"/>
  <c r="K108" i="37"/>
  <c r="K452" i="37"/>
  <c r="K521" i="37"/>
  <c r="K928" i="37"/>
  <c r="K460" i="37"/>
  <c r="K457" i="37"/>
  <c r="K707" i="37"/>
  <c r="K716" i="37"/>
  <c r="K1000" i="37"/>
  <c r="K823" i="37"/>
  <c r="K935" i="37"/>
  <c r="K498" i="37"/>
  <c r="K927" i="37"/>
  <c r="K203" i="37"/>
  <c r="K443" i="37"/>
  <c r="K318" i="37"/>
  <c r="K554" i="37"/>
  <c r="K451" i="37"/>
  <c r="K711" i="37"/>
  <c r="K802" i="37"/>
  <c r="K628" i="37"/>
  <c r="K794" i="37"/>
  <c r="K578" i="37"/>
  <c r="K779" i="37"/>
  <c r="K381" i="37"/>
  <c r="K632" i="37"/>
  <c r="K504" i="37"/>
  <c r="K985" i="37"/>
  <c r="K709" i="37"/>
  <c r="K778" i="37"/>
  <c r="K296" i="37"/>
  <c r="K727" i="37"/>
  <c r="K681" i="37"/>
  <c r="K417" i="37"/>
  <c r="K561" i="37"/>
  <c r="K693" i="37"/>
  <c r="K914" i="37"/>
  <c r="K591" i="37"/>
  <c r="K686" i="37"/>
  <c r="K822" i="37"/>
  <c r="K486" i="37"/>
  <c r="K420" i="37"/>
  <c r="K341" i="37"/>
  <c r="K424" i="37"/>
  <c r="K538" i="37"/>
  <c r="K1117" i="37"/>
  <c r="K834" i="37"/>
  <c r="K384" i="37"/>
  <c r="K670" i="37"/>
  <c r="K582" i="37"/>
  <c r="K638" i="37"/>
  <c r="K411" i="37"/>
  <c r="K273" i="37"/>
  <c r="K876" i="37"/>
  <c r="K807" i="37"/>
  <c r="K573" i="37"/>
  <c r="K402" i="37"/>
  <c r="K506" i="37"/>
  <c r="K580" i="37"/>
  <c r="K520" i="37"/>
  <c r="K949" i="37"/>
  <c r="K648" i="37"/>
  <c r="K372" i="37"/>
  <c r="K863" i="37"/>
  <c r="K290" i="37"/>
  <c r="K991" i="37"/>
  <c r="K468" i="37"/>
  <c r="K531" i="37"/>
  <c r="H1144" i="37"/>
  <c r="H964" i="37"/>
  <c r="H697" i="37"/>
  <c r="H1053" i="37"/>
  <c r="H1060" i="37"/>
  <c r="H1143" i="37"/>
  <c r="H1062" i="37"/>
  <c r="H1091" i="37"/>
  <c r="H1142" i="37"/>
  <c r="H1109" i="37"/>
  <c r="H1141" i="37"/>
  <c r="H1090" i="37"/>
  <c r="H1140" i="37"/>
  <c r="H1139" i="37"/>
  <c r="H1115" i="37"/>
  <c r="H1138" i="37"/>
  <c r="H1110" i="37"/>
  <c r="H952" i="37"/>
  <c r="H1113" i="37"/>
  <c r="H1108" i="37"/>
  <c r="H1137" i="37"/>
  <c r="H1136" i="37"/>
  <c r="H1018" i="37"/>
  <c r="H1135" i="37"/>
  <c r="H1104" i="37"/>
  <c r="H1056" i="37"/>
  <c r="H1014" i="37"/>
  <c r="H867" i="37"/>
  <c r="H811" i="37"/>
  <c r="H1082" i="37"/>
  <c r="H1045" i="37"/>
  <c r="H899" i="37"/>
  <c r="H1041" i="37"/>
  <c r="H1134" i="37"/>
  <c r="H954" i="37"/>
  <c r="H704" i="37"/>
  <c r="H1133" i="37"/>
  <c r="H997" i="37"/>
  <c r="H990" i="37"/>
  <c r="H1107" i="37"/>
  <c r="H1132" i="37"/>
  <c r="H661" i="37"/>
  <c r="H1131" i="37"/>
  <c r="H599" i="37"/>
  <c r="H938" i="37"/>
  <c r="H1001" i="37"/>
  <c r="H1063" i="37"/>
  <c r="H1067" i="37"/>
  <c r="H1130" i="37"/>
  <c r="H1069" i="37"/>
  <c r="H786" i="37"/>
  <c r="H1101" i="37"/>
  <c r="H1100" i="37"/>
  <c r="H1087" i="37"/>
  <c r="H1093" i="37"/>
  <c r="H1129" i="37"/>
  <c r="H1040" i="37"/>
  <c r="H1052" i="37"/>
  <c r="H1021" i="37"/>
  <c r="H1013" i="37"/>
  <c r="H1072" i="37"/>
  <c r="H1111" i="37"/>
  <c r="H672" i="37"/>
  <c r="H1043" i="37"/>
  <c r="H1039" i="37"/>
  <c r="H1061" i="37"/>
  <c r="H968" i="37"/>
  <c r="H688" i="37"/>
  <c r="H898" i="37"/>
  <c r="H995" i="37"/>
  <c r="H772" i="37"/>
  <c r="H984" i="37"/>
  <c r="H1004" i="37"/>
  <c r="H1026" i="37"/>
  <c r="H1037" i="37"/>
  <c r="H1128" i="37"/>
  <c r="H1050" i="37"/>
  <c r="H908" i="37"/>
  <c r="H892" i="37"/>
  <c r="H1066" i="37"/>
  <c r="H1024" i="37"/>
  <c r="H1127" i="37"/>
  <c r="H1085" i="37"/>
  <c r="H1010" i="37"/>
  <c r="H725" i="37"/>
  <c r="H755" i="37"/>
  <c r="H1057" i="37"/>
  <c r="H1015" i="37"/>
  <c r="H905" i="37"/>
  <c r="H543" i="37"/>
  <c r="H1009" i="37"/>
  <c r="H1065" i="37"/>
  <c r="H1027" i="37"/>
  <c r="H317" i="37"/>
  <c r="H865" i="37"/>
  <c r="H999" i="37"/>
  <c r="H1126" i="37"/>
  <c r="H969" i="37"/>
  <c r="H1012" i="37"/>
  <c r="H1105" i="37"/>
  <c r="H723" i="37"/>
  <c r="H836" i="37"/>
  <c r="H978" i="37"/>
  <c r="H738" i="37"/>
  <c r="H921" i="37"/>
  <c r="H992" i="37"/>
  <c r="H960" i="37"/>
  <c r="H998" i="37"/>
  <c r="H861" i="37"/>
  <c r="H857" i="37"/>
  <c r="H1099" i="37"/>
  <c r="H859" i="37"/>
  <c r="H1038" i="37"/>
  <c r="H1096" i="37"/>
  <c r="H993" i="37"/>
  <c r="H977" i="37"/>
  <c r="H888" i="37"/>
  <c r="H804" i="37"/>
  <c r="H904" i="37"/>
  <c r="H1078" i="37"/>
  <c r="H948" i="37"/>
  <c r="H841" i="37"/>
  <c r="H1051" i="37"/>
  <c r="H1103" i="37"/>
  <c r="H916" i="37"/>
  <c r="H926" i="37"/>
  <c r="H1055" i="37"/>
  <c r="H987" i="37"/>
  <c r="H1033" i="37"/>
  <c r="H1112" i="37"/>
  <c r="H726" i="37"/>
  <c r="H889" i="37"/>
  <c r="H764" i="37"/>
  <c r="H866" i="37"/>
  <c r="H860" i="37"/>
  <c r="H848" i="37"/>
  <c r="H677" i="37"/>
  <c r="H1046" i="37"/>
  <c r="H1030" i="37"/>
  <c r="H441" i="37"/>
  <c r="H667" i="37"/>
  <c r="H788" i="37"/>
  <c r="H527" i="37"/>
  <c r="H839" i="37"/>
  <c r="H1007" i="37"/>
  <c r="H844" i="37"/>
  <c r="H265" i="37"/>
  <c r="H1125" i="37"/>
  <c r="H800" i="37"/>
  <c r="H1124" i="37"/>
  <c r="H945" i="37"/>
  <c r="H696" i="37"/>
  <c r="H918" i="37"/>
  <c r="H774" i="37"/>
  <c r="H557" i="37"/>
  <c r="H682" i="37"/>
  <c r="H613" i="37"/>
  <c r="H722" i="37"/>
  <c r="H1123" i="37"/>
  <c r="H333" i="37"/>
  <c r="H1079" i="37"/>
  <c r="H513" i="37"/>
  <c r="H593" i="37"/>
  <c r="H827" i="37"/>
  <c r="H215" i="37"/>
  <c r="H759" i="37"/>
  <c r="H456" i="37"/>
  <c r="H763" i="37"/>
  <c r="H1122" i="37"/>
  <c r="H820" i="37"/>
  <c r="H1084" i="37"/>
  <c r="H1121" i="37"/>
  <c r="H1036" i="37"/>
  <c r="H756" i="37"/>
  <c r="H864" i="37"/>
  <c r="H911" i="37"/>
  <c r="H729" i="37"/>
  <c r="H45" i="37"/>
  <c r="H783" i="37"/>
  <c r="H875" i="37"/>
  <c r="H808" i="37"/>
  <c r="H689" i="37"/>
  <c r="H572" i="37"/>
  <c r="H971" i="37"/>
  <c r="H240" i="37"/>
  <c r="H719" i="37"/>
  <c r="H555" i="37"/>
  <c r="H701" i="37"/>
  <c r="H771" i="37"/>
  <c r="H714" i="37"/>
  <c r="H768" i="37"/>
  <c r="H377" i="37"/>
  <c r="H235" i="37"/>
  <c r="H558" i="37"/>
  <c r="H430" i="37"/>
  <c r="H562" i="37"/>
  <c r="H595" i="37"/>
  <c r="H574" i="37"/>
  <c r="H505" i="37"/>
  <c r="H331" i="37"/>
  <c r="H679" i="37"/>
  <c r="H263" i="37"/>
  <c r="H994" i="37"/>
  <c r="H724" i="37"/>
  <c r="H328" i="37"/>
  <c r="H634" i="37"/>
  <c r="H810" i="37"/>
  <c r="H567" i="37"/>
  <c r="H1097" i="37"/>
  <c r="H654" i="37"/>
  <c r="H180" i="37"/>
  <c r="H454" i="37"/>
  <c r="H492" i="37"/>
  <c r="H571" i="37"/>
  <c r="H868" i="37"/>
  <c r="H233" i="37"/>
  <c r="H226" i="37"/>
  <c r="H170" i="37"/>
  <c r="H803" i="37"/>
  <c r="H515" i="37"/>
  <c r="H705" i="37"/>
  <c r="H427" i="37"/>
  <c r="H649" i="37"/>
  <c r="H620" i="37"/>
  <c r="H514" i="37"/>
  <c r="H1048" i="37"/>
  <c r="H485" i="37"/>
  <c r="H569" i="37"/>
  <c r="H658" i="37"/>
  <c r="H339" i="37"/>
  <c r="H462" i="37"/>
  <c r="H175" i="37"/>
  <c r="H644" i="37"/>
  <c r="H746" i="37"/>
  <c r="H308" i="37"/>
  <c r="H435" i="37"/>
  <c r="H393" i="37"/>
  <c r="H425" i="37"/>
  <c r="H207" i="37"/>
  <c r="H396" i="37"/>
  <c r="H609" i="37"/>
  <c r="H570" i="37"/>
  <c r="H483" i="37"/>
  <c r="H348" i="37"/>
  <c r="H463" i="37"/>
  <c r="H491" i="37"/>
  <c r="H380" i="37"/>
  <c r="H357" i="37"/>
  <c r="H400" i="37"/>
  <c r="H900" i="37"/>
  <c r="H241" i="37"/>
  <c r="H919" i="37"/>
  <c r="H286" i="37"/>
  <c r="H461" i="37"/>
  <c r="H138" i="37"/>
  <c r="H421" i="37"/>
  <c r="H229" i="37"/>
  <c r="H489" i="37"/>
  <c r="H56" i="37"/>
  <c r="H165" i="37"/>
  <c r="H369" i="37"/>
  <c r="H55" i="37"/>
  <c r="H199" i="37"/>
  <c r="H244" i="37"/>
  <c r="H388" i="37"/>
  <c r="H516" i="37"/>
  <c r="H418" i="37"/>
  <c r="H297" i="37"/>
  <c r="H298" i="37"/>
  <c r="H277" i="37"/>
  <c r="H276" i="37"/>
  <c r="H103" i="37"/>
  <c r="H478" i="37"/>
  <c r="H592" i="37"/>
  <c r="H87" i="37"/>
  <c r="H305" i="37"/>
  <c r="H312" i="37"/>
  <c r="H444" i="37"/>
  <c r="H583" i="37"/>
  <c r="H466" i="37"/>
  <c r="H529" i="37"/>
  <c r="H541" i="37"/>
  <c r="H619" i="37"/>
  <c r="H343" i="37"/>
  <c r="H166" i="37"/>
  <c r="H409" i="37"/>
  <c r="H155" i="37"/>
  <c r="H546" i="37"/>
  <c r="H150" i="37"/>
  <c r="H410" i="37"/>
  <c r="H182" i="37"/>
  <c r="H178" i="37"/>
  <c r="H508" i="37"/>
  <c r="H379" i="37"/>
  <c r="H153" i="37"/>
  <c r="H148" i="37"/>
  <c r="H222" i="37"/>
  <c r="H224" i="37"/>
  <c r="H251" i="37"/>
  <c r="H315" i="37"/>
  <c r="H169" i="37"/>
  <c r="H710" i="37"/>
  <c r="H160" i="37"/>
  <c r="H119" i="37"/>
  <c r="H97" i="37"/>
  <c r="H206" i="37"/>
  <c r="H54" i="37"/>
  <c r="H225" i="37"/>
  <c r="H646" i="37"/>
  <c r="H57" i="37"/>
  <c r="H118" i="37"/>
  <c r="H197" i="37"/>
  <c r="H75" i="37"/>
  <c r="H151" i="37"/>
  <c r="H544" i="37"/>
  <c r="H58" i="37"/>
  <c r="H130" i="37"/>
  <c r="H100" i="37"/>
  <c r="H94" i="37"/>
  <c r="H114" i="37"/>
  <c r="H38" i="37"/>
  <c r="H28" i="37"/>
  <c r="H259" i="37"/>
  <c r="H46" i="37"/>
  <c r="H144" i="37"/>
  <c r="H111" i="37"/>
  <c r="H253" i="37"/>
  <c r="H67" i="37"/>
  <c r="H131" i="37"/>
  <c r="H127" i="37"/>
  <c r="H128" i="37"/>
  <c r="H26" i="37"/>
  <c r="H156" i="37"/>
  <c r="H22" i="37"/>
  <c r="H429" i="37"/>
  <c r="H33" i="37"/>
  <c r="H39" i="37"/>
  <c r="H924" i="37"/>
  <c r="H917" i="37"/>
  <c r="H1002" i="37"/>
  <c r="H976" i="37"/>
  <c r="H1005" i="37"/>
  <c r="H988" i="37"/>
  <c r="H490" i="37"/>
  <c r="H603" i="37"/>
  <c r="H684" i="37"/>
  <c r="H445" i="37"/>
  <c r="H665" i="37"/>
  <c r="H962" i="37"/>
  <c r="H680" i="37"/>
  <c r="H887" i="37"/>
  <c r="H612" i="37"/>
  <c r="H532" i="37"/>
  <c r="H979" i="37"/>
  <c r="H957" i="37"/>
  <c r="H604" i="37"/>
  <c r="H636" i="37"/>
  <c r="H141" i="37"/>
  <c r="H1003" i="37"/>
  <c r="H970" i="37"/>
  <c r="H931" i="37"/>
  <c r="H635" i="37"/>
  <c r="H873" i="37"/>
  <c r="H973" i="37"/>
  <c r="H1120" i="37"/>
  <c r="H961" i="37"/>
  <c r="H255" i="37"/>
  <c r="H426" i="37"/>
  <c r="H1080" i="37"/>
  <c r="H473" i="37"/>
  <c r="H736" i="37"/>
  <c r="H880" i="37"/>
  <c r="H518" i="37"/>
  <c r="H877" i="37"/>
  <c r="H694" i="37"/>
  <c r="H956" i="37"/>
  <c r="H713" i="37"/>
  <c r="H974" i="37"/>
  <c r="H1035" i="37"/>
  <c r="H958" i="37"/>
  <c r="H455" i="37"/>
  <c r="H983" i="37"/>
  <c r="H351" i="37"/>
  <c r="H929" i="37"/>
  <c r="H912" i="37"/>
  <c r="H618" i="37"/>
  <c r="H1086" i="37"/>
  <c r="H1019" i="37"/>
  <c r="H870" i="37"/>
  <c r="H642" i="37"/>
  <c r="H986" i="37"/>
  <c r="H980" i="37"/>
  <c r="H781" i="37"/>
  <c r="H906" i="37"/>
  <c r="H879" i="37"/>
  <c r="H123" i="37"/>
  <c r="H897" i="37"/>
  <c r="H773" i="37"/>
  <c r="H789" i="37"/>
  <c r="H765" i="37"/>
  <c r="H907" i="37"/>
  <c r="H934" i="37"/>
  <c r="H122" i="37"/>
  <c r="H1073" i="37"/>
  <c r="H671" i="37"/>
  <c r="H767" i="37"/>
  <c r="H925" i="37"/>
  <c r="H1025" i="37"/>
  <c r="H842" i="37"/>
  <c r="H847" i="37"/>
  <c r="H959" i="37"/>
  <c r="H761" i="37"/>
  <c r="H1081" i="37"/>
  <c r="H922" i="37"/>
  <c r="H564" i="37"/>
  <c r="H965" i="37"/>
  <c r="H1016" i="37"/>
  <c r="H1058" i="37"/>
  <c r="H1023" i="37"/>
  <c r="H849" i="37"/>
  <c r="H815" i="37"/>
  <c r="H322" i="37"/>
  <c r="H838" i="37"/>
  <c r="H784" i="37"/>
  <c r="H747" i="37"/>
  <c r="H787" i="37"/>
  <c r="H678" i="37"/>
  <c r="H700" i="37"/>
  <c r="H851" i="37"/>
  <c r="H821" i="37"/>
  <c r="H1031" i="37"/>
  <c r="H766" i="37"/>
  <c r="H780" i="37"/>
  <c r="H690" i="37"/>
  <c r="H869" i="37"/>
  <c r="H733" i="37"/>
  <c r="H770" i="37"/>
  <c r="H1083" i="37"/>
  <c r="H586" i="37"/>
  <c r="H715" i="37"/>
  <c r="H932" i="37"/>
  <c r="H939" i="37"/>
  <c r="H936" i="37"/>
  <c r="H1011" i="37"/>
  <c r="H982" i="37"/>
  <c r="H497" i="37"/>
  <c r="H691" i="37"/>
  <c r="H915" i="37"/>
  <c r="H741" i="37"/>
  <c r="H683" i="37"/>
  <c r="H882" i="37"/>
  <c r="H545" i="37"/>
  <c r="H1070" i="37"/>
  <c r="H323" i="37"/>
  <c r="H967" i="37"/>
  <c r="H614" i="37"/>
  <c r="H913" i="37"/>
  <c r="H685" i="37"/>
  <c r="H406" i="37"/>
  <c r="H933" i="37"/>
  <c r="H326" i="37"/>
  <c r="H624" i="37"/>
  <c r="H981" i="37"/>
  <c r="H920" i="37"/>
  <c r="H833" i="37"/>
  <c r="H475" i="37"/>
  <c r="H826" i="37"/>
  <c r="H963" i="37"/>
  <c r="H371" i="37"/>
  <c r="H885" i="37"/>
  <c r="H370" i="37"/>
  <c r="H891" i="37"/>
  <c r="H285" i="37"/>
  <c r="H576" i="37"/>
  <c r="H813" i="37"/>
  <c r="H798" i="37"/>
  <c r="H1119" i="37"/>
  <c r="H862" i="37"/>
  <c r="H812" i="37"/>
  <c r="H792" i="37"/>
  <c r="H720" i="37"/>
  <c r="H750" i="37"/>
  <c r="H797" i="37"/>
  <c r="H793" i="37"/>
  <c r="H795" i="37"/>
  <c r="H1089" i="37"/>
  <c r="H629" i="37"/>
  <c r="H737" i="37"/>
  <c r="H616" i="37"/>
  <c r="H675" i="37"/>
  <c r="H903" i="37"/>
  <c r="H712" i="37"/>
  <c r="H744" i="37"/>
  <c r="H641" i="37"/>
  <c r="H890" i="37"/>
  <c r="H946" i="37"/>
  <c r="H537" i="37"/>
  <c r="H314" i="37"/>
  <c r="H790" i="37"/>
  <c r="H942" i="37"/>
  <c r="H664" i="37"/>
  <c r="H307" i="37"/>
  <c r="H1044" i="37"/>
  <c r="H1071" i="37"/>
  <c r="H734" i="37"/>
  <c r="H871" i="37"/>
  <c r="H550" i="37"/>
  <c r="H703" i="37"/>
  <c r="H858" i="37"/>
  <c r="H1118" i="37"/>
  <c r="H1042" i="37"/>
  <c r="H941" i="37"/>
  <c r="H832" i="37"/>
  <c r="H617" i="37"/>
  <c r="H850" i="37"/>
  <c r="H392" i="37"/>
  <c r="H825" i="37"/>
  <c r="H895" i="37"/>
  <c r="H830" i="37"/>
  <c r="H796" i="37"/>
  <c r="H585" i="37"/>
  <c r="H824" i="37"/>
  <c r="H894" i="37"/>
  <c r="H950" i="37"/>
  <c r="H718" i="37"/>
  <c r="H835" i="37"/>
  <c r="H753" i="37"/>
  <c r="H881" i="37"/>
  <c r="H659" i="37"/>
  <c r="H399" i="37"/>
  <c r="H814" i="37"/>
  <c r="H405" i="37"/>
  <c r="H687" i="37"/>
  <c r="H359" i="37"/>
  <c r="H930" i="37"/>
  <c r="H883" i="37"/>
  <c r="H817" i="37"/>
  <c r="H563" i="37"/>
  <c r="H816" i="37"/>
  <c r="H728" i="37"/>
  <c r="H524" i="37"/>
  <c r="H996" i="37"/>
  <c r="H526" i="37"/>
  <c r="H944" i="37"/>
  <c r="H257" i="37"/>
  <c r="H739" i="37"/>
  <c r="H843" i="37"/>
  <c r="H494" i="37"/>
  <c r="H329" i="37"/>
  <c r="H758" i="37"/>
  <c r="H837" i="37"/>
  <c r="H1068" i="37"/>
  <c r="H657" i="37"/>
  <c r="H751" i="37"/>
  <c r="H975" i="37"/>
  <c r="H732" i="37"/>
  <c r="H940" i="37"/>
  <c r="H643" i="37"/>
  <c r="H853" i="37"/>
  <c r="H1029" i="37"/>
  <c r="H605" i="37"/>
  <c r="H910" i="37"/>
  <c r="H1075" i="37"/>
  <c r="H519" i="37"/>
  <c r="H845" i="37"/>
  <c r="H645" i="37"/>
  <c r="H652" i="37"/>
  <c r="H740" i="37"/>
  <c r="H829" i="37"/>
  <c r="H608" i="37"/>
  <c r="H742" i="37"/>
  <c r="H760" i="37"/>
  <c r="H611" i="37"/>
  <c r="H651" i="37"/>
  <c r="H74" i="37"/>
  <c r="H157" i="37"/>
  <c r="H989" i="37"/>
  <c r="H1094" i="37"/>
  <c r="H581" i="37"/>
  <c r="H553" i="37"/>
  <c r="H1095" i="37"/>
  <c r="H566" i="37"/>
  <c r="H1076" i="37"/>
  <c r="H358" i="37"/>
  <c r="H819" i="37"/>
  <c r="H775" i="37"/>
  <c r="H525" i="37"/>
  <c r="H465" i="37"/>
  <c r="H499" i="37"/>
  <c r="H972" i="37"/>
  <c r="H1008" i="37"/>
  <c r="H536" i="37"/>
  <c r="H735" i="37"/>
  <c r="H1032" i="37"/>
  <c r="H695" i="37"/>
  <c r="H1022" i="37"/>
  <c r="H539" i="37"/>
  <c r="H493" i="37"/>
  <c r="H630" i="37"/>
  <c r="H338" i="37"/>
  <c r="H782" i="37"/>
  <c r="H662" i="37"/>
  <c r="H666" i="37"/>
  <c r="H886" i="37"/>
  <c r="H943" i="37"/>
  <c r="H246" i="37"/>
  <c r="H551" i="37"/>
  <c r="H785" i="37"/>
  <c r="H721" i="37"/>
  <c r="H447" i="37"/>
  <c r="H548" i="37"/>
  <c r="H622" i="37"/>
  <c r="H831" i="37"/>
  <c r="H953" i="37"/>
  <c r="H674" i="37"/>
  <c r="H275" i="37"/>
  <c r="H1098" i="37"/>
  <c r="H598" i="37"/>
  <c r="H901" i="37"/>
  <c r="H510" i="37"/>
  <c r="H408" i="37"/>
  <c r="H82" i="37"/>
  <c r="H625" i="37"/>
  <c r="H902" i="37"/>
  <c r="H407" i="37"/>
  <c r="H748" i="37"/>
  <c r="H108" i="37"/>
  <c r="H452" i="37"/>
  <c r="H521" i="37"/>
  <c r="H928" i="37"/>
  <c r="H460" i="37"/>
  <c r="H457" i="37"/>
  <c r="H707" i="37"/>
  <c r="H716" i="37"/>
  <c r="H1000" i="37"/>
  <c r="H823" i="37"/>
  <c r="H935" i="37"/>
  <c r="H498" i="37"/>
  <c r="H927" i="37"/>
  <c r="H203" i="37"/>
  <c r="H443" i="37"/>
  <c r="H318" i="37"/>
  <c r="H554" i="37"/>
  <c r="H451" i="37"/>
  <c r="H711" i="37"/>
  <c r="H802" i="37"/>
  <c r="H628" i="37"/>
  <c r="H794" i="37"/>
  <c r="H578" i="37"/>
  <c r="H779" i="37"/>
  <c r="H381" i="37"/>
  <c r="H632" i="37"/>
  <c r="H504" i="37"/>
  <c r="H985" i="37"/>
  <c r="H709" i="37"/>
  <c r="H778" i="37"/>
  <c r="H296" i="37"/>
  <c r="H727" i="37"/>
  <c r="H681" i="37"/>
  <c r="H417" i="37"/>
  <c r="H561" i="37"/>
  <c r="H693" i="37"/>
  <c r="H914" i="37"/>
  <c r="H591" i="37"/>
  <c r="H686" i="37"/>
  <c r="H822" i="37"/>
  <c r="H486" i="37"/>
  <c r="H420" i="37"/>
  <c r="H341" i="37"/>
  <c r="H424" i="37"/>
  <c r="H538" i="37"/>
  <c r="H1117" i="37"/>
  <c r="H834" i="37"/>
  <c r="H384" i="37"/>
  <c r="H670" i="37"/>
  <c r="H582" i="37"/>
  <c r="H638" i="37"/>
  <c r="H411" i="37"/>
  <c r="H273" i="37"/>
  <c r="H876" i="37"/>
  <c r="H807" i="37"/>
  <c r="H573" i="37"/>
  <c r="H402" i="37"/>
  <c r="H506" i="37"/>
  <c r="H580" i="37"/>
  <c r="H520" i="37"/>
  <c r="H949" i="37"/>
  <c r="H648" i="37"/>
  <c r="H372" i="37"/>
  <c r="H863" i="37"/>
  <c r="H290" i="37"/>
  <c r="H991" i="37"/>
  <c r="H468" i="37"/>
  <c r="H531" i="37"/>
  <c r="G220" i="38" l="1"/>
  <c r="J1163" i="37" l="1"/>
  <c r="L8" i="38" l="1"/>
  <c r="L11" i="38"/>
  <c r="F1163" i="43" l="1"/>
  <c r="F1149" i="43"/>
  <c r="K139" i="39" l="1"/>
  <c r="D139" i="39"/>
  <c r="D220" i="38"/>
  <c r="J1149" i="37" l="1"/>
  <c r="G1149" i="37"/>
  <c r="G1149" i="43" l="1"/>
  <c r="E187" i="38" l="1"/>
  <c r="E195" i="38"/>
  <c r="E183" i="38"/>
  <c r="E106" i="38"/>
  <c r="E194" i="38"/>
  <c r="E132" i="38"/>
  <c r="E190" i="38"/>
  <c r="E60" i="38"/>
  <c r="E160" i="38"/>
  <c r="E172" i="38"/>
  <c r="E179" i="38"/>
  <c r="E135" i="38"/>
  <c r="E118" i="38"/>
  <c r="E78" i="38"/>
  <c r="E98" i="38"/>
  <c r="E112" i="38"/>
  <c r="E115" i="38"/>
  <c r="E201" i="38"/>
  <c r="E185" i="38"/>
  <c r="E166" i="38"/>
  <c r="E182" i="38"/>
  <c r="E164" i="38"/>
  <c r="E104" i="38"/>
  <c r="E140" i="38"/>
  <c r="E197" i="38"/>
  <c r="E163" i="38"/>
  <c r="E83" i="38"/>
  <c r="E87" i="38"/>
  <c r="E181" i="38"/>
  <c r="E156" i="38"/>
  <c r="E151" i="38"/>
  <c r="E113" i="38"/>
  <c r="E200" i="38"/>
  <c r="E88" i="38"/>
  <c r="E199" i="38"/>
  <c r="E177" i="38"/>
  <c r="E167" i="38"/>
  <c r="E184" i="38"/>
  <c r="E124" i="38"/>
  <c r="E196" i="38"/>
  <c r="E110" i="38"/>
  <c r="E63" i="38"/>
  <c r="E162" i="38"/>
  <c r="E174" i="38"/>
  <c r="E107" i="38"/>
  <c r="E188" i="38"/>
  <c r="E170" i="38"/>
  <c r="E128" i="38"/>
  <c r="E137" i="38"/>
  <c r="E84" i="38"/>
  <c r="E175" i="38"/>
  <c r="E180" i="38"/>
  <c r="E154" i="38"/>
  <c r="E198" i="38"/>
  <c r="E79" i="38"/>
  <c r="E147" i="38"/>
  <c r="E74" i="38"/>
  <c r="E102" i="38"/>
  <c r="E139" i="38"/>
  <c r="E146" i="38"/>
  <c r="E193" i="38"/>
  <c r="E149" i="38"/>
  <c r="E130" i="38"/>
  <c r="E169" i="38"/>
  <c r="E86" i="38"/>
  <c r="E109" i="38"/>
  <c r="E148" i="38"/>
  <c r="E99" i="38"/>
  <c r="E90" i="38"/>
  <c r="E96" i="38"/>
  <c r="E153" i="38"/>
  <c r="E145" i="38"/>
  <c r="E176" i="38"/>
  <c r="E165" i="38"/>
  <c r="E67" i="38"/>
  <c r="E125" i="38"/>
  <c r="E73" i="38"/>
  <c r="E47" i="38"/>
  <c r="E189" i="38"/>
  <c r="E131" i="38"/>
  <c r="E143" i="38"/>
  <c r="E144" i="38"/>
  <c r="E157" i="38"/>
  <c r="E133" i="38"/>
  <c r="E92" i="38"/>
  <c r="E105" i="38"/>
  <c r="E91" i="38"/>
  <c r="E178" i="38"/>
  <c r="E114" i="38"/>
  <c r="E138" i="38"/>
  <c r="E97" i="38"/>
  <c r="E123" i="38"/>
  <c r="E158" i="38"/>
  <c r="E152" i="38"/>
  <c r="E161" i="38"/>
  <c r="E121" i="38"/>
  <c r="E71" i="38"/>
  <c r="E136" i="38"/>
  <c r="E108" i="38"/>
  <c r="E100" i="38"/>
  <c r="E72" i="38"/>
  <c r="E120" i="38"/>
  <c r="E129" i="38"/>
  <c r="E77" i="38"/>
  <c r="E117" i="38"/>
  <c r="E85" i="38"/>
  <c r="E119" i="38"/>
  <c r="E127" i="38"/>
  <c r="E81" i="38"/>
  <c r="E95" i="38"/>
  <c r="E80" i="38"/>
  <c r="E76" i="38"/>
  <c r="E58" i="38"/>
  <c r="E54" i="38"/>
  <c r="E53" i="38"/>
  <c r="E171" i="38"/>
  <c r="E75" i="38"/>
  <c r="E186" i="38"/>
  <c r="E82" i="38"/>
  <c r="E40" i="38"/>
  <c r="E142" i="38"/>
  <c r="E116" i="38"/>
  <c r="E94" i="38"/>
  <c r="E70" i="38"/>
  <c r="E103" i="38"/>
  <c r="E65" i="38"/>
  <c r="E93" i="38"/>
  <c r="E57" i="38"/>
  <c r="E48" i="38"/>
  <c r="E141" i="38"/>
  <c r="E38" i="38"/>
  <c r="E126" i="38"/>
  <c r="E111" i="38"/>
  <c r="E51" i="38"/>
  <c r="E122" i="38"/>
  <c r="E89" i="38"/>
  <c r="E134" i="38"/>
  <c r="E55" i="38"/>
  <c r="E62" i="38"/>
  <c r="E52" i="38"/>
  <c r="E46" i="38"/>
  <c r="E41" i="38"/>
  <c r="E61" i="38"/>
  <c r="E150" i="38"/>
  <c r="E192" i="38"/>
  <c r="E191" i="38"/>
  <c r="E68" i="38"/>
  <c r="E159" i="38"/>
  <c r="E69" i="38"/>
  <c r="E35" i="38"/>
  <c r="E64" i="38"/>
  <c r="E66" i="38"/>
  <c r="E33" i="38"/>
  <c r="E50" i="38"/>
  <c r="E59" i="38"/>
  <c r="E49" i="38"/>
  <c r="E39" i="38"/>
  <c r="E22" i="38"/>
  <c r="E45" i="38"/>
  <c r="E56" i="38"/>
  <c r="E25" i="38"/>
  <c r="E42" i="38"/>
  <c r="E28" i="38"/>
  <c r="E101" i="38"/>
  <c r="E31" i="38"/>
  <c r="E32" i="38"/>
  <c r="E27" i="38"/>
  <c r="E37" i="38"/>
  <c r="E30" i="38"/>
  <c r="E29" i="38"/>
  <c r="E23" i="38"/>
  <c r="E44" i="38"/>
  <c r="E43" i="38"/>
  <c r="E36" i="38"/>
  <c r="E34" i="38"/>
  <c r="E24" i="38"/>
  <c r="E18" i="38"/>
  <c r="E26" i="38"/>
  <c r="E16" i="38"/>
  <c r="E15" i="38"/>
  <c r="E17" i="38"/>
  <c r="E20" i="38"/>
  <c r="E21" i="38"/>
  <c r="E14" i="38"/>
  <c r="E13" i="38"/>
  <c r="E12" i="38"/>
  <c r="E19" i="38"/>
  <c r="E11" i="38"/>
  <c r="E10" i="38"/>
  <c r="E8" i="38"/>
  <c r="E9" i="38"/>
  <c r="K1006" i="37" l="1"/>
  <c r="K95" i="37"/>
  <c r="K271" i="37"/>
  <c r="K1092" i="37"/>
  <c r="K1114" i="37"/>
  <c r="K896" i="37"/>
  <c r="K479" i="37"/>
  <c r="K730" i="37"/>
  <c r="K855" i="37"/>
  <c r="K600" i="37"/>
  <c r="K846" i="37"/>
  <c r="K419" i="37"/>
  <c r="K375" i="37"/>
  <c r="K745" i="37"/>
  <c r="K549" i="37"/>
  <c r="K966" i="37"/>
  <c r="K503" i="37"/>
  <c r="K565" i="37"/>
  <c r="K621" i="37"/>
  <c r="K507" i="37"/>
  <c r="K340" i="37"/>
  <c r="K872" i="37"/>
  <c r="K791" i="37"/>
  <c r="K606" i="37"/>
  <c r="K484" i="37"/>
  <c r="K874" i="37"/>
  <c r="K698" i="37"/>
  <c r="K530" i="37"/>
  <c r="K752" i="37"/>
  <c r="K669" i="37"/>
  <c r="K500" i="37"/>
  <c r="K167" i="37"/>
  <c r="K626" i="37"/>
  <c r="K805" i="37"/>
  <c r="K656" i="37"/>
  <c r="K139" i="37"/>
  <c r="K477" i="37"/>
  <c r="K438" i="37"/>
  <c r="K245" i="37"/>
  <c r="K63" i="37"/>
  <c r="K540" i="37"/>
  <c r="K440" i="37"/>
  <c r="K923" i="37"/>
  <c r="K589" i="37"/>
  <c r="K482" i="37"/>
  <c r="K293" i="37"/>
  <c r="K496" i="37"/>
  <c r="K502" i="37"/>
  <c r="K368" i="37"/>
  <c r="K509" i="37"/>
  <c r="K216" i="37"/>
  <c r="K809" i="37"/>
  <c r="K535" i="37"/>
  <c r="K472" i="37"/>
  <c r="K627" i="37"/>
  <c r="K743" i="37"/>
  <c r="K404" i="37"/>
  <c r="K528" i="37"/>
  <c r="K806" i="37"/>
  <c r="K382" i="37"/>
  <c r="K403" i="37"/>
  <c r="K464" i="37"/>
  <c r="K288" i="37"/>
  <c r="K660" i="37"/>
  <c r="K324" i="37"/>
  <c r="K639" i="37"/>
  <c r="K893" i="37"/>
  <c r="K1034" i="37"/>
  <c r="K471" i="37"/>
  <c r="K470" i="37"/>
  <c r="K183" i="37"/>
  <c r="K511" i="37"/>
  <c r="K602" i="37"/>
  <c r="K594" i="37"/>
  <c r="K198" i="37"/>
  <c r="K352" i="37"/>
  <c r="K394" i="37"/>
  <c r="K336" i="37"/>
  <c r="K272" i="37"/>
  <c r="K601" i="37"/>
  <c r="K62" i="37"/>
  <c r="K668" i="37"/>
  <c r="K560" i="37"/>
  <c r="K73" i="37"/>
  <c r="K162" i="37"/>
  <c r="K776" i="37"/>
  <c r="K422" i="37"/>
  <c r="K610" i="37"/>
  <c r="K702" i="37"/>
  <c r="K449" i="37"/>
  <c r="K261" i="37"/>
  <c r="K209" i="37"/>
  <c r="K270" i="37"/>
  <c r="K309" i="37"/>
  <c r="K234" i="37"/>
  <c r="K588" i="37"/>
  <c r="K1028" i="37"/>
  <c r="K264" i="37"/>
  <c r="K401" i="37"/>
  <c r="K266" i="37"/>
  <c r="K552" i="37"/>
  <c r="K828" i="37"/>
  <c r="K856" i="37"/>
  <c r="K754" i="37"/>
  <c r="K365" i="37"/>
  <c r="K282" i="37"/>
  <c r="K117" i="37"/>
  <c r="K673" i="37"/>
  <c r="K801" i="37"/>
  <c r="K242" i="37"/>
  <c r="K884" i="37"/>
  <c r="K676" i="37"/>
  <c r="K252" i="37"/>
  <c r="K575" i="37"/>
  <c r="K559" i="37"/>
  <c r="K389" i="37"/>
  <c r="K637" i="37"/>
  <c r="K390" i="37"/>
  <c r="K818" i="37"/>
  <c r="K374" i="37"/>
  <c r="K487" i="37"/>
  <c r="K647" i="37"/>
  <c r="K653" i="37"/>
  <c r="K278" i="37"/>
  <c r="K395" i="37"/>
  <c r="K398" i="37"/>
  <c r="K476" i="37"/>
  <c r="K344" i="37"/>
  <c r="K547" i="37"/>
  <c r="K708" i="37"/>
  <c r="K512" i="37"/>
  <c r="K306" i="37"/>
  <c r="K523" i="37"/>
  <c r="K955" i="37"/>
  <c r="K376" i="37"/>
  <c r="K663" i="37"/>
  <c r="K631" i="37"/>
  <c r="K316" i="37"/>
  <c r="K852" i="37"/>
  <c r="K1064" i="37"/>
  <c r="K304" i="37"/>
  <c r="K769" i="37"/>
  <c r="K303" i="37"/>
  <c r="K85" i="37"/>
  <c r="K238" i="37"/>
  <c r="K1074" i="37"/>
  <c r="K132" i="37"/>
  <c r="K289" i="37"/>
  <c r="K335" i="37"/>
  <c r="K362" i="37"/>
  <c r="K190" i="37"/>
  <c r="K587" i="37"/>
  <c r="K302" i="37"/>
  <c r="K345" i="37"/>
  <c r="K19" i="37"/>
  <c r="K453" i="37"/>
  <c r="K142" i="37"/>
  <c r="K757" i="37"/>
  <c r="K349" i="37"/>
  <c r="K267" i="37"/>
  <c r="K416" i="37"/>
  <c r="K378" i="37"/>
  <c r="K223" i="37"/>
  <c r="K311" i="37"/>
  <c r="K854" i="37"/>
  <c r="K584" i="37"/>
  <c r="K597" i="37"/>
  <c r="K211" i="37"/>
  <c r="K615" i="37"/>
  <c r="K164" i="37"/>
  <c r="K442" i="37"/>
  <c r="K354" i="37"/>
  <c r="K474" i="37"/>
  <c r="K187" i="37"/>
  <c r="K68" i="37"/>
  <c r="K450" i="37"/>
  <c r="K218" i="37"/>
  <c r="K501" i="37"/>
  <c r="K909" i="37"/>
  <c r="K320" i="37"/>
  <c r="K268" i="37"/>
  <c r="K76" i="37"/>
  <c r="K448" i="37"/>
  <c r="K283" i="37"/>
  <c r="K342" i="37"/>
  <c r="K415" i="37"/>
  <c r="K159" i="37"/>
  <c r="K517" i="37"/>
  <c r="K386" i="37"/>
  <c r="K230" i="37"/>
  <c r="K467" i="37"/>
  <c r="K640" i="37"/>
  <c r="K590" i="37"/>
  <c r="K133" i="37"/>
  <c r="K397" i="37"/>
  <c r="K459" i="37"/>
  <c r="K337" i="37"/>
  <c r="K436" i="37"/>
  <c r="K1049" i="37"/>
  <c r="K256" i="37"/>
  <c r="K330" i="37"/>
  <c r="K237" i="37"/>
  <c r="K200" i="37"/>
  <c r="K458" i="37"/>
  <c r="K236" i="37"/>
  <c r="K387" i="37"/>
  <c r="K446" i="37"/>
  <c r="K262" i="37"/>
  <c r="K363" i="37"/>
  <c r="K488" i="37"/>
  <c r="K432" i="37"/>
  <c r="K480" i="37"/>
  <c r="K191" i="37"/>
  <c r="K347" i="37"/>
  <c r="K579" i="37"/>
  <c r="K762" i="37"/>
  <c r="K72" i="37"/>
  <c r="K249" i="37"/>
  <c r="K840" i="37"/>
  <c r="K356" i="37"/>
  <c r="K214" i="37"/>
  <c r="K184" i="37"/>
  <c r="K143" i="37"/>
  <c r="K210" i="37"/>
  <c r="K495" i="37"/>
  <c r="K777" i="37"/>
  <c r="K699" i="37"/>
  <c r="K44" i="37"/>
  <c r="K174" i="37"/>
  <c r="K295" i="37"/>
  <c r="K292" i="37"/>
  <c r="K287" i="37"/>
  <c r="K607" i="37"/>
  <c r="K327" i="37"/>
  <c r="K115" i="37"/>
  <c r="K412" i="37"/>
  <c r="K81" i="37"/>
  <c r="K310" i="37"/>
  <c r="K181" i="37"/>
  <c r="K534" i="37"/>
  <c r="K239" i="37"/>
  <c r="K243" i="37"/>
  <c r="K577" i="37"/>
  <c r="K98" i="37"/>
  <c r="K428" i="37"/>
  <c r="K201" i="37"/>
  <c r="K366" i="37"/>
  <c r="K353" i="37"/>
  <c r="K319" i="37"/>
  <c r="K140" i="37"/>
  <c r="K192" i="37"/>
  <c r="K102" i="37"/>
  <c r="K64" i="37"/>
  <c r="K650" i="37"/>
  <c r="K194" i="37"/>
  <c r="K247" i="37"/>
  <c r="K219" i="37"/>
  <c r="K706" i="37"/>
  <c r="K749" i="37"/>
  <c r="K692" i="37"/>
  <c r="K172" i="37"/>
  <c r="K568" i="37"/>
  <c r="K325" i="37"/>
  <c r="K291" i="37"/>
  <c r="K248" i="37"/>
  <c r="K361" i="37"/>
  <c r="K469" i="37"/>
  <c r="K258" i="37"/>
  <c r="K360" i="37"/>
  <c r="K633" i="37"/>
  <c r="K213" i="37"/>
  <c r="K313" i="37"/>
  <c r="K300" i="37"/>
  <c r="K542" i="37"/>
  <c r="K221" i="37"/>
  <c r="K332" i="37"/>
  <c r="K188" i="37"/>
  <c r="K212" i="37"/>
  <c r="K110" i="37"/>
  <c r="K364" i="37"/>
  <c r="K279" i="37"/>
  <c r="K112" i="37"/>
  <c r="K135" i="37"/>
  <c r="K137" i="37"/>
  <c r="K185" i="37"/>
  <c r="K49" i="37"/>
  <c r="K176" i="37"/>
  <c r="K189" i="37"/>
  <c r="K533" i="37"/>
  <c r="K623" i="37"/>
  <c r="K158" i="37"/>
  <c r="K294" i="37"/>
  <c r="K86" i="37"/>
  <c r="K717" i="37"/>
  <c r="K254" i="37"/>
  <c r="K93" i="37"/>
  <c r="K269" i="37"/>
  <c r="K281" i="37"/>
  <c r="K321" i="37"/>
  <c r="K280" i="37"/>
  <c r="K260" i="37"/>
  <c r="K204" i="37"/>
  <c r="K655" i="37"/>
  <c r="K373" i="37"/>
  <c r="K556" i="37"/>
  <c r="K53" i="37"/>
  <c r="K205" i="37"/>
  <c r="K274" i="37"/>
  <c r="K217" i="37"/>
  <c r="K522" i="37"/>
  <c r="K101" i="37"/>
  <c r="K301" i="37"/>
  <c r="K25" i="37"/>
  <c r="K193" i="37"/>
  <c r="K228" i="37"/>
  <c r="K186" i="37"/>
  <c r="K481" i="37"/>
  <c r="K202" i="37"/>
  <c r="K145" i="37"/>
  <c r="K168" i="37"/>
  <c r="K60" i="37"/>
  <c r="K355" i="37"/>
  <c r="K179" i="37"/>
  <c r="K43" i="37"/>
  <c r="K126" i="37"/>
  <c r="K391" i="37"/>
  <c r="K88" i="37"/>
  <c r="K27" i="37"/>
  <c r="K431" i="37"/>
  <c r="K59" i="37"/>
  <c r="K383" i="37"/>
  <c r="K52" i="37"/>
  <c r="K16" i="37"/>
  <c r="K385" i="37"/>
  <c r="K83" i="37"/>
  <c r="K284" i="37"/>
  <c r="K367" i="37"/>
  <c r="K77" i="37"/>
  <c r="K414" i="37"/>
  <c r="K161" i="37"/>
  <c r="K299" i="37"/>
  <c r="K437" i="37"/>
  <c r="K173" i="37"/>
  <c r="K152" i="37"/>
  <c r="K149" i="37"/>
  <c r="K220" i="37"/>
  <c r="K124" i="37"/>
  <c r="K731" i="37"/>
  <c r="K423" i="37"/>
  <c r="K334" i="37"/>
  <c r="K79" i="37"/>
  <c r="K596" i="37"/>
  <c r="K104" i="37"/>
  <c r="K413" i="37"/>
  <c r="K134" i="37"/>
  <c r="K116" i="37"/>
  <c r="K120" i="37"/>
  <c r="K208" i="37"/>
  <c r="K146" i="37"/>
  <c r="K71" i="37"/>
  <c r="K121" i="37"/>
  <c r="K65" i="37"/>
  <c r="K177" i="37"/>
  <c r="K99" i="37"/>
  <c r="K439" i="37"/>
  <c r="K92" i="37"/>
  <c r="K154" i="37"/>
  <c r="K109" i="37"/>
  <c r="K90" i="37"/>
  <c r="K232" i="37"/>
  <c r="K24" i="37"/>
  <c r="K42" i="37"/>
  <c r="K147" i="37"/>
  <c r="K51" i="37"/>
  <c r="K195" i="37"/>
  <c r="K84" i="37"/>
  <c r="K350" i="37"/>
  <c r="K231" i="37"/>
  <c r="K106" i="37"/>
  <c r="K799" i="37"/>
  <c r="K61" i="37"/>
  <c r="K29" i="37"/>
  <c r="K105" i="37"/>
  <c r="K89" i="37"/>
  <c r="K125" i="37"/>
  <c r="K434" i="37"/>
  <c r="K69" i="37"/>
  <c r="K136" i="37"/>
  <c r="K346" i="37"/>
  <c r="K433" i="37"/>
  <c r="K23" i="37"/>
  <c r="K47" i="37"/>
  <c r="K163" i="37"/>
  <c r="K40" i="37"/>
  <c r="K78" i="37"/>
  <c r="K31" i="37"/>
  <c r="K113" i="37"/>
  <c r="K41" i="37"/>
  <c r="K250" i="37"/>
  <c r="K171" i="37"/>
  <c r="K107" i="37"/>
  <c r="K37" i="37"/>
  <c r="K34" i="37"/>
  <c r="K20" i="37"/>
  <c r="K32" i="37"/>
  <c r="K13" i="37"/>
  <c r="K36" i="37"/>
  <c r="K80" i="37"/>
  <c r="K17" i="37"/>
  <c r="K66" i="37"/>
  <c r="K30" i="37"/>
  <c r="K35" i="37"/>
  <c r="K91" i="37"/>
  <c r="K129" i="37"/>
  <c r="K50" i="37"/>
  <c r="K21" i="37"/>
  <c r="K70" i="37"/>
  <c r="K9" i="37"/>
  <c r="K18" i="37"/>
  <c r="K14" i="37"/>
  <c r="K48" i="37"/>
  <c r="K11" i="37"/>
  <c r="K12" i="37"/>
  <c r="K227" i="37"/>
  <c r="K10" i="37"/>
  <c r="K196" i="37"/>
  <c r="K15" i="37"/>
  <c r="K7" i="37"/>
  <c r="K8" i="37"/>
  <c r="K96" i="37"/>
  <c r="H1162" i="43" l="1"/>
  <c r="H1161" i="43"/>
  <c r="H1160" i="43"/>
  <c r="H1159" i="43"/>
  <c r="H1158" i="43"/>
  <c r="H1157" i="43"/>
  <c r="H1156" i="43"/>
  <c r="H1155" i="43"/>
  <c r="H1154" i="43"/>
  <c r="H8" i="43"/>
  <c r="J1163" i="43"/>
  <c r="G1163" i="43"/>
  <c r="B1163" i="43"/>
  <c r="J1149" i="43"/>
  <c r="B1149" i="43"/>
  <c r="I1162" i="43" l="1"/>
  <c r="I1161" i="43"/>
  <c r="I1155" i="43"/>
  <c r="I1160" i="43"/>
  <c r="I1156" i="43"/>
  <c r="I1159" i="43"/>
  <c r="I1158" i="43"/>
  <c r="I1157" i="43"/>
  <c r="I1154" i="43"/>
  <c r="I474" i="43"/>
  <c r="I326" i="43"/>
  <c r="I400" i="43"/>
  <c r="I463" i="43"/>
  <c r="I445" i="43"/>
  <c r="I179" i="43"/>
  <c r="I221" i="43"/>
  <c r="I339" i="43"/>
  <c r="I444" i="43"/>
  <c r="I473" i="43"/>
  <c r="I186" i="43"/>
  <c r="I333" i="43"/>
  <c r="I272" i="43"/>
  <c r="I302" i="43"/>
  <c r="I389" i="43"/>
  <c r="I340" i="43"/>
  <c r="I254" i="43"/>
  <c r="I287" i="43"/>
  <c r="I170" i="43"/>
  <c r="I181" i="43"/>
  <c r="I106" i="43"/>
  <c r="I229" i="43"/>
  <c r="I79" i="43"/>
  <c r="I296" i="43"/>
  <c r="I39" i="43"/>
  <c r="I41" i="43"/>
  <c r="I43" i="43"/>
  <c r="I172" i="43"/>
  <c r="I8" i="43"/>
  <c r="I420" i="43"/>
  <c r="I81" i="43"/>
  <c r="I104" i="43"/>
  <c r="I38" i="43"/>
  <c r="I77" i="43"/>
  <c r="I101" i="43"/>
  <c r="I306" i="43"/>
  <c r="I108" i="43"/>
  <c r="I139" i="43"/>
  <c r="I446" i="43"/>
  <c r="I381" i="43"/>
  <c r="I265" i="43"/>
  <c r="I361" i="43"/>
  <c r="I443" i="43"/>
  <c r="I314" i="43"/>
  <c r="I385" i="43"/>
  <c r="I402" i="43"/>
  <c r="I418" i="43"/>
  <c r="I328" i="43"/>
  <c r="I432" i="43"/>
  <c r="I332" i="43"/>
  <c r="I262" i="43"/>
  <c r="I386" i="43"/>
  <c r="I365" i="43"/>
  <c r="I250" i="43"/>
  <c r="I292" i="43"/>
  <c r="I356" i="43"/>
  <c r="I268" i="43"/>
  <c r="I137" i="43"/>
  <c r="I359" i="43"/>
  <c r="I149" i="43"/>
  <c r="I260" i="43"/>
  <c r="I151" i="43"/>
  <c r="I119" i="43"/>
  <c r="I147" i="43"/>
  <c r="I45" i="43"/>
  <c r="I93" i="43"/>
  <c r="I71" i="43"/>
  <c r="I42" i="43"/>
  <c r="I36" i="43"/>
  <c r="I363" i="43"/>
  <c r="I46" i="43"/>
  <c r="I255" i="43"/>
  <c r="I20" i="43"/>
  <c r="I213" i="43"/>
  <c r="I29" i="43"/>
  <c r="I342" i="43"/>
  <c r="I121" i="43"/>
  <c r="I383" i="43"/>
  <c r="I182" i="43"/>
  <c r="I194" i="43"/>
  <c r="I407" i="43"/>
  <c r="I373" i="43"/>
  <c r="I92" i="43"/>
  <c r="I440" i="43"/>
  <c r="I464" i="43"/>
  <c r="I141" i="43"/>
  <c r="I404" i="43"/>
  <c r="I315" i="43"/>
  <c r="I455" i="43"/>
  <c r="I320" i="43"/>
  <c r="I203" i="43"/>
  <c r="I205" i="43"/>
  <c r="I115" i="43"/>
  <c r="I298" i="43"/>
  <c r="I146" i="43"/>
  <c r="I227" i="43"/>
  <c r="I136" i="43"/>
  <c r="I86" i="43"/>
  <c r="I202" i="43"/>
  <c r="I211" i="43"/>
  <c r="I59" i="43"/>
  <c r="I60" i="43"/>
  <c r="I33" i="43"/>
  <c r="I113" i="43"/>
  <c r="I25" i="43"/>
  <c r="I18" i="43"/>
  <c r="I95" i="43"/>
  <c r="I447" i="43"/>
  <c r="I63" i="43"/>
  <c r="I16" i="43"/>
  <c r="I14" i="43"/>
  <c r="I200" i="43"/>
  <c r="I438" i="43"/>
  <c r="I138" i="43"/>
  <c r="I40" i="43"/>
  <c r="I345" i="43"/>
  <c r="I470" i="43"/>
  <c r="I297" i="43"/>
  <c r="I409" i="43"/>
  <c r="I405" i="43"/>
  <c r="I460" i="43"/>
  <c r="I230" i="43"/>
  <c r="I311" i="43"/>
  <c r="I278" i="43"/>
  <c r="I458" i="43"/>
  <c r="I327" i="43"/>
  <c r="I99" i="43"/>
  <c r="I243" i="43"/>
  <c r="I160" i="43"/>
  <c r="I369" i="43"/>
  <c r="I61" i="43"/>
  <c r="I51" i="43"/>
  <c r="I224" i="43"/>
  <c r="I247" i="43"/>
  <c r="I70" i="43"/>
  <c r="I364" i="43"/>
  <c r="I183" i="43"/>
  <c r="I116" i="43"/>
  <c r="I142" i="43"/>
  <c r="I91" i="43"/>
  <c r="I47" i="43"/>
  <c r="I48" i="43"/>
  <c r="I17" i="43"/>
  <c r="I31" i="43"/>
  <c r="I212" i="43"/>
  <c r="I126" i="43"/>
  <c r="I217" i="43"/>
  <c r="I52" i="43"/>
  <c r="I276" i="43"/>
  <c r="I195" i="43"/>
  <c r="I351" i="43"/>
  <c r="I475" i="43"/>
  <c r="I374" i="43"/>
  <c r="I419" i="43"/>
  <c r="I390" i="43"/>
  <c r="I324" i="43"/>
  <c r="I401" i="43"/>
  <c r="I158" i="43"/>
  <c r="I231" i="43"/>
  <c r="I32" i="43"/>
  <c r="I305" i="43"/>
  <c r="I410" i="43"/>
  <c r="I204" i="43"/>
  <c r="I275" i="43"/>
  <c r="I88" i="43"/>
  <c r="I290" i="43"/>
  <c r="I246" i="43"/>
  <c r="I117" i="43"/>
  <c r="I127" i="43"/>
  <c r="I74" i="43"/>
  <c r="I398" i="43"/>
  <c r="I89" i="43"/>
  <c r="I130" i="43"/>
  <c r="I120" i="43"/>
  <c r="I64" i="43"/>
  <c r="I65" i="43"/>
  <c r="I28" i="43"/>
  <c r="I26" i="43"/>
  <c r="I124" i="43"/>
  <c r="I55" i="43"/>
  <c r="I303" i="43"/>
  <c r="I109" i="43"/>
  <c r="I24" i="43"/>
  <c r="I281" i="43"/>
  <c r="I13" i="43"/>
  <c r="I176" i="43"/>
  <c r="I397" i="43"/>
  <c r="I285" i="43"/>
  <c r="I435" i="43"/>
  <c r="I425" i="43"/>
  <c r="I322" i="43"/>
  <c r="I467" i="43"/>
  <c r="I461" i="43"/>
  <c r="I338" i="43"/>
  <c r="I274" i="43"/>
  <c r="I252" i="43"/>
  <c r="I300" i="43"/>
  <c r="I379" i="43"/>
  <c r="I282" i="43"/>
  <c r="I378" i="43"/>
  <c r="I427" i="43"/>
  <c r="I372" i="43"/>
  <c r="I165" i="43"/>
  <c r="I232" i="43"/>
  <c r="I384" i="43"/>
  <c r="I196" i="43"/>
  <c r="I380" i="43"/>
  <c r="I277" i="43"/>
  <c r="I353" i="43"/>
  <c r="I249" i="43"/>
  <c r="I83" i="43"/>
  <c r="I145" i="43"/>
  <c r="I80" i="43"/>
  <c r="I98" i="43"/>
  <c r="I21" i="43"/>
  <c r="I23" i="43"/>
  <c r="I468" i="43"/>
  <c r="I159" i="43"/>
  <c r="I76" i="43"/>
  <c r="I10" i="43"/>
  <c r="I396" i="43"/>
  <c r="I78" i="43"/>
  <c r="I242" i="43"/>
  <c r="I424" i="43"/>
  <c r="I209" i="43"/>
  <c r="I193" i="43"/>
  <c r="I312" i="43"/>
  <c r="I392" i="43"/>
  <c r="I451" i="43"/>
  <c r="I288" i="43"/>
  <c r="I472" i="43"/>
  <c r="I245" i="43"/>
  <c r="I293" i="43"/>
  <c r="I430" i="43"/>
  <c r="I253" i="43"/>
  <c r="I289" i="43"/>
  <c r="I237" i="43"/>
  <c r="I422" i="43"/>
  <c r="I284" i="43"/>
  <c r="I307" i="43"/>
  <c r="I94" i="43"/>
  <c r="I128" i="43"/>
  <c r="I347" i="43"/>
  <c r="I267" i="43"/>
  <c r="I251" i="43"/>
  <c r="I150" i="43"/>
  <c r="I199" i="43"/>
  <c r="I175" i="43"/>
  <c r="I164" i="43"/>
  <c r="I431" i="43"/>
  <c r="I72" i="43"/>
  <c r="I75" i="43"/>
  <c r="I69" i="43"/>
  <c r="I73" i="43"/>
  <c r="I22" i="43"/>
  <c r="I174" i="43"/>
  <c r="I9" i="43"/>
  <c r="I215" i="43"/>
  <c r="I84" i="43"/>
  <c r="I143" i="43"/>
  <c r="I118" i="43"/>
  <c r="I34" i="43"/>
  <c r="I148" i="43"/>
  <c r="I283" i="43"/>
  <c r="I323" i="43"/>
  <c r="I469" i="43"/>
  <c r="I449" i="43"/>
  <c r="I258" i="43"/>
  <c r="I156" i="43"/>
  <c r="I330" i="43"/>
  <c r="I286" i="43"/>
  <c r="I241" i="43"/>
  <c r="I343" i="43"/>
  <c r="I135" i="43"/>
  <c r="I171" i="43"/>
  <c r="I178" i="43"/>
  <c r="I133" i="43"/>
  <c r="I168" i="43"/>
  <c r="I465" i="43"/>
  <c r="I96" i="43"/>
  <c r="I210" i="43"/>
  <c r="I58" i="43"/>
  <c r="I382" i="43"/>
  <c r="I105" i="43"/>
  <c r="I197" i="43"/>
  <c r="I66" i="43"/>
  <c r="I49" i="43"/>
  <c r="I67" i="43"/>
  <c r="I35" i="43"/>
  <c r="I15" i="43"/>
  <c r="I416" i="43"/>
  <c r="I129" i="43"/>
  <c r="I257" i="43"/>
  <c r="I134" i="43"/>
  <c r="I295" i="43"/>
  <c r="I37" i="43"/>
  <c r="I456" i="43"/>
  <c r="I362" i="43"/>
  <c r="I187" i="43"/>
  <c r="I453" i="43"/>
  <c r="I331" i="43"/>
  <c r="I216" i="43"/>
  <c r="I269" i="43"/>
  <c r="I436" i="43"/>
  <c r="I459" i="43"/>
  <c r="I248" i="43"/>
  <c r="I236" i="43"/>
  <c r="I417" i="43"/>
  <c r="I360" i="43"/>
  <c r="I234" i="43"/>
  <c r="I238" i="43"/>
  <c r="I102" i="43"/>
  <c r="I153" i="43"/>
  <c r="I426" i="43"/>
  <c r="I280" i="43"/>
  <c r="I82" i="43"/>
  <c r="I256" i="43"/>
  <c r="I107" i="43"/>
  <c r="I184" i="43"/>
  <c r="I7" i="43"/>
  <c r="I214" i="43"/>
  <c r="I273" i="43"/>
  <c r="I393" i="43"/>
  <c r="I162" i="43"/>
  <c r="I391" i="43"/>
  <c r="I223" i="43"/>
  <c r="I319" i="43"/>
  <c r="I413" i="43"/>
  <c r="I454" i="43"/>
  <c r="I132" i="43"/>
  <c r="I344" i="43"/>
  <c r="I370" i="43"/>
  <c r="I346" i="43"/>
  <c r="I329" i="43"/>
  <c r="I308" i="43"/>
  <c r="I448" i="43"/>
  <c r="I220" i="43"/>
  <c r="I341" i="43"/>
  <c r="I125" i="43"/>
  <c r="I387" i="43"/>
  <c r="I377" i="43"/>
  <c r="I441" i="43"/>
  <c r="I270" i="43"/>
  <c r="I226" i="43"/>
  <c r="I190" i="43"/>
  <c r="I266" i="43"/>
  <c r="I152" i="43"/>
  <c r="I62" i="43"/>
  <c r="I207" i="43"/>
  <c r="I50" i="43"/>
  <c r="I114" i="43"/>
  <c r="I122" i="43"/>
  <c r="I44" i="43"/>
  <c r="I27" i="43"/>
  <c r="I12" i="43"/>
  <c r="I191" i="43"/>
  <c r="I450" i="43"/>
  <c r="I375" i="43"/>
  <c r="I167" i="43"/>
  <c r="I87" i="43"/>
  <c r="I428" i="43"/>
  <c r="I180" i="43"/>
  <c r="I240" i="43"/>
  <c r="I442" i="43"/>
  <c r="I403" i="43"/>
  <c r="I395" i="43"/>
  <c r="I228" i="43"/>
  <c r="I291" i="43"/>
  <c r="I239" i="43"/>
  <c r="I177" i="43"/>
  <c r="I206" i="43"/>
  <c r="I439" i="43"/>
  <c r="I208" i="43"/>
  <c r="I161" i="43"/>
  <c r="I348" i="43"/>
  <c r="I423" i="43"/>
  <c r="I264" i="43"/>
  <c r="I317" i="43"/>
  <c r="I399" i="43"/>
  <c r="I406" i="43"/>
  <c r="I198" i="43"/>
  <c r="I457" i="43"/>
  <c r="I367" i="43"/>
  <c r="I166" i="43"/>
  <c r="I299" i="43"/>
  <c r="I350" i="43"/>
  <c r="I388" i="43"/>
  <c r="I408" i="43"/>
  <c r="I336" i="43"/>
  <c r="I358" i="43"/>
  <c r="I103" i="43"/>
  <c r="I218" i="43"/>
  <c r="I30" i="43"/>
  <c r="I85" i="43"/>
  <c r="I337" i="43"/>
  <c r="I233" i="43"/>
  <c r="I140" i="43"/>
  <c r="I112" i="43"/>
  <c r="I349" i="43"/>
  <c r="I394" i="43"/>
  <c r="I321" i="43"/>
  <c r="I263" i="43"/>
  <c r="I244" i="43"/>
  <c r="I355" i="43"/>
  <c r="I157" i="43"/>
  <c r="I222" i="43"/>
  <c r="I144" i="43"/>
  <c r="I155" i="43"/>
  <c r="I189" i="43"/>
  <c r="I466" i="43"/>
  <c r="I371" i="43"/>
  <c r="I279" i="43"/>
  <c r="I169" i="43"/>
  <c r="I261" i="43"/>
  <c r="I368" i="43"/>
  <c r="I225" i="43"/>
  <c r="I100" i="43"/>
  <c r="I97" i="43"/>
  <c r="I111" i="43"/>
  <c r="I53" i="43"/>
  <c r="I163" i="43"/>
  <c r="I56" i="43"/>
  <c r="I68" i="43"/>
  <c r="I334" i="43"/>
  <c r="I415" i="43"/>
  <c r="I57" i="43"/>
  <c r="I354" i="43"/>
  <c r="I11" i="43"/>
  <c r="I259" i="43"/>
  <c r="I462" i="43"/>
  <c r="I335" i="43"/>
  <c r="I411" i="43"/>
  <c r="I433" i="43"/>
  <c r="I294" i="43"/>
  <c r="I471" i="43"/>
  <c r="I421" i="43"/>
  <c r="I235" i="43"/>
  <c r="I304" i="43"/>
  <c r="I414" i="43"/>
  <c r="I352" i="43"/>
  <c r="I376" i="43"/>
  <c r="I192" i="43"/>
  <c r="I366" i="43"/>
  <c r="I318" i="43"/>
  <c r="I325" i="43"/>
  <c r="I309" i="43"/>
  <c r="I188" i="43"/>
  <c r="I310" i="43"/>
  <c r="I173" i="43"/>
  <c r="I316" i="43"/>
  <c r="I185" i="43"/>
  <c r="I90" i="43"/>
  <c r="I154" i="43"/>
  <c r="I19" i="43"/>
  <c r="I54" i="43"/>
  <c r="I219" i="43"/>
  <c r="I131" i="43"/>
  <c r="I110" i="43"/>
  <c r="I357" i="43"/>
  <c r="I434" i="43"/>
  <c r="I452" i="43"/>
  <c r="I429" i="43"/>
  <c r="I271" i="43"/>
  <c r="I301" i="43"/>
  <c r="I313" i="43"/>
  <c r="I437" i="43"/>
  <c r="I123" i="43"/>
  <c r="I412" i="43"/>
  <c r="I201" i="43"/>
  <c r="H1149" i="43"/>
  <c r="H1163" i="43"/>
  <c r="I1149" i="43" l="1"/>
  <c r="I1163" i="43"/>
  <c r="E138" i="39" l="1"/>
  <c r="E137" i="39"/>
  <c r="E136" i="39"/>
  <c r="E103" i="39"/>
  <c r="E135" i="39"/>
  <c r="E134" i="39"/>
  <c r="E91" i="39"/>
  <c r="E133" i="39"/>
  <c r="E132" i="39"/>
  <c r="E85" i="39"/>
  <c r="E35" i="39"/>
  <c r="E131" i="39"/>
  <c r="E50" i="39"/>
  <c r="E130" i="39"/>
  <c r="E65" i="39"/>
  <c r="E129" i="39"/>
  <c r="E128" i="39"/>
  <c r="E127" i="39"/>
  <c r="E126" i="39"/>
  <c r="E110" i="39"/>
  <c r="E99" i="39"/>
  <c r="E67" i="39"/>
  <c r="E107" i="39"/>
  <c r="E95" i="39"/>
  <c r="E55" i="39"/>
  <c r="E125" i="39"/>
  <c r="E57" i="39"/>
  <c r="E124" i="39"/>
  <c r="E39" i="39"/>
  <c r="E56" i="39"/>
  <c r="E87" i="39"/>
  <c r="E101" i="39"/>
  <c r="E33" i="39"/>
  <c r="E123" i="39"/>
  <c r="E98" i="39"/>
  <c r="E68" i="39"/>
  <c r="E122" i="39"/>
  <c r="E53" i="39"/>
  <c r="E82" i="39"/>
  <c r="E121" i="39"/>
  <c r="E109" i="39"/>
  <c r="E23" i="39"/>
  <c r="E120" i="39"/>
  <c r="E25" i="39"/>
  <c r="E105" i="39"/>
  <c r="E94" i="39"/>
  <c r="E119" i="39"/>
  <c r="E92" i="39"/>
  <c r="E118" i="39"/>
  <c r="E117" i="39"/>
  <c r="E69" i="39"/>
  <c r="E116" i="39"/>
  <c r="E34" i="39"/>
  <c r="E115" i="39"/>
  <c r="E79" i="39"/>
  <c r="E27" i="39"/>
  <c r="E54" i="39"/>
  <c r="E96" i="39"/>
  <c r="E58" i="39"/>
  <c r="E97" i="39"/>
  <c r="E114" i="39"/>
  <c r="E108" i="39"/>
  <c r="E104" i="39"/>
  <c r="E78" i="39"/>
  <c r="E59" i="39"/>
  <c r="E60" i="39"/>
  <c r="E71" i="39"/>
  <c r="E106" i="39"/>
  <c r="E51" i="39"/>
  <c r="E72" i="39"/>
  <c r="E89" i="39"/>
  <c r="E31" i="39"/>
  <c r="E84" i="39"/>
  <c r="E37" i="39"/>
  <c r="E28" i="39"/>
  <c r="E74" i="39"/>
  <c r="E77" i="39"/>
  <c r="E64" i="39"/>
  <c r="E24" i="39"/>
  <c r="E45" i="39"/>
  <c r="E113" i="39"/>
  <c r="E93" i="39"/>
  <c r="E83" i="39"/>
  <c r="E47" i="39"/>
  <c r="E63" i="39"/>
  <c r="E41" i="39"/>
  <c r="E66" i="39"/>
  <c r="E30" i="39"/>
  <c r="E52" i="39"/>
  <c r="E80" i="39"/>
  <c r="M19" i="39"/>
  <c r="E19" i="39"/>
  <c r="E43" i="39"/>
  <c r="E26" i="39"/>
  <c r="E100" i="39"/>
  <c r="E76" i="39"/>
  <c r="E40" i="39"/>
  <c r="E62" i="39"/>
  <c r="E112" i="39"/>
  <c r="E88" i="39"/>
  <c r="E42" i="39"/>
  <c r="E48" i="39"/>
  <c r="E46" i="39"/>
  <c r="E44" i="39"/>
  <c r="M20" i="39"/>
  <c r="E20" i="39"/>
  <c r="M18" i="39"/>
  <c r="E18" i="39"/>
  <c r="E36" i="39"/>
  <c r="E70" i="39"/>
  <c r="E111" i="39"/>
  <c r="E61" i="39"/>
  <c r="E32" i="39"/>
  <c r="E81" i="39"/>
  <c r="M8" i="39"/>
  <c r="E8" i="39"/>
  <c r="E38" i="39"/>
  <c r="E73" i="39"/>
  <c r="M15" i="39"/>
  <c r="E15" i="39"/>
  <c r="E86" i="39"/>
  <c r="E90" i="39"/>
  <c r="E102" i="39"/>
  <c r="E29" i="39"/>
  <c r="E22" i="39"/>
  <c r="E49" i="39"/>
  <c r="M14" i="39"/>
  <c r="E14" i="39"/>
  <c r="M17" i="39"/>
  <c r="E17" i="39"/>
  <c r="M9" i="39"/>
  <c r="E9" i="39"/>
  <c r="M13" i="39"/>
  <c r="E13" i="39"/>
  <c r="E75" i="39"/>
  <c r="M16" i="39"/>
  <c r="E16" i="39"/>
  <c r="E21" i="39"/>
  <c r="M11" i="39"/>
  <c r="E11" i="39"/>
  <c r="M10" i="39"/>
  <c r="E10" i="39"/>
  <c r="M7" i="39"/>
  <c r="L7" i="39"/>
  <c r="E7" i="39"/>
  <c r="M12" i="39"/>
  <c r="E12" i="39"/>
  <c r="M106" i="38"/>
  <c r="L106" i="38"/>
  <c r="M132" i="38"/>
  <c r="L132" i="38"/>
  <c r="M60" i="38"/>
  <c r="L60" i="38"/>
  <c r="M160" i="38"/>
  <c r="L160" i="38"/>
  <c r="M172" i="38"/>
  <c r="L172" i="38"/>
  <c r="M135" i="38"/>
  <c r="L135" i="38"/>
  <c r="M118" i="38"/>
  <c r="L118" i="38"/>
  <c r="M78" i="38"/>
  <c r="L78" i="38"/>
  <c r="M98" i="38"/>
  <c r="L98" i="38"/>
  <c r="M112" i="38"/>
  <c r="L112" i="38"/>
  <c r="M115" i="38"/>
  <c r="L115" i="38"/>
  <c r="L166" i="38"/>
  <c r="M104" i="38"/>
  <c r="L104" i="38"/>
  <c r="M140" i="38"/>
  <c r="L140" i="38"/>
  <c r="M163" i="38"/>
  <c r="L163" i="38"/>
  <c r="M83" i="38"/>
  <c r="L83" i="38"/>
  <c r="M87" i="38"/>
  <c r="L87" i="38"/>
  <c r="M156" i="38"/>
  <c r="L156" i="38"/>
  <c r="M151" i="38"/>
  <c r="L151" i="38"/>
  <c r="M113" i="38"/>
  <c r="L113" i="38"/>
  <c r="M88" i="38"/>
  <c r="L88" i="38"/>
  <c r="L177" i="38"/>
  <c r="M167" i="38"/>
  <c r="L167" i="38"/>
  <c r="M124" i="38"/>
  <c r="L124" i="38"/>
  <c r="M110" i="38"/>
  <c r="L110" i="38"/>
  <c r="M63" i="38"/>
  <c r="L63" i="38"/>
  <c r="L174" i="38"/>
  <c r="M107" i="38"/>
  <c r="L107" i="38"/>
  <c r="M128" i="38"/>
  <c r="L128" i="38"/>
  <c r="M137" i="38"/>
  <c r="L137" i="38"/>
  <c r="M84" i="38"/>
  <c r="L84" i="38"/>
  <c r="L175" i="38"/>
  <c r="M154" i="38"/>
  <c r="L154" i="38"/>
  <c r="M79" i="38"/>
  <c r="L79" i="38"/>
  <c r="M147" i="38"/>
  <c r="L147" i="38"/>
  <c r="M74" i="38"/>
  <c r="L74" i="38"/>
  <c r="M102" i="38"/>
  <c r="L102" i="38"/>
  <c r="M146" i="38"/>
  <c r="L146" i="38"/>
  <c r="M130" i="38"/>
  <c r="L130" i="38"/>
  <c r="M169" i="38"/>
  <c r="L169" i="38"/>
  <c r="M86" i="38"/>
  <c r="L86" i="38"/>
  <c r="M109" i="38"/>
  <c r="L109" i="38"/>
  <c r="M148" i="38"/>
  <c r="L148" i="38"/>
  <c r="M99" i="38"/>
  <c r="L99" i="38"/>
  <c r="M90" i="38"/>
  <c r="L90" i="38"/>
  <c r="M96" i="38"/>
  <c r="L96" i="38"/>
  <c r="M145" i="38"/>
  <c r="L145" i="38"/>
  <c r="L176" i="38"/>
  <c r="M165" i="38"/>
  <c r="L165" i="38"/>
  <c r="M67" i="38"/>
  <c r="L67" i="38"/>
  <c r="M125" i="38"/>
  <c r="L125" i="38"/>
  <c r="M73" i="38"/>
  <c r="L73" i="38"/>
  <c r="M47" i="38"/>
  <c r="L47" i="38"/>
  <c r="M131" i="38"/>
  <c r="L131" i="38"/>
  <c r="M143" i="38"/>
  <c r="L143" i="38"/>
  <c r="M157" i="38"/>
  <c r="L157" i="38"/>
  <c r="M133" i="38"/>
  <c r="L133" i="38"/>
  <c r="M92" i="38"/>
  <c r="L92" i="38"/>
  <c r="M105" i="38"/>
  <c r="L105" i="38"/>
  <c r="M91" i="38"/>
  <c r="L91" i="38"/>
  <c r="L178" i="38"/>
  <c r="M114" i="38"/>
  <c r="L114" i="38"/>
  <c r="M138" i="38"/>
  <c r="L138" i="38"/>
  <c r="M97" i="38"/>
  <c r="L97" i="38"/>
  <c r="M123" i="38"/>
  <c r="L123" i="38"/>
  <c r="M158" i="38"/>
  <c r="L158" i="38"/>
  <c r="M152" i="38"/>
  <c r="L152" i="38"/>
  <c r="M161" i="38"/>
  <c r="L161" i="38"/>
  <c r="M121" i="38"/>
  <c r="L121" i="38"/>
  <c r="M71" i="38"/>
  <c r="L71" i="38"/>
  <c r="M136" i="38"/>
  <c r="L136" i="38"/>
  <c r="M108" i="38"/>
  <c r="L108" i="38"/>
  <c r="M100" i="38"/>
  <c r="L100" i="38"/>
  <c r="M72" i="38"/>
  <c r="L72" i="38"/>
  <c r="M120" i="38"/>
  <c r="L120" i="38"/>
  <c r="M129" i="38"/>
  <c r="L129" i="38"/>
  <c r="M77" i="38"/>
  <c r="L77" i="38"/>
  <c r="M117" i="38"/>
  <c r="L117" i="38"/>
  <c r="M85" i="38"/>
  <c r="L85" i="38"/>
  <c r="M119" i="38"/>
  <c r="L119" i="38"/>
  <c r="M127" i="38"/>
  <c r="L127" i="38"/>
  <c r="M81" i="38"/>
  <c r="L81" i="38"/>
  <c r="M95" i="38"/>
  <c r="L95" i="38"/>
  <c r="M80" i="38"/>
  <c r="L80" i="38"/>
  <c r="M76" i="38"/>
  <c r="L76" i="38"/>
  <c r="M58" i="38"/>
  <c r="L58" i="38"/>
  <c r="M54" i="38"/>
  <c r="L54" i="38"/>
  <c r="M53" i="38"/>
  <c r="L53" i="38"/>
  <c r="M171" i="38"/>
  <c r="L171" i="38"/>
  <c r="M75" i="38"/>
  <c r="L75" i="38"/>
  <c r="M82" i="38"/>
  <c r="L82" i="38"/>
  <c r="M40" i="38"/>
  <c r="M142" i="38"/>
  <c r="L142" i="38"/>
  <c r="M116" i="38"/>
  <c r="L116" i="38"/>
  <c r="M94" i="38"/>
  <c r="L94" i="38"/>
  <c r="M70" i="38"/>
  <c r="L70" i="38"/>
  <c r="M103" i="38"/>
  <c r="L103" i="38"/>
  <c r="M65" i="38"/>
  <c r="L65" i="38"/>
  <c r="M93" i="38"/>
  <c r="L93" i="38"/>
  <c r="M57" i="38"/>
  <c r="L57" i="38"/>
  <c r="M48" i="38"/>
  <c r="L48" i="38"/>
  <c r="M141" i="38"/>
  <c r="L141" i="38"/>
  <c r="M38" i="38"/>
  <c r="L38" i="38"/>
  <c r="M126" i="38"/>
  <c r="L126" i="38"/>
  <c r="M111" i="38"/>
  <c r="L111" i="38"/>
  <c r="M51" i="38"/>
  <c r="L51" i="38"/>
  <c r="M122" i="38"/>
  <c r="L122" i="38"/>
  <c r="M89" i="38"/>
  <c r="L89" i="38"/>
  <c r="M134" i="38"/>
  <c r="L134" i="38"/>
  <c r="M55" i="38"/>
  <c r="L55" i="38"/>
  <c r="M62" i="38"/>
  <c r="L62" i="38"/>
  <c r="M52" i="38"/>
  <c r="L52" i="38"/>
  <c r="M46" i="38"/>
  <c r="L46" i="38"/>
  <c r="M41" i="38"/>
  <c r="L41" i="38"/>
  <c r="M61" i="38"/>
  <c r="L61" i="38"/>
  <c r="M150" i="38"/>
  <c r="L150" i="38"/>
  <c r="M68" i="38"/>
  <c r="L68" i="38"/>
  <c r="M159" i="38"/>
  <c r="L159" i="38"/>
  <c r="M69" i="38"/>
  <c r="L69" i="38"/>
  <c r="M35" i="38"/>
  <c r="L35" i="38"/>
  <c r="M64" i="38"/>
  <c r="L64" i="38"/>
  <c r="M66" i="38"/>
  <c r="L66" i="38"/>
  <c r="M33" i="38"/>
  <c r="L33" i="38"/>
  <c r="M50" i="38"/>
  <c r="L50" i="38"/>
  <c r="M59" i="38"/>
  <c r="L59" i="38"/>
  <c r="M49" i="38"/>
  <c r="L49" i="38"/>
  <c r="M39" i="38"/>
  <c r="L39" i="38"/>
  <c r="M22" i="38"/>
  <c r="L22" i="38"/>
  <c r="M45" i="38"/>
  <c r="L45" i="38"/>
  <c r="M56" i="38"/>
  <c r="L56" i="38"/>
  <c r="M25" i="38"/>
  <c r="L25" i="38"/>
  <c r="M42" i="38"/>
  <c r="L42" i="38"/>
  <c r="M28" i="38"/>
  <c r="L28" i="38"/>
  <c r="M101" i="38"/>
  <c r="L101" i="38"/>
  <c r="M31" i="38"/>
  <c r="L31" i="38"/>
  <c r="M32" i="38"/>
  <c r="L32" i="38"/>
  <c r="M27" i="38"/>
  <c r="L27" i="38"/>
  <c r="M37" i="38"/>
  <c r="L37" i="38"/>
  <c r="M30" i="38"/>
  <c r="L30" i="38"/>
  <c r="M29" i="38"/>
  <c r="L29" i="38"/>
  <c r="M23" i="38"/>
  <c r="L23" i="38"/>
  <c r="M44" i="38"/>
  <c r="L44" i="38"/>
  <c r="M43" i="38"/>
  <c r="L43" i="38"/>
  <c r="M36" i="38"/>
  <c r="L36" i="38"/>
  <c r="M34" i="38"/>
  <c r="L34" i="38"/>
  <c r="M24" i="38"/>
  <c r="L24" i="38"/>
  <c r="M18" i="38"/>
  <c r="L18" i="38"/>
  <c r="M26" i="38"/>
  <c r="L26" i="38"/>
  <c r="M16" i="38"/>
  <c r="L16" i="38"/>
  <c r="M15" i="38"/>
  <c r="L15" i="38"/>
  <c r="M17" i="38"/>
  <c r="L17" i="38"/>
  <c r="M20" i="38"/>
  <c r="L20" i="38"/>
  <c r="M21" i="38"/>
  <c r="L21" i="38"/>
  <c r="M14" i="38"/>
  <c r="L14" i="38"/>
  <c r="M13" i="38"/>
  <c r="L13" i="38"/>
  <c r="M12" i="38"/>
  <c r="L12" i="38"/>
  <c r="M19" i="38"/>
  <c r="L19" i="38"/>
  <c r="M11" i="38"/>
  <c r="M10" i="38"/>
  <c r="L10" i="38"/>
  <c r="M8" i="38"/>
  <c r="M9" i="38"/>
  <c r="L9" i="38"/>
  <c r="M7" i="38"/>
  <c r="L7" i="38"/>
  <c r="E7" i="38"/>
  <c r="H1162" i="37"/>
  <c r="H1161" i="37"/>
  <c r="L1160" i="37"/>
  <c r="H1160" i="37"/>
  <c r="L1156" i="37"/>
  <c r="H1156" i="37"/>
  <c r="L1159" i="37"/>
  <c r="H1159" i="37"/>
  <c r="H1157" i="37"/>
  <c r="L1158" i="37"/>
  <c r="H1158" i="37"/>
  <c r="L1155" i="37"/>
  <c r="H1155" i="37"/>
  <c r="L1154" i="37"/>
  <c r="H1154" i="37"/>
  <c r="H1006" i="37"/>
  <c r="H95" i="37"/>
  <c r="H271" i="37"/>
  <c r="H1092" i="37"/>
  <c r="H1114" i="37"/>
  <c r="H896" i="37"/>
  <c r="H479" i="37"/>
  <c r="H730" i="37"/>
  <c r="H855" i="37"/>
  <c r="H600" i="37"/>
  <c r="H846" i="37"/>
  <c r="H419" i="37"/>
  <c r="H375" i="37"/>
  <c r="H745" i="37"/>
  <c r="H549" i="37"/>
  <c r="H966" i="37"/>
  <c r="H503" i="37"/>
  <c r="H565" i="37"/>
  <c r="H621" i="37"/>
  <c r="H507" i="37"/>
  <c r="H340" i="37"/>
  <c r="H872" i="37"/>
  <c r="H791" i="37"/>
  <c r="H606" i="37"/>
  <c r="H484" i="37"/>
  <c r="H874" i="37"/>
  <c r="H698" i="37"/>
  <c r="H530" i="37"/>
  <c r="H752" i="37"/>
  <c r="H669" i="37"/>
  <c r="H500" i="37"/>
  <c r="H167" i="37"/>
  <c r="H626" i="37"/>
  <c r="H805" i="37"/>
  <c r="H656" i="37"/>
  <c r="H139" i="37"/>
  <c r="H477" i="37"/>
  <c r="H438" i="37"/>
  <c r="H245" i="37"/>
  <c r="H63" i="37"/>
  <c r="H540" i="37"/>
  <c r="H440" i="37"/>
  <c r="H923" i="37"/>
  <c r="H589" i="37"/>
  <c r="H482" i="37"/>
  <c r="H293" i="37"/>
  <c r="H496" i="37"/>
  <c r="H502" i="37"/>
  <c r="H368" i="37"/>
  <c r="H509" i="37"/>
  <c r="H216" i="37"/>
  <c r="H809" i="37"/>
  <c r="H535" i="37"/>
  <c r="H472" i="37"/>
  <c r="H627" i="37"/>
  <c r="H743" i="37"/>
  <c r="H404" i="37"/>
  <c r="H528" i="37"/>
  <c r="H806" i="37"/>
  <c r="H382" i="37"/>
  <c r="H403" i="37"/>
  <c r="H464" i="37"/>
  <c r="H288" i="37"/>
  <c r="H660" i="37"/>
  <c r="H324" i="37"/>
  <c r="H639" i="37"/>
  <c r="H893" i="37"/>
  <c r="H1034" i="37"/>
  <c r="H471" i="37"/>
  <c r="H470" i="37"/>
  <c r="H183" i="37"/>
  <c r="H511" i="37"/>
  <c r="H602" i="37"/>
  <c r="H594" i="37"/>
  <c r="H198" i="37"/>
  <c r="H352" i="37"/>
  <c r="H394" i="37"/>
  <c r="H336" i="37"/>
  <c r="H272" i="37"/>
  <c r="H601" i="37"/>
  <c r="H62" i="37"/>
  <c r="H668" i="37"/>
  <c r="H560" i="37"/>
  <c r="H73" i="37"/>
  <c r="H162" i="37"/>
  <c r="H776" i="37"/>
  <c r="H422" i="37"/>
  <c r="H610" i="37"/>
  <c r="H702" i="37"/>
  <c r="H449" i="37"/>
  <c r="H261" i="37"/>
  <c r="H209" i="37"/>
  <c r="H270" i="37"/>
  <c r="H309" i="37"/>
  <c r="H234" i="37"/>
  <c r="H588" i="37"/>
  <c r="H1028" i="37"/>
  <c r="H264" i="37"/>
  <c r="H401" i="37"/>
  <c r="H266" i="37"/>
  <c r="H552" i="37"/>
  <c r="H828" i="37"/>
  <c r="H856" i="37"/>
  <c r="H754" i="37"/>
  <c r="H365" i="37"/>
  <c r="H282" i="37"/>
  <c r="H117" i="37"/>
  <c r="H673" i="37"/>
  <c r="H801" i="37"/>
  <c r="H242" i="37"/>
  <c r="H884" i="37"/>
  <c r="H676" i="37"/>
  <c r="H252" i="37"/>
  <c r="H575" i="37"/>
  <c r="H559" i="37"/>
  <c r="H389" i="37"/>
  <c r="H637" i="37"/>
  <c r="H390" i="37"/>
  <c r="H818" i="37"/>
  <c r="H374" i="37"/>
  <c r="H487" i="37"/>
  <c r="H647" i="37"/>
  <c r="H653" i="37"/>
  <c r="H278" i="37"/>
  <c r="H395" i="37"/>
  <c r="H398" i="37"/>
  <c r="H476" i="37"/>
  <c r="H344" i="37"/>
  <c r="H547" i="37"/>
  <c r="H708" i="37"/>
  <c r="H512" i="37"/>
  <c r="H306" i="37"/>
  <c r="H523" i="37"/>
  <c r="H955" i="37"/>
  <c r="H376" i="37"/>
  <c r="H663" i="37"/>
  <c r="H631" i="37"/>
  <c r="H316" i="37"/>
  <c r="H852" i="37"/>
  <c r="H1064" i="37"/>
  <c r="H304" i="37"/>
  <c r="H769" i="37"/>
  <c r="H303" i="37"/>
  <c r="H85" i="37"/>
  <c r="H238" i="37"/>
  <c r="H1074" i="37"/>
  <c r="H132" i="37"/>
  <c r="H289" i="37"/>
  <c r="H335" i="37"/>
  <c r="H362" i="37"/>
  <c r="H190" i="37"/>
  <c r="H587" i="37"/>
  <c r="H302" i="37"/>
  <c r="H345" i="37"/>
  <c r="H19" i="37"/>
  <c r="H453" i="37"/>
  <c r="H142" i="37"/>
  <c r="H757" i="37"/>
  <c r="H349" i="37"/>
  <c r="H267" i="37"/>
  <c r="H416" i="37"/>
  <c r="H378" i="37"/>
  <c r="H223" i="37"/>
  <c r="H311" i="37"/>
  <c r="H854" i="37"/>
  <c r="H584" i="37"/>
  <c r="H597" i="37"/>
  <c r="H211" i="37"/>
  <c r="H615" i="37"/>
  <c r="H164" i="37"/>
  <c r="H442" i="37"/>
  <c r="H354" i="37"/>
  <c r="H474" i="37"/>
  <c r="H187" i="37"/>
  <c r="H68" i="37"/>
  <c r="H450" i="37"/>
  <c r="H218" i="37"/>
  <c r="H501" i="37"/>
  <c r="H909" i="37"/>
  <c r="H320" i="37"/>
  <c r="H268" i="37"/>
  <c r="H76" i="37"/>
  <c r="H448" i="37"/>
  <c r="H283" i="37"/>
  <c r="H342" i="37"/>
  <c r="H415" i="37"/>
  <c r="H159" i="37"/>
  <c r="H517" i="37"/>
  <c r="H386" i="37"/>
  <c r="H230" i="37"/>
  <c r="H467" i="37"/>
  <c r="H640" i="37"/>
  <c r="H590" i="37"/>
  <c r="H133" i="37"/>
  <c r="H397" i="37"/>
  <c r="H459" i="37"/>
  <c r="H337" i="37"/>
  <c r="H436" i="37"/>
  <c r="H1049" i="37"/>
  <c r="H256" i="37"/>
  <c r="H330" i="37"/>
  <c r="H237" i="37"/>
  <c r="H200" i="37"/>
  <c r="H458" i="37"/>
  <c r="H236" i="37"/>
  <c r="H387" i="37"/>
  <c r="H446" i="37"/>
  <c r="H262" i="37"/>
  <c r="H363" i="37"/>
  <c r="H488" i="37"/>
  <c r="H432" i="37"/>
  <c r="H480" i="37"/>
  <c r="H191" i="37"/>
  <c r="H347" i="37"/>
  <c r="H579" i="37"/>
  <c r="H762" i="37"/>
  <c r="H72" i="37"/>
  <c r="H249" i="37"/>
  <c r="H840" i="37"/>
  <c r="H356" i="37"/>
  <c r="H214" i="37"/>
  <c r="H184" i="37"/>
  <c r="H143" i="37"/>
  <c r="H210" i="37"/>
  <c r="H495" i="37"/>
  <c r="H777" i="37"/>
  <c r="H699" i="37"/>
  <c r="H44" i="37"/>
  <c r="H174" i="37"/>
  <c r="H295" i="37"/>
  <c r="H292" i="37"/>
  <c r="H287" i="37"/>
  <c r="H607" i="37"/>
  <c r="H327" i="37"/>
  <c r="H115" i="37"/>
  <c r="H412" i="37"/>
  <c r="H81" i="37"/>
  <c r="H310" i="37"/>
  <c r="H181" i="37"/>
  <c r="H534" i="37"/>
  <c r="H239" i="37"/>
  <c r="H243" i="37"/>
  <c r="H577" i="37"/>
  <c r="H98" i="37"/>
  <c r="H428" i="37"/>
  <c r="H201" i="37"/>
  <c r="H366" i="37"/>
  <c r="H353" i="37"/>
  <c r="H319" i="37"/>
  <c r="H140" i="37"/>
  <c r="H192" i="37"/>
  <c r="H102" i="37"/>
  <c r="H64" i="37"/>
  <c r="H650" i="37"/>
  <c r="H194" i="37"/>
  <c r="H247" i="37"/>
  <c r="H219" i="37"/>
  <c r="H706" i="37"/>
  <c r="H749" i="37"/>
  <c r="H692" i="37"/>
  <c r="H172" i="37"/>
  <c r="H568" i="37"/>
  <c r="H325" i="37"/>
  <c r="H291" i="37"/>
  <c r="H248" i="37"/>
  <c r="H361" i="37"/>
  <c r="H469" i="37"/>
  <c r="H258" i="37"/>
  <c r="H360" i="37"/>
  <c r="H633" i="37"/>
  <c r="H213" i="37"/>
  <c r="H313" i="37"/>
  <c r="H300" i="37"/>
  <c r="H542" i="37"/>
  <c r="H221" i="37"/>
  <c r="H332" i="37"/>
  <c r="H188" i="37"/>
  <c r="H212" i="37"/>
  <c r="H110" i="37"/>
  <c r="H364" i="37"/>
  <c r="H279" i="37"/>
  <c r="H112" i="37"/>
  <c r="H135" i="37"/>
  <c r="H137" i="37"/>
  <c r="H185" i="37"/>
  <c r="H49" i="37"/>
  <c r="H176" i="37"/>
  <c r="H189" i="37"/>
  <c r="H533" i="37"/>
  <c r="H623" i="37"/>
  <c r="H158" i="37"/>
  <c r="H294" i="37"/>
  <c r="H86" i="37"/>
  <c r="H717" i="37"/>
  <c r="H254" i="37"/>
  <c r="H93" i="37"/>
  <c r="H269" i="37"/>
  <c r="H281" i="37"/>
  <c r="H321" i="37"/>
  <c r="H280" i="37"/>
  <c r="H260" i="37"/>
  <c r="H204" i="37"/>
  <c r="H655" i="37"/>
  <c r="H373" i="37"/>
  <c r="H556" i="37"/>
  <c r="H53" i="37"/>
  <c r="H205" i="37"/>
  <c r="H274" i="37"/>
  <c r="H217" i="37"/>
  <c r="H522" i="37"/>
  <c r="H101" i="37"/>
  <c r="H301" i="37"/>
  <c r="H25" i="37"/>
  <c r="H193" i="37"/>
  <c r="H228" i="37"/>
  <c r="H186" i="37"/>
  <c r="H481" i="37"/>
  <c r="H202" i="37"/>
  <c r="H145" i="37"/>
  <c r="H168" i="37"/>
  <c r="H60" i="37"/>
  <c r="H355" i="37"/>
  <c r="H179" i="37"/>
  <c r="H43" i="37"/>
  <c r="H126" i="37"/>
  <c r="H391" i="37"/>
  <c r="H88" i="37"/>
  <c r="H431" i="37"/>
  <c r="H59" i="37"/>
  <c r="H383" i="37"/>
  <c r="H52" i="37"/>
  <c r="H16" i="37"/>
  <c r="H385" i="37"/>
  <c r="H83" i="37"/>
  <c r="H284" i="37"/>
  <c r="H367" i="37"/>
  <c r="H77" i="37"/>
  <c r="H414" i="37"/>
  <c r="H161" i="37"/>
  <c r="H299" i="37"/>
  <c r="H437" i="37"/>
  <c r="H173" i="37"/>
  <c r="H152" i="37"/>
  <c r="H149" i="37"/>
  <c r="H220" i="37"/>
  <c r="H124" i="37"/>
  <c r="H731" i="37"/>
  <c r="H423" i="37"/>
  <c r="H334" i="37"/>
  <c r="H79" i="37"/>
  <c r="H596" i="37"/>
  <c r="H104" i="37"/>
  <c r="H413" i="37"/>
  <c r="H134" i="37"/>
  <c r="H116" i="37"/>
  <c r="H120" i="37"/>
  <c r="H208" i="37"/>
  <c r="H146" i="37"/>
  <c r="H71" i="37"/>
  <c r="H121" i="37"/>
  <c r="H65" i="37"/>
  <c r="H177" i="37"/>
  <c r="H99" i="37"/>
  <c r="H439" i="37"/>
  <c r="H92" i="37"/>
  <c r="H154" i="37"/>
  <c r="H109" i="37"/>
  <c r="H90" i="37"/>
  <c r="H232" i="37"/>
  <c r="H24" i="37"/>
  <c r="H42" i="37"/>
  <c r="H147" i="37"/>
  <c r="H51" i="37"/>
  <c r="H195" i="37"/>
  <c r="H84" i="37"/>
  <c r="H350" i="37"/>
  <c r="H231" i="37"/>
  <c r="H106" i="37"/>
  <c r="H799" i="37"/>
  <c r="H61" i="37"/>
  <c r="H29" i="37"/>
  <c r="H105" i="37"/>
  <c r="H89" i="37"/>
  <c r="H125" i="37"/>
  <c r="H434" i="37"/>
  <c r="H69" i="37"/>
  <c r="H136" i="37"/>
  <c r="H346" i="37"/>
  <c r="H433" i="37"/>
  <c r="H23" i="37"/>
  <c r="H47" i="37"/>
  <c r="H163" i="37"/>
  <c r="H40" i="37"/>
  <c r="H78" i="37"/>
  <c r="H31" i="37"/>
  <c r="H113" i="37"/>
  <c r="H41" i="37"/>
  <c r="H250" i="37"/>
  <c r="H171" i="37"/>
  <c r="H107" i="37"/>
  <c r="H37" i="37"/>
  <c r="H34" i="37"/>
  <c r="H20" i="37"/>
  <c r="H32" i="37"/>
  <c r="H13" i="37"/>
  <c r="H36" i="37"/>
  <c r="H80" i="37"/>
  <c r="H17" i="37"/>
  <c r="H66" i="37"/>
  <c r="H30" i="37"/>
  <c r="H35" i="37"/>
  <c r="H91" i="37"/>
  <c r="H129" i="37"/>
  <c r="H50" i="37"/>
  <c r="H21" i="37"/>
  <c r="H70" i="37"/>
  <c r="H9" i="37"/>
  <c r="H18" i="37"/>
  <c r="H14" i="37"/>
  <c r="H48" i="37"/>
  <c r="H11" i="37"/>
  <c r="H12" i="37"/>
  <c r="H227" i="37"/>
  <c r="H10" i="37"/>
  <c r="H196" i="37"/>
  <c r="H15" i="37"/>
  <c r="L7" i="37"/>
  <c r="H7" i="37"/>
  <c r="H8" i="37"/>
  <c r="H96" i="37"/>
  <c r="J139" i="39" l="1"/>
  <c r="L139" i="39" s="1"/>
  <c r="G139" i="39"/>
  <c r="C139" i="39"/>
  <c r="B139" i="39"/>
  <c r="K220" i="38"/>
  <c r="J220" i="38"/>
  <c r="C220" i="38"/>
  <c r="B220" i="38"/>
  <c r="I1163" i="37"/>
  <c r="G1163" i="37"/>
  <c r="F1163" i="37"/>
  <c r="B1163" i="37"/>
  <c r="I1149" i="37"/>
  <c r="F1149" i="37"/>
  <c r="B1149" i="37"/>
  <c r="F60" i="38" l="1"/>
  <c r="F104" i="38"/>
  <c r="F124" i="38"/>
  <c r="F79" i="38"/>
  <c r="F153" i="38"/>
  <c r="F91" i="38"/>
  <c r="F129" i="38"/>
  <c r="F82" i="38"/>
  <c r="F122" i="38"/>
  <c r="F64" i="38"/>
  <c r="F27" i="38"/>
  <c r="F21" i="38"/>
  <c r="F89" i="38"/>
  <c r="F37" i="38"/>
  <c r="F14" i="38"/>
  <c r="F13" i="38"/>
  <c r="F144" i="38"/>
  <c r="F28" i="38"/>
  <c r="F69" i="38"/>
  <c r="F32" i="38"/>
  <c r="F140" i="38"/>
  <c r="F147" i="38"/>
  <c r="F145" i="38"/>
  <c r="F77" i="38"/>
  <c r="F40" i="38"/>
  <c r="F66" i="38"/>
  <c r="F42" i="38"/>
  <c r="F20" i="38"/>
  <c r="F110" i="38"/>
  <c r="F74" i="38"/>
  <c r="F114" i="38"/>
  <c r="F117" i="38"/>
  <c r="F142" i="38"/>
  <c r="F134" i="38"/>
  <c r="F33" i="38"/>
  <c r="F30" i="38"/>
  <c r="F38" i="38"/>
  <c r="F100" i="38"/>
  <c r="F75" i="38"/>
  <c r="F63" i="38"/>
  <c r="F102" i="38"/>
  <c r="F138" i="38"/>
  <c r="F85" i="38"/>
  <c r="F116" i="38"/>
  <c r="F55" i="38"/>
  <c r="F50" i="38"/>
  <c r="F29" i="38"/>
  <c r="F12" i="38"/>
  <c r="F23" i="38"/>
  <c r="F44" i="38"/>
  <c r="F11" i="38"/>
  <c r="F132" i="38"/>
  <c r="F15" i="38"/>
  <c r="F17" i="38"/>
  <c r="F120" i="38"/>
  <c r="F83" i="38"/>
  <c r="F139" i="38"/>
  <c r="F67" i="38"/>
  <c r="F97" i="38"/>
  <c r="F119" i="38"/>
  <c r="F94" i="38"/>
  <c r="F62" i="38"/>
  <c r="F59" i="38"/>
  <c r="F19" i="38"/>
  <c r="F36" i="38"/>
  <c r="F84" i="38"/>
  <c r="F26" i="38"/>
  <c r="F126" i="38"/>
  <c r="F31" i="38"/>
  <c r="F135" i="38"/>
  <c r="F87" i="38"/>
  <c r="F146" i="38"/>
  <c r="F125" i="38"/>
  <c r="F123" i="38"/>
  <c r="F127" i="38"/>
  <c r="F70" i="38"/>
  <c r="F52" i="38"/>
  <c r="F49" i="38"/>
  <c r="F118" i="38"/>
  <c r="F107" i="38"/>
  <c r="F73" i="38"/>
  <c r="F81" i="38"/>
  <c r="F103" i="38"/>
  <c r="F46" i="38"/>
  <c r="F39" i="38"/>
  <c r="F43" i="38"/>
  <c r="F10" i="38"/>
  <c r="F18" i="38"/>
  <c r="F109" i="38"/>
  <c r="F133" i="38"/>
  <c r="F35" i="38"/>
  <c r="F78" i="38"/>
  <c r="F149" i="38"/>
  <c r="F47" i="38"/>
  <c r="F152" i="38"/>
  <c r="F95" i="38"/>
  <c r="F65" i="38"/>
  <c r="F41" i="38"/>
  <c r="F22" i="38"/>
  <c r="F8" i="38"/>
  <c r="F141" i="38"/>
  <c r="F16" i="38"/>
  <c r="F101" i="38"/>
  <c r="F106" i="38"/>
  <c r="F98" i="38"/>
  <c r="F151" i="38"/>
  <c r="F130" i="38"/>
  <c r="F80" i="38"/>
  <c r="F93" i="38"/>
  <c r="F61" i="38"/>
  <c r="F45" i="38"/>
  <c r="F34" i="38"/>
  <c r="F9" i="38"/>
  <c r="F48" i="38"/>
  <c r="F88" i="38"/>
  <c r="F105" i="38"/>
  <c r="F112" i="38"/>
  <c r="F113" i="38"/>
  <c r="F128" i="38"/>
  <c r="F131" i="38"/>
  <c r="F121" i="38"/>
  <c r="F76" i="38"/>
  <c r="F57" i="38"/>
  <c r="F150" i="38"/>
  <c r="F56" i="38"/>
  <c r="F24" i="38"/>
  <c r="F25" i="38"/>
  <c r="F136" i="38"/>
  <c r="F99" i="38"/>
  <c r="F115" i="38"/>
  <c r="F137" i="38"/>
  <c r="F86" i="38"/>
  <c r="F143" i="38"/>
  <c r="F71" i="38"/>
  <c r="F58" i="38"/>
  <c r="F54" i="38"/>
  <c r="F68" i="38"/>
  <c r="F111" i="38"/>
  <c r="F51" i="38"/>
  <c r="F92" i="38"/>
  <c r="F148" i="38"/>
  <c r="F108" i="38"/>
  <c r="F53" i="38"/>
  <c r="F90" i="38"/>
  <c r="F154" i="38"/>
  <c r="F72" i="38"/>
  <c r="F96" i="38"/>
  <c r="L220" i="38"/>
  <c r="K1163" i="37"/>
  <c r="H1163" i="37"/>
  <c r="M139" i="39"/>
  <c r="F138" i="39"/>
  <c r="F135" i="39"/>
  <c r="F132" i="39"/>
  <c r="F50" i="39"/>
  <c r="F128" i="39"/>
  <c r="F99" i="39"/>
  <c r="F55" i="39"/>
  <c r="F39" i="39"/>
  <c r="F33" i="39"/>
  <c r="F122" i="39"/>
  <c r="F109" i="39"/>
  <c r="F105" i="39"/>
  <c r="F118" i="39"/>
  <c r="F34" i="39"/>
  <c r="F54" i="39"/>
  <c r="F114" i="39"/>
  <c r="F59" i="39"/>
  <c r="F51" i="39"/>
  <c r="F84" i="39"/>
  <c r="F77" i="39"/>
  <c r="F113" i="39"/>
  <c r="F63" i="39"/>
  <c r="F52" i="39"/>
  <c r="F26" i="39"/>
  <c r="F62" i="39"/>
  <c r="F48" i="39"/>
  <c r="F18" i="39"/>
  <c r="F61" i="39"/>
  <c r="F38" i="39"/>
  <c r="F90" i="39"/>
  <c r="F49" i="39"/>
  <c r="F13" i="39"/>
  <c r="F11" i="39"/>
  <c r="F137" i="39"/>
  <c r="F134" i="39"/>
  <c r="F85" i="39"/>
  <c r="F130" i="39"/>
  <c r="F127" i="39"/>
  <c r="F67" i="39"/>
  <c r="F125" i="39"/>
  <c r="F56" i="39"/>
  <c r="F123" i="39"/>
  <c r="F53" i="39"/>
  <c r="F23" i="39"/>
  <c r="F94" i="39"/>
  <c r="F117" i="39"/>
  <c r="F115" i="39"/>
  <c r="F96" i="39"/>
  <c r="F108" i="39"/>
  <c r="F60" i="39"/>
  <c r="F72" i="39"/>
  <c r="F37" i="39"/>
  <c r="F64" i="39"/>
  <c r="F93" i="39"/>
  <c r="F41" i="39"/>
  <c r="F80" i="39"/>
  <c r="F100" i="39"/>
  <c r="F112" i="39"/>
  <c r="F46" i="39"/>
  <c r="F36" i="39"/>
  <c r="F32" i="39"/>
  <c r="F73" i="39"/>
  <c r="F102" i="39"/>
  <c r="F14" i="39"/>
  <c r="F75" i="39"/>
  <c r="F10" i="39"/>
  <c r="F136" i="39"/>
  <c r="F91" i="39"/>
  <c r="F35" i="39"/>
  <c r="F65" i="39"/>
  <c r="F126" i="39"/>
  <c r="F107" i="39"/>
  <c r="F57" i="39"/>
  <c r="F87" i="39"/>
  <c r="F98" i="39"/>
  <c r="F82" i="39"/>
  <c r="F120" i="39"/>
  <c r="F119" i="39"/>
  <c r="F69" i="39"/>
  <c r="F79" i="39"/>
  <c r="F58" i="39"/>
  <c r="F104" i="39"/>
  <c r="F71" i="39"/>
  <c r="F89" i="39"/>
  <c r="F28" i="39"/>
  <c r="F24" i="39"/>
  <c r="F83" i="39"/>
  <c r="F66" i="39"/>
  <c r="F19" i="39"/>
  <c r="F76" i="39"/>
  <c r="F88" i="39"/>
  <c r="F44" i="39"/>
  <c r="F70" i="39"/>
  <c r="F81" i="39"/>
  <c r="F15" i="39"/>
  <c r="F29" i="39"/>
  <c r="F17" i="39"/>
  <c r="F16" i="39"/>
  <c r="F7" i="39"/>
  <c r="F103" i="39"/>
  <c r="F133" i="39"/>
  <c r="F131" i="39"/>
  <c r="F129" i="39"/>
  <c r="F110" i="39"/>
  <c r="F95" i="39"/>
  <c r="F124" i="39"/>
  <c r="F101" i="39"/>
  <c r="F68" i="39"/>
  <c r="F121" i="39"/>
  <c r="F25" i="39"/>
  <c r="F92" i="39"/>
  <c r="F116" i="39"/>
  <c r="F27" i="39"/>
  <c r="F97" i="39"/>
  <c r="F78" i="39"/>
  <c r="F106" i="39"/>
  <c r="F31" i="39"/>
  <c r="F74" i="39"/>
  <c r="F45" i="39"/>
  <c r="F47" i="39"/>
  <c r="F30" i="39"/>
  <c r="F43" i="39"/>
  <c r="F40" i="39"/>
  <c r="F42" i="39"/>
  <c r="F20" i="39"/>
  <c r="F111" i="39"/>
  <c r="F8" i="39"/>
  <c r="F86" i="39"/>
  <c r="F22" i="39"/>
  <c r="F9" i="39"/>
  <c r="F21" i="39"/>
  <c r="F12" i="39"/>
  <c r="F7" i="38"/>
  <c r="M220" i="38"/>
  <c r="E220" i="38"/>
  <c r="K1149" i="37"/>
  <c r="H1149" i="37"/>
  <c r="E139" i="39"/>
  <c r="F220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52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<sst xmlns="http://schemas.openxmlformats.org/spreadsheetml/2006/main" count="30876" uniqueCount="3328">
  <si>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</si>
  <si>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</si>
  <si>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</si>
  <si>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</si>
  <si>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</si>
  <si>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</si>
  <si>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</si>
  <si>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</si>
  <si>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</si>
  <si>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</si>
  <si>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</si>
  <si>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</si>
  <si>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</si>
  <si>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</si>
  <si>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</si>
  <si>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</si>
  <si>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</si>
  <si>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</si>
  <si>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</si>
  <si>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</si>
  <si>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</si>
  <si>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</si>
  <si>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</si>
  <si>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</si>
  <si>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</si>
  <si>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</si>
  <si>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</si>
  <si>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</si>
  <si>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</si>
  <si>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</si>
  <si>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</si>
  <si>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</si>
  <si>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</si>
  <si>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</si>
  <si>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</si>
  <si>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</si>
  <si>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</si>
  <si>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</si>
  <si>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</si>
  <si>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</si>
  <si>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</si>
  <si>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</si>
  <si>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</si>
  <si>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</si>
  <si>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</si>
  <si>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</si>
  <si>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</si>
  <si>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</si>
  <si>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</si>
  <si>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</si>
  <si>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</si>
  <si>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</si>
  <si>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</si>
  <si>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</si>
  <si>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</si>
  <si>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</si>
  <si>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</si>
  <si>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</si>
  <si>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</si>
  <si>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</si>
  <si>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</si>
  <si>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</si>
  <si>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</si>
  <si>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</si>
  <si>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</si>
  <si>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</si>
  <si>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</si>
  <si>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</si>
  <si>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</si>
  <si>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</si>
  <si>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</si>
  <si>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</si>
  <si>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</si>
  <si>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</si>
  <si>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</si>
  <si>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</si>
  <si>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</si>
  <si>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</si>
  <si>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</si>
  <si>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</si>
  <si>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</si>
  <si>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</si>
  <si>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</si>
  <si>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</si>
  <si>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</si>
  <si>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</si>
  <si>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</si>
  <si>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</si>
  <si>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</si>
  <si>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</si>
  <si>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</si>
  <si>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</si>
  <si>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</si>
  <si>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</si>
  <si>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</si>
  <si>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</si>
  <si>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</si>
  <si>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</si>
  <si>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</si>
  <si>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</si>
  <si>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</si>
  <si>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</si>
  <si>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</si>
  <si>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</si>
  <si>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</si>
  <si>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</si>
  <si>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</si>
  <si>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</si>
  <si>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</si>
  <si>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</si>
  <si>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</si>
  <si>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</si>
  <si>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</si>
  <si>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</si>
  <si>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</si>
  <si>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</si>
  <si>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</si>
  <si>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</si>
  <si>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</si>
  <si>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</si>
  <si>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</si>
  <si>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</si>
  <si>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</si>
  <si>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</si>
  <si>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</si>
  <si>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</si>
  <si>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</si>
  <si>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</si>
  <si>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</si>
  <si>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</si>
  <si>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</si>
  <si>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</si>
  <si>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</si>
  <si>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</si>
  <si>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</si>
  <si>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</si>
  <si>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</si>
  <si>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</si>
  <si>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</si>
  <si>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</si>
  <si>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</si>
  <si>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</si>
  <si>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</si>
  <si>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</si>
  <si>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</si>
  <si>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</si>
  <si>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</si>
  <si>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</si>
  <si>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</si>
  <si>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</si>
  <si>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</si>
  <si>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</si>
  <si>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</si>
  <si>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</si>
  <si>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</si>
  <si>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</si>
  <si>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</si>
  <si>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</si>
  <si>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</si>
  <si>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</si>
  <si>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</si>
  <si>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</si>
  <si>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</si>
  <si>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</si>
  <si>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</si>
  <si>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</si>
  <si>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</si>
  <si>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</si>
  <si>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</si>
  <si>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</si>
  <si>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</si>
  <si>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</si>
  <si>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</si>
  <si>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</si>
  <si>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</si>
  <si>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</si>
  <si>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</si>
  <si>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</si>
  <si>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</si>
  <si>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</si>
  <si>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</si>
  <si>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</si>
  <si>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</si>
  <si>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</si>
  <si>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</si>
  <si>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</si>
  <si>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</si>
  <si>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</si>
  <si>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</si>
  <si>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</si>
  <si>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</si>
  <si>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</si>
  <si>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</si>
  <si>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</si>
  <si>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</si>
  <si>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</si>
  <si>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</si>
  <si>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</si>
  <si>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</si>
  <si>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</si>
  <si>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</si>
  <si>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</si>
  <si>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</si>
  <si>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</si>
  <si>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</si>
  <si>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</si>
  <si>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</si>
  <si>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</si>
  <si>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</si>
  <si>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</si>
  <si>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</si>
  <si>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</si>
  <si>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</si>
  <si>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</si>
  <si>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</si>
  <si>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</si>
  <si>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</si>
  <si>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</si>
  <si>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</si>
  <si>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</si>
  <si>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</si>
  <si>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</si>
  <si>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</si>
  <si>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</si>
  <si>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</si>
  <si>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</si>
  <si>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</si>
  <si>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</si>
  <si>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</si>
  <si>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</si>
  <si>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</si>
  <si>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</si>
  <si>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</si>
  <si>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</si>
  <si>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</si>
  <si>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</si>
  <si>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</si>
  <si>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</si>
  <si>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</si>
  <si>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</si>
  <si>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</si>
  <si>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</si>
  <si>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</si>
  <si>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</si>
  <si>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</si>
  <si>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</si>
  <si>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</si>
  <si>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</si>
  <si>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</si>
  <si>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</si>
  <si>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</si>
  <si>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</si>
  <si>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</si>
  <si>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</si>
  <si>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</si>
  <si>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</si>
  <si>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</si>
  <si>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</si>
  <si>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</si>
  <si>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</si>
  <si>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</si>
  <si>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</si>
  <si>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</si>
  <si>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</si>
  <si>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</si>
  <si>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</si>
  <si>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</si>
  <si>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</si>
  <si>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</si>
  <si>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</si>
  <si>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</si>
  <si>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</si>
  <si>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</si>
  <si>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</si>
  <si>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</si>
  <si>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</si>
  <si>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</si>
  <si>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</si>
  <si>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</si>
  <si>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</si>
  <si>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</si>
  <si>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</si>
  <si>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</si>
  <si>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</si>
  <si>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</si>
  <si>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</si>
  <si>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</si>
  <si>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</si>
  <si>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</si>
  <si>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</si>
  <si>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</si>
  <si>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</si>
  <si>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</si>
  <si>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</si>
  <si>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</si>
  <si>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</si>
  <si>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</si>
  <si>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</si>
  <si>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</si>
  <si>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</si>
  <si>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</si>
  <si>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</si>
  <si>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</si>
  <si>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</si>
  <si>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</si>
  <si>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</si>
  <si>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</si>
  <si>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</si>
  <si>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</si>
  <si>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</si>
  <si>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</si>
  <si>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</si>
  <si>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</si>
  <si>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</si>
  <si>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</si>
  <si>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</si>
  <si>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</si>
  <si>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</si>
  <si>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</si>
  <si>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</si>
  <si>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</si>
  <si>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</si>
  <si>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</si>
  <si>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</si>
  <si>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</si>
  <si>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</si>
  <si>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</si>
  <si>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</si>
  <si>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</si>
  <si>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</si>
  <si>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</si>
  <si>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</si>
  <si>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</si>
  <si>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</si>
  <si>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</si>
  <si>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</si>
  <si>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</si>
  <si>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</si>
  <si>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</si>
  <si>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</si>
  <si>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</si>
  <si>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</si>
  <si>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</si>
  <si>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</si>
  <si>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</si>
  <si>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</si>
  <si>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</si>
  <si>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</si>
  <si>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</si>
  <si>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</si>
  <si>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</si>
  <si>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</si>
  <si>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</si>
  <si>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</si>
  <si>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</si>
  <si>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</si>
  <si>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</si>
  <si>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</si>
  <si>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</si>
  <si>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</si>
  <si>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</si>
  <si>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</si>
  <si>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</si>
  <si>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</si>
  <si>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</si>
  <si>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</si>
  <si>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</si>
  <si>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</si>
  <si>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</si>
  <si>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</si>
  <si>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</si>
  <si>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</si>
  <si>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</si>
  <si>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</si>
  <si>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</si>
  <si>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</si>
  <si>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</si>
  <si>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</si>
  <si>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</si>
  <si>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</si>
  <si>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</si>
  <si>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</si>
  <si>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</si>
  <si>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</si>
  <si>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</si>
  <si>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</si>
  <si>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</si>
  <si>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</si>
  <si>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</si>
  <si>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</si>
  <si>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</si>
  <si>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</si>
  <si>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</si>
  <si>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</si>
  <si>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</si>
  <si>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</si>
  <si>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</si>
  <si>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</si>
  <si>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</si>
  <si>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</si>
  <si>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</si>
  <si>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</si>
  <si>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</si>
  <si>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</si>
  <si>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</si>
  <si>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</si>
  <si>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</si>
  <si>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</si>
  <si>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</si>
  <si>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</si>
  <si>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</si>
  <si>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</si>
  <si>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</si>
  <si>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</si>
  <si>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</si>
  <si>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</si>
  <si>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</si>
  <si>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</si>
  <si>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</si>
  <si>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</si>
  <si>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</si>
  <si>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</si>
  <si>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</si>
  <si>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</si>
  <si>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</si>
  <si>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</si>
  <si>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</si>
  <si>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</si>
  <si>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</si>
  <si>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</si>
  <si>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</si>
  <si>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</si>
  <si>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</si>
  <si>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</si>
  <si>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</si>
  <si>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</si>
  <si>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</si>
  <si>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</si>
  <si>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</si>
  <si>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</si>
  <si>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</si>
  <si>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</si>
  <si>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</si>
  <si>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</si>
  <si>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</si>
  <si>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</si>
  <si>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</si>
  <si>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</si>
  <si>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</si>
  <si>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</si>
  <si>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</si>
  <si>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</si>
  <si>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</si>
  <si>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</si>
  <si>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</si>
  <si>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</si>
  <si>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</si>
  <si>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</si>
  <si>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</si>
  <si>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</si>
  <si>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</si>
  <si>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</si>
  <si>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</si>
  <si>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</si>
  <si>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</si>
  <si>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</si>
  <si>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</si>
  <si>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</si>
  <si>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</si>
  <si>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</si>
  <si>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</si>
  <si>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</si>
  <si>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</si>
  <si>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</si>
  <si>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</si>
  <si>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</si>
  <si>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</si>
  <si>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</si>
  <si>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</si>
  <si>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</si>
  <si>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</si>
  <si>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</si>
  <si>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</si>
  <si>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</si>
  <si>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</si>
  <si>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</si>
  <si>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</si>
  <si>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</si>
  <si>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</si>
  <si>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</si>
  <si>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</si>
  <si>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</si>
  <si>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</si>
  <si>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</si>
  <si>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</si>
  <si>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</si>
  <si>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</si>
  <si>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</si>
  <si>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</si>
  <si>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</si>
  <si>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</si>
  <si>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</si>
  <si>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</si>
  <si>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</si>
  <si>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</si>
  <si>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</si>
  <si>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</si>
  <si>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</si>
  <si>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</si>
  <si>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</si>
  <si>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</si>
  <si>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</si>
  <si>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</si>
  <si>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</si>
  <si>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</si>
  <si>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</si>
  <si>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</si>
  <si>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</si>
  <si>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</si>
  <si>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</si>
  <si>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</si>
  <si>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</si>
  <si>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</si>
  <si>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</si>
  <si>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</si>
  <si>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</si>
  <si>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</si>
  <si>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</si>
  <si>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</si>
  <si>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</si>
  <si>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</si>
  <si>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</si>
  <si>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</si>
  <si>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</si>
  <si>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</si>
  <si>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</si>
  <si>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</si>
  <si>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</si>
  <si>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</si>
  <si>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</si>
  <si>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</si>
  <si>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</si>
  <si>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</si>
  <si>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</si>
  <si>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</si>
  <si>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</si>
  <si>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</si>
  <si>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</si>
  <si>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</si>
  <si>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</si>
  <si>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</si>
  <si>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</si>
  <si>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</si>
  <si>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</si>
  <si>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</si>
  <si>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</si>
  <si>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</si>
  <si>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</si>
  <si>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</si>
  <si>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</si>
  <si>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</si>
  <si>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</si>
  <si>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</si>
  <si>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</si>
  <si>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</si>
  <si>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</si>
  <si>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</si>
  <si>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</si>
  <si>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</si>
  <si>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</si>
  <si>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</si>
  <si>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</si>
  <si>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</si>
  <si>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</si>
  <si>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</si>
  <si>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</si>
  <si>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</si>
  <si>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</si>
  <si>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</si>
  <si>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</si>
  <si>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</si>
  <si>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</si>
  <si>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</si>
  <si>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</si>
  <si>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</si>
  <si>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</si>
  <si>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</si>
  <si>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</si>
  <si>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</si>
  <si>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</si>
  <si>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</si>
  <si>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</si>
  <si>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</si>
  <si>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</si>
  <si>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</si>
  <si>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</si>
  <si>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</si>
  <si>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</si>
  <si>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</si>
  <si>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</si>
  <si>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</si>
  <si>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</si>
  <si>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</si>
  <si>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</si>
  <si>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</si>
  <si>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</si>
  <si>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</si>
  <si>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</si>
  <si>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</si>
  <si>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</si>
  <si>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</si>
  <si>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</si>
  <si>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</si>
  <si>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</si>
  <si>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</si>
  <si>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</si>
  <si>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</si>
  <si>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</si>
  <si>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</si>
  <si>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</si>
  <si>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</si>
  <si>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</si>
  <si>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</si>
  <si>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</si>
  <si>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</si>
  <si>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</si>
  <si>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</si>
  <si>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</si>
  <si>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</si>
  <si>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</si>
  <si>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</si>
  <si>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</si>
  <si>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</si>
  <si>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</si>
  <si>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</si>
  <si>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</si>
  <si>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</si>
  <si>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</si>
  <si>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</si>
  <si>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</si>
  <si>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</si>
  <si>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</si>
  <si>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</si>
  <si>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</si>
  <si>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</si>
  <si>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</si>
  <si>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</si>
  <si>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</si>
  <si>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</si>
  <si>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</si>
  <si>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</si>
  <si>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</si>
  <si>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</si>
  <si>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</si>
  <si>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</si>
  <si>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</si>
  <si>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</si>
  <si>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</si>
  <si>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</si>
  <si>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</si>
  <si>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</si>
  <si>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</si>
  <si>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</si>
  <si>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</si>
  <si>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</si>
  <si>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</si>
  <si>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</si>
  <si>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</si>
  <si>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</si>
  <si>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</si>
  <si>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</si>
  <si>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</si>
  <si>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</si>
  <si>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</si>
  <si>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</si>
  <si>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</si>
  <si>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</si>
  <si>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</si>
  <si>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</si>
  <si>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</si>
  <si>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</si>
  <si>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</si>
  <si>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</si>
  <si>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</si>
  <si>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</si>
  <si>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</si>
  <si>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</si>
  <si>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</si>
  <si>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</si>
  <si>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</si>
  <si>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</si>
  <si>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</si>
  <si>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</si>
  <si>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</si>
  <si>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</si>
  <si>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</si>
  <si>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</si>
  <si>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</si>
  <si>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</si>
  <si>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</si>
  <si>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</si>
  <si>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</si>
  <si>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</si>
  <si>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</si>
  <si>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</si>
  <si>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</si>
  <si>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</si>
  <si>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</si>
  <si>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</si>
  <si>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</si>
  <si>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</si>
  <si>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</si>
  <si>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</si>
  <si>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</si>
  <si>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</si>
  <si>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</si>
  <si>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</si>
  <si>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</si>
  <si>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</si>
  <si>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</si>
  <si>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</si>
  <si>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</si>
  <si>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</si>
  <si>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</si>
  <si>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</si>
  <si>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</si>
  <si>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</si>
  <si>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</si>
  <si>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</si>
  <si>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</si>
  <si>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</si>
  <si>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</si>
  <si>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</si>
  <si>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</si>
  <si>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</si>
  <si>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</si>
  <si>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</si>
  <si>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</si>
  <si>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</si>
  <si>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</si>
  <si>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</si>
  <si>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</si>
  <si>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</si>
  <si>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</si>
  <si>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</si>
  <si>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</si>
  <si>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</si>
  <si>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</si>
  <si>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</si>
  <si>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</si>
  <si>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</si>
  <si>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</si>
  <si>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</si>
  <si>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</si>
  <si>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</si>
  <si>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</si>
  <si>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</si>
  <si>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</si>
  <si>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</si>
  <si>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</si>
  <si>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</si>
  <si>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</si>
  <si>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</si>
  <si>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</si>
  <si>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</si>
  <si>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</si>
  <si>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</si>
  <si>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</si>
  <si>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</si>
  <si>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</si>
  <si>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</si>
  <si>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</si>
  <si>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</si>
  <si>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</si>
  <si>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</si>
  <si>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</si>
  <si>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</si>
  <si>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</si>
  <si>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</si>
  <si>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</si>
  <si>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</si>
  <si>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</si>
  <si>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</si>
  <si>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</si>
  <si>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</si>
  <si>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</si>
  <si>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</si>
  <si>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</si>
  <si>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</si>
  <si>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</si>
  <si>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</si>
  <si>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</si>
  <si>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</si>
  <si>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</si>
  <si>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</si>
  <si>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</si>
  <si>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</si>
  <si>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</si>
  <si>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</si>
  <si>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</si>
  <si>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</si>
  <si>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</si>
  <si>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</si>
  <si>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</si>
  <si>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</si>
  <si>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</si>
  <si>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</si>
  <si>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</si>
  <si>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</si>
  <si>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</si>
  <si>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</si>
  <si>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</si>
  <si>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</si>
  <si>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</si>
  <si>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</si>
  <si>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</si>
  <si>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</si>
  <si>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</si>
  <si>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</si>
  <si>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</si>
  <si>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</si>
  <si>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</si>
  <si>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</si>
  <si>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</si>
  <si>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</si>
  <si>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</si>
  <si>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</si>
  <si>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</si>
  <si>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</si>
  <si>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</si>
  <si>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</si>
  <si>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</si>
  <si>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</si>
  <si>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</si>
  <si>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</si>
  <si>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</si>
  <si>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</si>
  <si>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</si>
  <si>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</si>
  <si>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</si>
  <si>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</si>
  <si>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</si>
  <si>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</si>
  <si>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</si>
  <si>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</si>
  <si>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</si>
  <si>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</si>
  <si>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</si>
  <si>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</si>
  <si>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</si>
  <si>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</si>
  <si>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</si>
  <si>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</si>
  <si>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</si>
  <si>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</si>
  <si>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</si>
  <si>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</si>
  <si>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</si>
  <si>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</si>
  <si>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</si>
  <si>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</si>
  <si>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</si>
  <si>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</si>
  <si>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</si>
  <si>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</si>
  <si>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</si>
  <si>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</si>
  <si>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</si>
  <si>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</si>
  <si>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</si>
  <si>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</si>
  <si>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</si>
  <si>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</si>
  <si>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</si>
  <si>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</si>
  <si>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</si>
  <si>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</si>
  <si>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</si>
  <si>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</si>
  <si>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</si>
  <si>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</si>
  <si>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</si>
  <si>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</si>
  <si>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</si>
  <si>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</si>
  <si>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</si>
  <si>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</si>
  <si>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</si>
  <si>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</si>
  <si>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</si>
  <si>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</si>
  <si>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</si>
  <si>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</si>
  <si>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</si>
  <si>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</si>
  <si>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</si>
  <si>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</si>
  <si>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</si>
  <si>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</si>
  <si>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</si>
  <si>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</si>
  <si>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</si>
  <si>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</si>
  <si>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</si>
  <si>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</si>
  <si>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</si>
  <si>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</si>
  <si>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</si>
  <si>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</si>
  <si>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</si>
  <si>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</si>
  <si>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</si>
  <si>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</si>
  <si>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</si>
  <si>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</si>
  <si>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</si>
  <si>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</si>
  <si>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</si>
  <si>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</si>
  <si>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</si>
  <si>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</si>
  <si>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</si>
  <si>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</si>
  <si>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</si>
  <si>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</si>
  <si>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</si>
  <si>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</si>
  <si>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</si>
  <si>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</si>
  <si>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</si>
  <si>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</si>
  <si>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</si>
  <si>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</si>
  <si>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</si>
  <si>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</si>
  <si>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</si>
  <si>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</si>
  <si>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</si>
  <si>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</si>
  <si>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</si>
  <si>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</si>
  <si>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</si>
  <si>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</si>
  <si>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</si>
  <si>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</si>
  <si>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</si>
  <si>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</si>
  <si>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</si>
  <si>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</si>
  <si>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</si>
  <si>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</si>
  <si>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</si>
  <si>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</si>
  <si>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</si>
  <si>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</si>
  <si>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</si>
  <si>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</si>
  <si>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</si>
  <si>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</si>
  <si>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</si>
  <si>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</si>
  <si>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</si>
  <si>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</si>
  <si>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</si>
  <si>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</si>
  <si>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</si>
  <si>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</si>
  <si>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</si>
  <si>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</si>
  <si>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</si>
  <si>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</si>
  <si>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</si>
  <si>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</si>
  <si>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</si>
  <si>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</si>
  <si>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</si>
  <si>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</si>
  <si>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</si>
  <si>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</si>
  <si>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</si>
  <si>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</si>
  <si>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</si>
  <si>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</si>
  <si>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</si>
  <si>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</si>
  <si>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</si>
  <si>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</si>
  <si>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</si>
  <si>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</si>
  <si>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</si>
  <si>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</si>
  <si>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</si>
  <si>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</si>
  <si>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</si>
  <si>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</si>
  <si>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</si>
  <si>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</si>
  <si>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</si>
  <si>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</si>
  <si>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</si>
  <si>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</si>
  <si>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</si>
  <si>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</si>
  <si>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</si>
  <si>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</si>
  <si>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</si>
  <si>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</si>
  <si>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</si>
  <si>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</si>
  <si>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</si>
  <si>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</si>
  <si>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</si>
  <si>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</si>
  <si>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</si>
  <si>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</si>
  <si>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</si>
  <si>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</si>
  <si>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</si>
  <si>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</si>
  <si>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</si>
  <si>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</si>
  <si>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</si>
  <si>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</si>
  <si>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</si>
  <si>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</si>
  <si>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</si>
  <si>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</si>
  <si>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</si>
  <si>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</si>
  <si>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</si>
  <si>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</si>
  <si>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</si>
  <si>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</si>
  <si>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</si>
  <si>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</si>
  <si>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</si>
  <si>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</si>
  <si>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</si>
  <si>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</si>
  <si>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</si>
  <si>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</si>
  <si>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</si>
  <si>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</si>
  <si>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</si>
  <si>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</si>
  <si>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</si>
  <si>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</si>
  <si>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</si>
  <si>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</si>
  <si>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</si>
  <si>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</si>
  <si>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</si>
  <si>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</si>
  <si>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</si>
  <si>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</si>
  <si>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</si>
  <si>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</si>
  <si>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</si>
  <si>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</si>
  <si>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</si>
  <si>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</si>
  <si>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</si>
  <si>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</si>
  <si>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</si>
  <si>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</si>
  <si>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</si>
  <si>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</si>
  <si>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</si>
  <si>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</si>
  <si>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</si>
  <si>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</si>
  <si>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</si>
  <si>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</si>
  <si>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</si>
  <si>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</si>
  <si>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</si>
  <si>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</si>
  <si>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</si>
  <si>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</si>
  <si>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</si>
  <si>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</si>
  <si>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</si>
  <si>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</si>
  <si>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</si>
  <si>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</si>
  <si>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</si>
  <si>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</si>
  <si>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</si>
  <si>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</si>
  <si>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</si>
  <si>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</si>
  <si>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</si>
  <si>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</si>
  <si>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</si>
  <si>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</si>
  <si>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</si>
  <si>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</si>
  <si>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</si>
  <si>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</si>
  <si>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</si>
  <si>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</si>
  <si>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</si>
  <si>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</si>
  <si>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</si>
  <si>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</si>
  <si>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</si>
  <si>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</si>
  <si>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</si>
  <si>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</si>
  <si>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</si>
  <si>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</si>
  <si>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</si>
  <si>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</si>
  <si>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</si>
  <si>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</si>
  <si>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</si>
  <si>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</si>
  <si>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</si>
  <si>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</si>
  <si>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</si>
  <si>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</si>
  <si>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</si>
  <si>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</si>
  <si>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</si>
  <si>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</si>
  <si>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</si>
  <si>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</si>
  <si>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</si>
  <si>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</si>
  <si>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</si>
  <si>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</si>
  <si>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</si>
  <si>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</si>
  <si>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</si>
  <si>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</si>
  <si>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</si>
  <si>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</si>
  <si>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</si>
  <si>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</si>
  <si>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</si>
  <si>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</si>
  <si>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</si>
  <si>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</si>
  <si>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</si>
  <si>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</si>
  <si>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</si>
  <si>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</si>
  <si>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</si>
  <si>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</si>
  <si>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</si>
  <si>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</si>
  <si>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</si>
  <si>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</si>
  <si>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</si>
  <si>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</si>
  <si>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</si>
  <si>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</si>
  <si>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</si>
  <si>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</si>
  <si>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</si>
  <si>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</si>
  <si>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</si>
  <si>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</si>
  <si>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</si>
  <si>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</si>
  <si>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</si>
  <si>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</si>
  <si>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</si>
  <si>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</si>
  <si>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</si>
  <si>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</si>
  <si>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</si>
  <si>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</si>
  <si>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Euro Aggregate Bond UCITS ETF</t>
  </si>
  <si>
    <t>iShares Italy Government Bond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</si>
  <si>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</si>
  <si>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</si>
  <si>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</si>
  <si>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</si>
  <si>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</si>
  <si>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</si>
  <si>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</si>
  <si>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</si>
  <si>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</si>
  <si>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</si>
  <si>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</si>
  <si>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</si>
  <si>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</si>
  <si>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</si>
  <si>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</si>
  <si>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</si>
  <si>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</si>
  <si>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</si>
  <si>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</si>
  <si>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</si>
  <si>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</si>
  <si>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</si>
  <si>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</si>
  <si>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</si>
  <si>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</si>
  <si>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</si>
  <si>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</si>
  <si>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</si>
  <si>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</si>
  <si>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</si>
  <si>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</si>
  <si>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</si>
  <si>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</si>
  <si>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</si>
  <si>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</si>
  <si>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</si>
  <si>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</si>
  <si>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</si>
  <si>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</si>
  <si>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</si>
  <si>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</si>
  <si>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</si>
  <si>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</si>
  <si>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</si>
  <si>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</si>
  <si>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</si>
  <si>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</si>
  <si>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</si>
  <si>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</si>
  <si>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</si>
  <si>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</si>
  <si>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</si>
  <si>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</si>
  <si>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</si>
  <si>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</si>
  <si>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</si>
  <si>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Euro Government Bond 5-7yr UCITS ETF</t>
  </si>
  <si>
    <t>iShares Global Corporate Bond UCITS ETF</t>
  </si>
  <si>
    <t>iShares Euro Government Bond 7-10yr UCITS ETF</t>
  </si>
  <si>
    <t>iShares MSCI Korea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</si>
  <si>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</si>
  <si>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</si>
  <si>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</si>
  <si>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</si>
  <si>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</si>
  <si>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</si>
  <si>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</si>
  <si>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</si>
  <si>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</si>
  <si>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</si>
  <si>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</si>
  <si>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</si>
  <si>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</si>
  <si>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</si>
  <si>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</si>
  <si>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</si>
  <si>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</si>
  <si>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</si>
  <si>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</si>
  <si>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</si>
  <si>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</si>
  <si>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</si>
  <si>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</si>
  <si>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</si>
  <si>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</si>
  <si>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</si>
  <si>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</si>
  <si>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</si>
  <si>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</si>
  <si>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</si>
  <si>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</si>
  <si>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</si>
  <si>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</si>
  <si>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</si>
  <si>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</si>
  <si>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</si>
  <si>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</si>
  <si>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</si>
  <si>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</si>
  <si>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</si>
  <si>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</si>
  <si>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</si>
  <si>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</si>
  <si>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</si>
  <si>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</si>
  <si>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</si>
  <si>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</si>
  <si>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</si>
  <si>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</si>
  <si>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</si>
  <si>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</si>
  <si>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</si>
  <si>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</si>
  <si>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</si>
  <si>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</si>
  <si>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</si>
  <si>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</si>
  <si>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</si>
  <si>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</si>
  <si>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</si>
  <si>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</si>
  <si>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</si>
  <si>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</si>
  <si>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</si>
  <si>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</si>
  <si>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</si>
  <si>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</si>
  <si>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</si>
  <si>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</si>
  <si>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</si>
  <si>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</si>
  <si>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</si>
  <si>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</si>
  <si>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</si>
  <si>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</si>
  <si>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</si>
  <si>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</si>
  <si>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</si>
  <si>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</si>
  <si>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</si>
  <si>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</si>
  <si>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</si>
  <si>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</si>
  <si>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</si>
  <si>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</si>
  <si>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</si>
  <si>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</si>
  <si>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</si>
  <si>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</si>
  <si>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</si>
  <si>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</si>
  <si>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</si>
  <si>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</si>
  <si>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</si>
  <si>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</si>
  <si>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</si>
  <si>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</si>
  <si>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</si>
  <si>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</si>
  <si>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</si>
  <si>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</si>
  <si>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</si>
  <si>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</si>
  <si>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</si>
  <si>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</si>
  <si>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iShares Euro Ultrashort Bond UCITS ETF</t>
  </si>
  <si>
    <t>LU0494592974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</si>
  <si>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</si>
  <si>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</si>
  <si>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</si>
  <si>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</si>
  <si>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</si>
  <si>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DE000A1Y7Y36</t>
  </si>
  <si>
    <t>SPDR MSCI EM Beyond BRIC UCITS ETF</t>
  </si>
  <si>
    <t>IE00BCBJFC69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</si>
  <si>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</si>
  <si>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</si>
  <si>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</si>
  <si>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</si>
  <si>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</si>
  <si>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</si>
  <si>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</si>
  <si>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</si>
  <si>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</si>
  <si>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</si>
  <si>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</si>
  <si>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</si>
  <si>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</si>
  <si>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</si>
  <si>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</si>
  <si>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</si>
  <si>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</si>
  <si>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</si>
  <si>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</si>
  <si>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</si>
  <si>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</si>
  <si>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</si>
  <si>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</si>
  <si>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</si>
  <si>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</si>
  <si>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</si>
  <si>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</si>
  <si>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</si>
  <si>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</si>
  <si>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</si>
  <si>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</si>
  <si>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</si>
  <si>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</si>
  <si>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</si>
  <si>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</si>
  <si>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</si>
  <si>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</si>
  <si>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</si>
  <si>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</si>
  <si>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</si>
  <si>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</si>
  <si>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</si>
  <si>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</si>
  <si>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</si>
  <si>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</si>
  <si>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</si>
  <si>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</si>
  <si>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</si>
  <si>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</si>
  <si>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</si>
  <si>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</si>
  <si>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</si>
  <si>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</si>
  <si>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</si>
  <si>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</si>
  <si>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</si>
  <si>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</si>
  <si>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</si>
  <si>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</si>
  <si>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</si>
  <si>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</si>
  <si>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</si>
  <si>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</si>
  <si>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</si>
  <si>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</si>
  <si>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</si>
  <si>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</si>
  <si>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</si>
  <si>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</si>
  <si>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</si>
  <si>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</si>
  <si>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</si>
  <si>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</si>
  <si>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</si>
  <si>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</si>
  <si>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</si>
  <si>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</si>
  <si>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</si>
  <si>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</si>
  <si>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</si>
  <si>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</si>
  <si>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</si>
  <si>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</si>
  <si>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</si>
  <si>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</si>
  <si>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</si>
  <si>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</si>
  <si>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</si>
  <si>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</si>
  <si>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</si>
  <si>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</si>
  <si>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</si>
  <si>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</si>
  <si>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</si>
  <si>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</si>
  <si>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</si>
  <si>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</si>
  <si>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</si>
  <si>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</si>
  <si>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</si>
  <si>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</si>
  <si>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</si>
  <si>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</si>
  <si>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</si>
  <si>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</si>
  <si>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</si>
  <si>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</si>
  <si>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</si>
  <si>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</si>
  <si>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</si>
  <si>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</si>
  <si>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</si>
  <si>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</si>
  <si>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</si>
  <si>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</si>
  <si>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</si>
  <si>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</si>
  <si>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</si>
  <si>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</si>
  <si>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</si>
  <si>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</si>
  <si>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</si>
  <si>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</si>
  <si>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</si>
  <si>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</si>
  <si>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</si>
  <si>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</si>
  <si>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</si>
  <si>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</si>
  <si>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</si>
  <si>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</si>
  <si>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</si>
  <si>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</si>
  <si>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</si>
  <si>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</si>
  <si>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</si>
  <si>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</si>
  <si>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</si>
  <si>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</si>
  <si>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</si>
  <si>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</si>
  <si>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</si>
  <si>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</si>
  <si>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</si>
  <si>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</si>
  <si>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</si>
  <si>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</si>
  <si>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</si>
  <si>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</si>
  <si>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</si>
  <si>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</si>
  <si>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</si>
  <si>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</si>
  <si>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</si>
  <si>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</si>
  <si>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</si>
  <si>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</si>
  <si>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NASDAQ-100 UCITS ETF</t>
  </si>
  <si>
    <t>iShares eb.rexx Government Germany 10.5+yr UCITS ETF (DE)</t>
  </si>
  <si>
    <t>Source STOXX Europe 600 Optimised Banks UCITS ETF</t>
  </si>
  <si>
    <t>ComStage SDAX TR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</si>
  <si>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</si>
  <si>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</si>
  <si>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</si>
  <si>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</si>
  <si>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UBS ETFs plc - MSCI AC Asia ex Japan SF UCITS ETF (USD) A-acc</t>
  </si>
  <si>
    <t>Deka EURO STOXX Select Dividend 30 UCITS ETF</t>
  </si>
  <si>
    <t>ComStage DivDAX TR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</si>
  <si>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</si>
  <si>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</si>
  <si>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</si>
  <si>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</si>
  <si>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</si>
  <si>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</si>
  <si>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Source EURO STOXX 50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</si>
  <si>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</si>
  <si>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</si>
  <si>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</si>
  <si>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</si>
  <si>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</si>
  <si>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</si>
  <si>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</si>
  <si>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</si>
  <si>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</si>
  <si>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</si>
  <si>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</si>
  <si>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</si>
  <si>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</si>
  <si>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</si>
  <si>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</si>
  <si>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</si>
  <si>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</si>
  <si>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</si>
  <si>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</si>
  <si>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</si>
  <si>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</si>
  <si>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</si>
  <si>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</si>
  <si>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</si>
  <si>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</si>
  <si>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</si>
  <si>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</si>
  <si>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UBS ETFs plc - CMCI Composite SF UCITS ETF (USD) A-acc</t>
  </si>
  <si>
    <t>UBS ETFs plc - MSCI Canada SF UCITS ETF (CAD) A-acc</t>
  </si>
  <si>
    <t>SPDR MSCI Europe Energy UCITS ETF</t>
  </si>
  <si>
    <t>Source STOXX Europe 600 Optimised Retail UCITS ETF</t>
  </si>
  <si>
    <t>PIMCO Euro Short Maturity Source UCITS ETF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</si>
  <si>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</si>
  <si>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</si>
  <si>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</si>
  <si>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</si>
  <si>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</si>
  <si>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</si>
  <si>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</si>
  <si>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</si>
  <si>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</si>
  <si>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</si>
  <si>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</si>
  <si>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</si>
  <si>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</si>
  <si>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Brazil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</si>
  <si>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</si>
  <si>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</si>
  <si>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</si>
  <si>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</si>
  <si>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</si>
  <si>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</si>
  <si>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</si>
  <si>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</si>
  <si>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</si>
  <si>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</si>
  <si>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</si>
  <si>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</si>
  <si>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</si>
  <si>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</si>
  <si>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</si>
  <si>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</si>
  <si>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</si>
  <si>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</si>
  <si>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</si>
  <si>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</si>
  <si>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</si>
  <si>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</si>
  <si>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</si>
  <si>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</si>
  <si>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</si>
  <si>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</si>
  <si>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</si>
  <si>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</si>
  <si>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</si>
  <si>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</si>
  <si>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</si>
  <si>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</si>
  <si>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</si>
  <si>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</si>
  <si>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</si>
  <si>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</si>
  <si>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</si>
  <si>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</si>
  <si>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</si>
  <si>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iShares Core MSCI Emerging Markets IMI UCITS ETF</t>
  </si>
  <si>
    <t>IE00BKM4GZ66</t>
  </si>
  <si>
    <t>iShares MSCI Emerging Markets Consumer Growth UCITS ETF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</si>
  <si>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</si>
  <si>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</si>
  <si>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</si>
  <si>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</si>
  <si>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</si>
  <si>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</si>
  <si>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</si>
  <si>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</si>
  <si>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</si>
  <si>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</si>
  <si>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</si>
  <si>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</si>
  <si>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</si>
  <si>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</si>
  <si>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</si>
  <si>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iShares Core Euro Corporate Bond UCITS ETF</t>
  </si>
  <si>
    <t>iShares Core Euro Government Bond UCITS ETF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</si>
  <si>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</si>
  <si>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</si>
  <si>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</si>
  <si>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</si>
  <si>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</si>
  <si>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</si>
  <si>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</si>
  <si>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</si>
  <si>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</si>
  <si>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</si>
  <si>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</si>
  <si>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</si>
  <si>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</si>
  <si>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</si>
  <si>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</si>
  <si>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</si>
  <si>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Lyxor UCITS ETF Commodities Thomson Reuters/Corecommodity CRB RT</t>
  </si>
  <si>
    <t>Lyxor UCITS ETF Commodities Thomson Reuters/Corecommidity CRB Ex-Energy TR</t>
  </si>
  <si>
    <t>Lyxor UCITS ETF Russia (Dow Jones Russia GDR)</t>
  </si>
  <si>
    <t>Lyxor UCITS ETF Euro Cash (EONIA)</t>
  </si>
  <si>
    <t>Lyxor UCITS ETF NASDAQ-100</t>
  </si>
  <si>
    <t>Lyxor UCITS ETF EuroMTS 1-3Y Investment Grade (DR)</t>
  </si>
  <si>
    <t>Lyxor UCITS ETF South Africa (FTSE JSE TOP 40)</t>
  </si>
  <si>
    <t>Lyxor UCITS ETF Japan (TOPIX) - Daily Hedged</t>
  </si>
  <si>
    <t>Lyxor UCITS ETF MSCI AC Asia Ex Japan</t>
  </si>
  <si>
    <t>Lyxor UCITS ETF EuroMTS Global Investment Grade (DR)</t>
  </si>
  <si>
    <t>Lyxor UCITS ETF SG Global Quality Income NTR</t>
  </si>
  <si>
    <t>Lyxor UCITS ETF FTSE EPRA/NAREIT Global Developed</t>
  </si>
  <si>
    <t>Lyxor UCITS ETF S&amp;P 500 VIX Futures Enhanced Roll</t>
  </si>
  <si>
    <t>Lyxor UCITS ETF EuroMTS 10-15Y Investment Grade (DR)</t>
  </si>
  <si>
    <t>Lyxor UCITS ETF EuroMTS Highest Rated Macro-Weighted Government Bond 3-5Y (DR)</t>
  </si>
  <si>
    <t>Lyxor UCITS ETF EuroMTS 3-5Y Investment Grade (DR)</t>
  </si>
  <si>
    <t>Lyxor UCITS ETF Germany Mid Cap MDAX</t>
  </si>
  <si>
    <t>Lyxor UCITS ETF FTSE EPRA/NAREIT Developed Europe</t>
  </si>
  <si>
    <t>Lyxor UCITS ETF EuroMTS Highest Rated Macro-Weighted Government Bond 5-7Y (DR)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</si>
  <si>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</si>
  <si>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</si>
  <si>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</si>
  <si>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</si>
  <si>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</si>
  <si>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</si>
  <si>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</si>
  <si>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</si>
  <si>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</si>
  <si>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</si>
  <si>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</si>
  <si>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</si>
  <si>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</si>
  <si>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</si>
  <si>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</si>
  <si>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</si>
  <si>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iShares Core EURO STOXX 50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</si>
  <si>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</si>
  <si>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</si>
  <si>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</si>
  <si>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</si>
  <si>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IE00BLNMYC90</t>
  </si>
  <si>
    <t>IE00BJ0KDQ92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</si>
  <si>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</si>
  <si>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</si>
  <si>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</si>
  <si>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</si>
  <si>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</si>
  <si>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</si>
  <si>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</si>
  <si>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</si>
  <si>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</si>
  <si>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</si>
  <si>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</si>
  <si>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</si>
  <si>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</si>
  <si>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</si>
  <si>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</si>
  <si>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</si>
  <si>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</si>
  <si>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</si>
  <si>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</si>
  <si>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</si>
  <si>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</si>
  <si>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</si>
  <si>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</si>
  <si>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</si>
  <si>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</si>
  <si>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</si>
  <si>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</si>
  <si>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</si>
  <si>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</si>
  <si>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</si>
  <si>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</si>
  <si>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</si>
  <si>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</si>
  <si>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</si>
  <si>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</si>
  <si>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</si>
  <si>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</si>
  <si>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</si>
  <si>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</si>
  <si>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</si>
  <si>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</si>
  <si>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</si>
  <si>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</si>
  <si>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</si>
  <si>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</si>
  <si>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</si>
  <si>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</si>
  <si>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</si>
  <si>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</si>
  <si>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</si>
  <si>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</si>
  <si>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</si>
  <si>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</si>
  <si>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</si>
  <si>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</si>
  <si>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</si>
  <si>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</si>
  <si>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</si>
  <si>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</si>
  <si>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</si>
  <si>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</si>
  <si>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</si>
  <si>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</si>
  <si>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</si>
  <si>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</si>
  <si>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</si>
  <si>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</si>
  <si>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</si>
  <si>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</si>
  <si>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</si>
  <si>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</si>
  <si>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</si>
  <si>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</si>
  <si>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</si>
  <si>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</si>
  <si>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</si>
  <si>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</si>
  <si>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</si>
  <si>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</si>
  <si>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</si>
  <si>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</si>
  <si>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</si>
  <si>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</si>
  <si>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</si>
  <si>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</si>
  <si>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</si>
  <si>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</si>
  <si>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</si>
  <si>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</si>
  <si>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</si>
  <si>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</si>
  <si>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</si>
  <si>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</si>
  <si>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</si>
  <si>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</si>
  <si>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</si>
  <si>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</si>
  <si>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</si>
  <si>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</si>
  <si>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</si>
  <si>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</si>
  <si>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</si>
  <si>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</si>
  <si>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</si>
  <si>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</si>
  <si>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</si>
  <si>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</si>
  <si>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</si>
  <si>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</si>
  <si>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</si>
  <si>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</si>
  <si>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</si>
  <si>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</si>
  <si>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</si>
  <si>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</si>
  <si>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</si>
  <si>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</si>
  <si>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</si>
  <si>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</si>
  <si>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</si>
  <si>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</si>
  <si>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</si>
  <si>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</si>
  <si>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</si>
  <si>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</si>
  <si>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</si>
  <si>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</si>
  <si>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</si>
  <si>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</si>
  <si>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</si>
  <si>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</si>
  <si>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</si>
  <si>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</si>
  <si>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</si>
  <si>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</si>
  <si>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</si>
  <si>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</si>
  <si>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</si>
  <si>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</si>
  <si>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</si>
  <si>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</si>
  <si>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</si>
  <si>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</si>
  <si>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</si>
  <si>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</si>
  <si>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</si>
  <si>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</si>
  <si>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</si>
  <si>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</si>
  <si>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</si>
  <si>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</si>
  <si>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</si>
  <si>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</si>
  <si>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</si>
  <si>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</si>
  <si>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</si>
  <si>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</si>
  <si>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</si>
  <si>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</si>
  <si>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</si>
  <si>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</si>
  <si>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</si>
  <si>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</si>
  <si>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</si>
  <si>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</si>
  <si>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</si>
  <si>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</si>
  <si>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</si>
  <si>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iShares MSCI Target US Real Estate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</si>
  <si>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</si>
  <si>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</si>
  <si>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</si>
  <si>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</si>
  <si>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</si>
  <si>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FR0011807015</t>
  </si>
  <si>
    <t>FR0012005734</t>
  </si>
  <si>
    <t>iShares Euro Government Bond 20yr Target Duration UCITS ETF</t>
  </si>
  <si>
    <t>DE000A1161M1</t>
  </si>
  <si>
    <t>FR0012205631</t>
  </si>
  <si>
    <t>iShares Euro Corporate Bond BBB-BB UCITS ETF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</si>
  <si>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</si>
  <si>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</si>
  <si>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</si>
  <si>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</si>
  <si>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</si>
  <si>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</si>
  <si>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</si>
  <si>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</si>
  <si>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</si>
  <si>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</si>
  <si>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</si>
  <si>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</si>
  <si>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</si>
  <si>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</si>
  <si>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</si>
  <si>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</si>
  <si>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</si>
  <si>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</si>
  <si>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</si>
  <si>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</si>
  <si>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</si>
  <si>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</si>
  <si>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</si>
  <si>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</si>
  <si>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</si>
  <si>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</si>
  <si>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</si>
  <si>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</si>
  <si>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</si>
  <si>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</si>
  <si>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</si>
  <si>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</si>
  <si>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</si>
  <si>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</si>
  <si>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</si>
  <si>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</si>
  <si>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</si>
  <si>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</si>
  <si>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</si>
  <si>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</si>
  <si>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</si>
  <si>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</si>
  <si>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</si>
  <si>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</si>
  <si>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</si>
  <si>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</si>
  <si>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</si>
  <si>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</si>
  <si>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</si>
  <si>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</si>
  <si>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</si>
  <si>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</si>
  <si>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</si>
  <si>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</si>
  <si>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</si>
  <si>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</si>
  <si>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</si>
  <si>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</si>
  <si>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</si>
  <si>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</si>
  <si>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</si>
  <si>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</si>
  <si>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</si>
  <si>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</si>
  <si>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</si>
  <si>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>db x-trackers db Commodity Booster Bloomberg UCITS ETF 2C (EUR hedged)</t>
  </si>
  <si>
    <t>db x-trackers db Commodity Booster Light Energy Benchmark UCITS ETF 1C (EUR hedged)</t>
  </si>
  <si>
    <t>db x-trackers DBLCI - OY Balanced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</si>
  <si>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</si>
  <si>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</si>
  <si>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</si>
  <si>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</si>
  <si>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II Markit iBoxx Japan Sovereign UCITS ETF 1C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</si>
  <si>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</si>
  <si>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</si>
  <si>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</si>
  <si>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</si>
  <si>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UBS ETFs plc - CMCI Composite SF UCITS ETF (GBP) A-acc</t>
  </si>
  <si>
    <t>iShares MSCI Target UK Real Estate UCITS ETF</t>
  </si>
  <si>
    <t>IE00B50XJX92</t>
  </si>
  <si>
    <t>IE00BVGC6645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</si>
  <si>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</si>
  <si>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</si>
  <si>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</si>
  <si>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</si>
  <si>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</si>
  <si>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</si>
  <si>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</si>
  <si>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</si>
  <si>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</si>
  <si>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</si>
  <si>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</si>
  <si>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</si>
  <si>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</si>
  <si>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</si>
  <si>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</si>
  <si>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</si>
  <si>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</si>
  <si>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</si>
  <si>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</si>
  <si>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</si>
  <si>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</si>
  <si>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</si>
  <si>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</si>
  <si>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</si>
  <si>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</si>
  <si>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</si>
  <si>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</si>
  <si>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</si>
  <si>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</si>
  <si>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</si>
  <si>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iShares FTSE 100 UCITS ETF (Acc)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</si>
  <si>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</si>
  <si>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</si>
  <si>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</si>
  <si>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</si>
  <si>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</si>
  <si>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</si>
  <si>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</si>
  <si>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</si>
  <si>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</si>
  <si>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</si>
  <si>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</si>
  <si>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</si>
  <si>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</si>
  <si>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</si>
  <si>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</si>
  <si>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</si>
  <si>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</si>
  <si>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</si>
  <si>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</si>
  <si>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</si>
  <si>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</si>
  <si>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</si>
  <si>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</si>
  <si>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</si>
  <si>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</si>
  <si>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</si>
  <si>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</si>
  <si>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</si>
  <si>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</si>
  <si>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</si>
  <si>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</si>
  <si>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</si>
  <si>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</si>
  <si>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</si>
  <si>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</si>
  <si>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</si>
  <si>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</si>
  <si>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</si>
  <si>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</si>
  <si>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</si>
  <si>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</si>
  <si>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</si>
  <si>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</si>
  <si>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</si>
  <si>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</si>
  <si>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</si>
  <si>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</si>
  <si>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</si>
  <si>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</si>
  <si>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</si>
  <si>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</si>
  <si>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</si>
  <si>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</si>
  <si>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</si>
  <si>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</si>
  <si>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</si>
  <si>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</si>
  <si>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</si>
  <si>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</si>
  <si>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</si>
  <si>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</si>
  <si>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</si>
  <si>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Momentum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</si>
  <si>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</si>
  <si>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</si>
  <si>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</si>
  <si>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</si>
  <si>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</si>
  <si>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</si>
  <si>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</si>
  <si>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</si>
  <si>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</si>
  <si>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</si>
  <si>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</si>
  <si>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</si>
  <si>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</si>
  <si>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</si>
  <si>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</si>
  <si>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</si>
  <si>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</si>
  <si>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</si>
  <si>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</si>
  <si>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</si>
  <si>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</si>
  <si>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</si>
  <si>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</si>
  <si>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</si>
  <si>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</si>
  <si>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</si>
  <si>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</si>
  <si>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</si>
  <si>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</si>
  <si>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</si>
  <si>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</si>
  <si>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</si>
  <si>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</si>
  <si>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</si>
  <si>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</si>
  <si>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</si>
  <si>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</si>
  <si>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</si>
  <si>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</si>
  <si>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</si>
  <si>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</si>
  <si>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</si>
  <si>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</si>
  <si>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</si>
  <si>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</si>
  <si>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</si>
  <si>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</si>
  <si>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</si>
  <si>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</si>
  <si>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</si>
  <si>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</si>
  <si>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</si>
  <si>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</si>
  <si>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</si>
  <si>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</si>
  <si>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</si>
  <si>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</si>
  <si>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</si>
  <si>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</si>
  <si>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</si>
  <si>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</si>
  <si>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</si>
  <si>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</si>
  <si>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</si>
  <si>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</si>
  <si>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</si>
  <si>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</si>
  <si>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</si>
  <si>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</si>
  <si>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</si>
  <si>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</si>
  <si>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</si>
  <si>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</si>
  <si>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</si>
  <si>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</si>
  <si>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</si>
  <si>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</si>
  <si>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</si>
  <si>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</si>
  <si>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</si>
  <si>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</si>
  <si>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</si>
  <si>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</si>
  <si>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</si>
  <si>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</si>
  <si>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</si>
  <si>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</si>
  <si>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</si>
  <si>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</si>
  <si>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</si>
  <si>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</si>
  <si>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</si>
  <si>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</si>
  <si>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</si>
  <si>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</si>
  <si>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</si>
  <si>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</si>
  <si>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</si>
  <si>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</si>
  <si>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</si>
  <si>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</si>
  <si>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</si>
  <si>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</si>
  <si>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</si>
  <si>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</si>
  <si>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</si>
  <si>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</si>
  <si>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</si>
  <si>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</si>
  <si>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</si>
  <si>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</si>
  <si>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</si>
  <si>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</si>
  <si>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</si>
  <si>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</si>
  <si>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</si>
  <si>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Amundi MSCI Europe BUYBACK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</si>
  <si>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</si>
  <si>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</si>
  <si>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</si>
  <si>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</si>
  <si>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</si>
  <si>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</si>
  <si>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</si>
  <si>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</si>
  <si>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</si>
  <si>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</si>
  <si>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</si>
  <si>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</si>
  <si>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</si>
  <si>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</si>
  <si>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</si>
  <si>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</si>
  <si>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</si>
  <si>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</si>
  <si>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</si>
  <si>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</si>
  <si>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</si>
  <si>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</si>
  <si>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</si>
  <si>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</si>
  <si>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</si>
  <si>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</si>
  <si>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</si>
  <si>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</si>
  <si>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</si>
  <si>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</si>
  <si>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</si>
  <si>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</si>
  <si>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UBS (Irl) ETF plc - MSCI USA hedged EUR UCITS ETF (EUR) A-acc</t>
  </si>
  <si>
    <t>db x-trackers II iBoxx Germany UCITS ETF 1C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</si>
  <si>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</si>
  <si>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</si>
  <si>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</si>
  <si>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</si>
  <si>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</si>
  <si>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</si>
  <si>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</si>
  <si>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</si>
  <si>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</si>
  <si>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</si>
  <si>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</si>
  <si>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</si>
  <si>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</si>
  <si>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</si>
  <si>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iShares Sustainable Euro Corporate Bond 0-3yr UCITS ETF</t>
  </si>
  <si>
    <t>Amundi ETF BBB Euro Corporate Investment Grade UCITS ETF</t>
  </si>
  <si>
    <t>iShares TA-25 Israel UCITS ETF</t>
  </si>
  <si>
    <t>Ossiam Japan Minimum Variance NR - UCITS ETF 1C (EUR)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</si>
  <si>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</si>
  <si>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</si>
  <si>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</si>
  <si>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</si>
  <si>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</si>
  <si>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</si>
  <si>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</si>
  <si>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</si>
  <si>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</si>
  <si>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</si>
  <si>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</si>
  <si>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</si>
  <si>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iShares USD High Yield Corporate Bond UCITS ETF</t>
  </si>
  <si>
    <t>SPDR Barclays 1 - 3 Year Euro Government Bond UCITS ETF</t>
  </si>
  <si>
    <t>iShares USD Treasury Bond 7-10yr UCITS ETF</t>
  </si>
  <si>
    <t>iShares J.P. Morgan USD Emerging Markets Bond UCITS ETF</t>
  </si>
  <si>
    <t>UBS ETF - MSCI World UCITS ETF (USD) A-dis</t>
  </si>
  <si>
    <t>iShares USD Short Duration Corporate Bond UCITS ETF</t>
  </si>
  <si>
    <t>UBS ETF - MSCI Emerging Markets UCITS ETF (USD) A-dis</t>
  </si>
  <si>
    <t>iShares USD Treasury Bond 1-3yr UCITS ETF</t>
  </si>
  <si>
    <t>iShares USD Corporate Bond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</si>
  <si>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</si>
  <si>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</si>
  <si>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</si>
  <si>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</si>
  <si>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</si>
  <si>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UBS ETF - MSCI USA UCITS ETF (USD) A-dis</t>
  </si>
  <si>
    <t>Deka Deutsche Boerse EUROGOV Germany Money Market UCITS ETF</t>
  </si>
  <si>
    <t>Deka Deutsche Boerse EUROGOV Germany UCITS ETF</t>
  </si>
  <si>
    <t>UBS ETF - MSCI Japan UCITS ETF (JPY) A-dis</t>
  </si>
  <si>
    <t>UBS ETF - Markit iBoxx EUR Germany 1-3 UCITS ETF (EUR) A-dis</t>
  </si>
  <si>
    <t>iShares J. P. Morgan USD EM Bond EUR Hedged UCITS ETF</t>
  </si>
  <si>
    <t>UBS ETF - MSCI EMU UCITS ETF (EUR) A-dis</t>
  </si>
  <si>
    <t>ComStage iBoxx EUR Sovereigns Germany Capped 10+ TR UCITS ETF</t>
  </si>
  <si>
    <t>Market Access NYSE Arca Gold BUGS Index ETF</t>
  </si>
  <si>
    <t>iShares USD Short Duration High Yield Corporate Bond UCITS ETF</t>
  </si>
  <si>
    <t>UBS ETF - MSCI EMU Small Cap UCITS ETF (EUR) A-dis</t>
  </si>
  <si>
    <t>UBS ETF - MSCI World Socially Responsible UCITS ETF (USD) A-dis</t>
  </si>
  <si>
    <t>UBS ETF - Barclays Capital US 1-3 Year Treasury Bond UCITS ETF (USD) A-dis</t>
  </si>
  <si>
    <t>ComStage iBoxx EUR Liquid Sovereigns Diversified Overall TR UCITS ETF</t>
  </si>
  <si>
    <t>iShares USD Treasury Bond 20+yr UCITS ETF</t>
  </si>
  <si>
    <t>ComStage iBoxx EUR Liquid Sovereigns Diversified 1-3 TR UCITS ETF</t>
  </si>
  <si>
    <t>UBS ETF - MSCI EMU Socially Responsible UCITS ETF (EUR) A-dis</t>
  </si>
  <si>
    <t>UBS ETF - EURO STOXX 50 UCITS ETF (EUR) A-dis</t>
  </si>
  <si>
    <t>UBS ETF - Markit iBoxx EUR Liquid Corporates UCITS ETF (EUR) A-dis</t>
  </si>
  <si>
    <t>Deka Deutsche Boerse EUROGOV Germany 5-10 UCITS ETF</t>
  </si>
  <si>
    <t>iShares USD Emerging Markets Corporate Bond UCITS ETF</t>
  </si>
  <si>
    <t>Lyxor UCITS ETF iBoxx EUR Liquid High Yield 30 Ex-Financial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</si>
  <si>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</si>
  <si>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</si>
  <si>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</si>
  <si>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</si>
  <si>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UBS ETF - MSCI Europe UCITS ETF (EUR) A-dis</t>
  </si>
  <si>
    <t>UBS ETF - MSCI Canada UCITS ETF (CAD) A-dis</t>
  </si>
  <si>
    <t>Deka Deutsche Boerse EUROGOV Germany 1-3 UCITS ETF</t>
  </si>
  <si>
    <t>db x-trackers iBoxx Eurozone Sovereigns Quality Weighted UCITS ETF (DR) 1D</t>
  </si>
  <si>
    <t>iShares USD TIPS UCITS ETF</t>
  </si>
  <si>
    <t>UBS ETF - MSCI EMU Value UCITS ETF (EUR) A-dis</t>
  </si>
  <si>
    <t>iShares USD Corporate Bond Interest Rate Hedged UCITS ETF</t>
  </si>
  <si>
    <t>ComStage iBoxx EUR Germany Covered Capped Overall TR UCITS ETF</t>
  </si>
  <si>
    <t>UBS ETF - MSCI Pacific Socially Responsible UCITS ETF (USD) A-dis</t>
  </si>
  <si>
    <t>ComStage iBoxx EUR Sovereigns Germany Capped 1-5 TR UCITS ETF</t>
  </si>
  <si>
    <t>UBS ETF - MSCI Pacific (ex Japan) UCITS ETF (USD) A-dis</t>
  </si>
  <si>
    <t>ComStage iBoxx EUR Liquid Sovereigns Diversified 25+ TR UCITS ETF</t>
  </si>
  <si>
    <t>db x-trackers MSCI Europe Index UCITS ETF (DR) 1D</t>
  </si>
  <si>
    <t>iShares USD Ultrashort Bond UCITS ETF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</si>
  <si>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</si>
  <si>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</si>
  <si>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</si>
  <si>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</si>
  <si>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</si>
  <si>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DAXglobal Russia Index ETF</t>
  </si>
  <si>
    <t>Market Access Jim Rogers International Commodity Index ETF</t>
  </si>
  <si>
    <t>db x-trackers Barclays USD Corporate Bond UCITS ETF (DR) 1D</t>
  </si>
  <si>
    <t>ComStage iBoxx EUR Sovereigns Inflation-Linked Euro-Inflation TR UCITS ETF</t>
  </si>
  <si>
    <t>UBS ETF - Barclays Capital US 7-10 Year Treasury Bond UCITS ETF (USD) A-dis</t>
  </si>
  <si>
    <t>Market Access TOPIX EUR Hedged Index ETF</t>
  </si>
  <si>
    <t>Market Access DAXglobal BRIC Index ETF</t>
  </si>
  <si>
    <t>Market Access DAXglobal Asia Index ETF</t>
  </si>
  <si>
    <t>UBS ETF - MSCI USA Socially Responsible UCITS ETF (USD) A-dis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</si>
  <si>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</si>
  <si>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</si>
  <si>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</si>
  <si>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UBS ETF - MSCI Japan Socially Responsible UCITS ETF</t>
  </si>
  <si>
    <t>UBS ETF - FTSE 100 UCITS ETF (GBP) A-dis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</si>
  <si>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</si>
  <si>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</si>
  <si>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</si>
  <si>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</si>
  <si>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</si>
  <si>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</si>
  <si>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</si>
  <si>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UBS ETF - Barclays USD Emerging Markets Sovereign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</si>
  <si>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</si>
  <si>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</si>
  <si>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</si>
  <si>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</si>
  <si>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</si>
  <si>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</si>
  <si>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</si>
  <si>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</si>
  <si>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</si>
  <si>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</si>
  <si>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</si>
  <si>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</si>
  <si>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</si>
  <si>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</si>
  <si>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</si>
  <si>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</si>
  <si>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</si>
  <si>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</si>
  <si>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</si>
  <si>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</si>
  <si>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</si>
  <si>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</si>
  <si>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</si>
  <si>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</si>
  <si>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</si>
  <si>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</si>
  <si>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</si>
  <si>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</si>
  <si>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</si>
  <si>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Ossiam Japan Minimum Variance NR - UCITS ETF Hedged Index 1C (EUR)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</si>
  <si>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</si>
  <si>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</si>
  <si>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</si>
  <si>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</si>
  <si>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</si>
  <si>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</si>
  <si>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</si>
  <si>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</si>
  <si>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</si>
  <si>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</si>
  <si>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</si>
  <si>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</si>
  <si>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</si>
  <si>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</si>
  <si>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</si>
  <si>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</si>
  <si>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</si>
  <si>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</si>
  <si>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</si>
  <si>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</si>
  <si>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</si>
  <si>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</si>
  <si>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</si>
  <si>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</si>
  <si>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</si>
  <si>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</si>
  <si>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</si>
  <si>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</si>
  <si>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</si>
  <si>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</si>
  <si>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</si>
  <si>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</si>
  <si>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</si>
  <si>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</si>
  <si>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</si>
  <si>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</si>
  <si>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</si>
  <si>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</si>
  <si>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</si>
  <si>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</si>
  <si>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</si>
  <si>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</si>
  <si>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</si>
  <si>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</si>
  <si>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</si>
  <si>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</si>
  <si>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</si>
  <si>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</si>
  <si>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</si>
  <si>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UBS ETFs plc - CMCI ex-Agriculture SF UCITS ETF (USD) A-acc</t>
  </si>
  <si>
    <t>UBS ETF - Barclays USD Emerging Markets Sovereign UCITS ETF (hedged to EUR) A-acc</t>
  </si>
  <si>
    <t>iShares Sustainable MSCI Japan SRI EUR Hedged UCITS ETF</t>
  </si>
  <si>
    <t>iShares US Mortgage Backed Securities UCITS ETF</t>
  </si>
  <si>
    <t>VanEck Vectors Junior Gold Miners UCITS ETF</t>
  </si>
  <si>
    <t>VanEck Vectors Gold Miners UCITS ETF</t>
  </si>
  <si>
    <t>VanEck Vectors Morningstar US Wide Moat UCITS ETF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</si>
  <si>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</si>
  <si>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</si>
  <si>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</si>
  <si>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</si>
  <si>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</si>
  <si>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</si>
  <si>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</si>
  <si>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</si>
  <si>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</si>
  <si>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</si>
  <si>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</si>
  <si>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</si>
  <si>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</si>
  <si>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</si>
  <si>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</si>
  <si>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</si>
  <si>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</si>
  <si>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</si>
  <si>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</si>
  <si>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</si>
  <si>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</si>
  <si>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</si>
  <si>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</si>
  <si>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</si>
  <si>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</si>
  <si>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</si>
  <si>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</si>
  <si>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</si>
  <si>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</si>
  <si>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</si>
  <si>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</si>
  <si>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</si>
  <si>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</si>
  <si>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</si>
  <si>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</si>
  <si>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</si>
  <si>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</si>
  <si>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</si>
  <si>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</si>
  <si>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</si>
  <si>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</si>
  <si>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</si>
  <si>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</si>
  <si>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IE00B3F81623</t>
  </si>
  <si>
    <t>IE00BRHZ0620</t>
  </si>
  <si>
    <t>IE00BRHZ0398</t>
  </si>
  <si>
    <t>LAM Alternatif ZyFin Turkey Sovereign Bond UCITS ETF</t>
  </si>
  <si>
    <t>Amundi ETF Floating Rate USD Corporate UCITS ETF - Hedged EUR</t>
  </si>
  <si>
    <t>WisdomTree Enhanced Commodity UCITS ETF - USD Acc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</si>
  <si>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</si>
  <si>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</si>
  <si>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</si>
  <si>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iShares Fallen Angels High Yield Corporate Bond UCITS ETF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</si>
  <si>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</si>
  <si>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</si>
  <si>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</si>
  <si>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</si>
  <si>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</si>
  <si>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</si>
  <si>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</si>
  <si>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</si>
  <si>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</si>
  <si>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</si>
  <si>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</si>
  <si>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</si>
  <si>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</si>
  <si>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</si>
  <si>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</si>
  <si>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</si>
  <si>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</si>
  <si>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</si>
  <si>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</si>
  <si>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</si>
  <si>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</si>
  <si>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</si>
  <si>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</si>
  <si>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</si>
  <si>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</si>
  <si>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</si>
  <si>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</si>
  <si>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</si>
  <si>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</si>
  <si>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iShares Sustainable MSCI USA SRI UCITS ETF</t>
  </si>
  <si>
    <t>IE00BYVJRR92</t>
  </si>
  <si>
    <t>iShares Sustainable MSCI Emerging Markets SRI UCITS ETF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</si>
  <si>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</si>
  <si>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</si>
  <si>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</si>
  <si>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</si>
  <si>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</si>
  <si>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</si>
  <si>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</si>
  <si>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</si>
  <si>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</si>
  <si>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</si>
  <si>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</si>
  <si>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</si>
  <si>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</si>
  <si>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</si>
  <si>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</si>
  <si>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</si>
  <si>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</si>
  <si>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</si>
  <si>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</si>
  <si>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</si>
  <si>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</si>
  <si>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</si>
  <si>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</si>
  <si>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</si>
  <si>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</si>
  <si>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</si>
  <si>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</si>
  <si>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</si>
  <si>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</si>
  <si>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</si>
  <si>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</si>
  <si>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</si>
  <si>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</si>
  <si>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</si>
  <si>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</si>
  <si>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</si>
  <si>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IE00B7RRK356</t>
  </si>
  <si>
    <t>IE00B7L7Z140</t>
  </si>
  <si>
    <t>IE00B7LGZ558</t>
  </si>
  <si>
    <t>IE00B7RRKB38</t>
  </si>
  <si>
    <t>IE00B5SH2232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</si>
  <si>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</si>
  <si>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</si>
  <si>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</si>
  <si>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</si>
  <si>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</si>
  <si>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</si>
  <si>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</si>
  <si>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</si>
  <si>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iShares EURO STOXX Banks 30-15 UCITS ETF (DE)</t>
  </si>
  <si>
    <t>db x-trackers EURO STOXX 50 UCITS ETF (DR) 1D</t>
  </si>
  <si>
    <t>db x-trackers EURO STOXX 50 UCITS ETF (DR) 1C</t>
  </si>
  <si>
    <t>db x-trackers ShortDAX Daily UCITS ETF 1C</t>
  </si>
  <si>
    <t>Lyxor UCITS ETF LevDAX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</si>
  <si>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</si>
  <si>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</si>
  <si>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</si>
  <si>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</si>
  <si>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</si>
  <si>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II iBoxx Sovereigns Eurozone Yield Plus 1-3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</si>
  <si>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</si>
  <si>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</si>
  <si>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</si>
  <si>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</si>
  <si>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iShares Edge MSCI World Minimum Volatility UCITS ETF</t>
  </si>
  <si>
    <t>db x-trackers STOXX Europe 600 UCITS ETF (DR) 1C</t>
  </si>
  <si>
    <t>db x-trackers MSCI Europe Index UCITS ETF (DR) 1C</t>
  </si>
  <si>
    <t>db x-trackers II EONIA UCITS ETF 1C</t>
  </si>
  <si>
    <t>Lyxor UCITS ETF MSCI Emerging Markets</t>
  </si>
  <si>
    <t>Lyxor UCITS ETF DAX</t>
  </si>
  <si>
    <t>db x-trackers DAX UCITS ETF (DR) - Income 1D</t>
  </si>
  <si>
    <t>Source MSCI Europe UCITS ETF</t>
  </si>
  <si>
    <t>iShares Edge MSCI Europe Minimum Volatility UCITS ETF</t>
  </si>
  <si>
    <t>db x-trackers II iBoxx Sovereigns Eurozone Yield Plus UCITS ETF 1C</t>
  </si>
  <si>
    <t>Lyxor UCITS ETF MSCI Europe</t>
  </si>
  <si>
    <t>db x-trackers II iBoxx Sovereigns Eurozone AAA UCITS ETF 1C</t>
  </si>
  <si>
    <t>db x-trackers MSCI Europe Small Cap Index UCITS ETF (DR) 1C</t>
  </si>
  <si>
    <t>db x-trackers MSCI Japan Index UCITS ETF (DR) 1C</t>
  </si>
  <si>
    <t>Lyxor UCITS ETF MSCI India</t>
  </si>
  <si>
    <t>db x-trackers MSCI USA Index UCITS ETF 1C</t>
  </si>
  <si>
    <t>Lyxor UCITS ETF S&amp;P 500</t>
  </si>
  <si>
    <t>db x-trackers FTSE EPRA/NAREIT Developed Europe Real Estate UCITS ETF (DR) 1C</t>
  </si>
  <si>
    <t>VanEck Vectors ETFs</t>
  </si>
  <si>
    <t>Lyxor UCITS ETF EURO STOXX 50 Daily Double Short</t>
  </si>
  <si>
    <t>db x-trackers MSCI AC Asia ex Japan Index UCITS ETF 1C</t>
  </si>
  <si>
    <t>db x-trackers S&amp;P 500 UCITS ETF 1C</t>
  </si>
  <si>
    <t>Source S&amp;P 500 UCITS ETF</t>
  </si>
  <si>
    <t>Lyxor UCITS ETF World Water</t>
  </si>
  <si>
    <t>Lyxor UCITS ETF MSCI World</t>
  </si>
  <si>
    <t>Lyxor UCITS ETF EuroMTS Covered Bond Aggregate</t>
  </si>
  <si>
    <t>db x-trackers MSCI USA Index UCITS ETF (DR) 1C</t>
  </si>
  <si>
    <t>db x-trackers II iBoxx Euro Inflation-Linked UCITS ETF 1C</t>
  </si>
  <si>
    <t>iShares Edge S&amp;P 500 Minimum Volatility UCITS ETF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</si>
  <si>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</si>
  <si>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</si>
  <si>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</si>
  <si>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</si>
  <si>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Lyxor UCITS ETF China Enterprise (HSCEI)</t>
  </si>
  <si>
    <t>Lyxor UCITS ETF EURO STOXX 50 Daily Leverage</t>
  </si>
  <si>
    <t>HSBC S&amp;P 500 UCITS ETF</t>
  </si>
  <si>
    <t>db x-trackers STOXX Global Select Dividend 100 UCITS ETF 1D</t>
  </si>
  <si>
    <t>db x-trackers STOXX Europe 600 Health Care UCITS ETF 1C</t>
  </si>
  <si>
    <t>Lyxor UCITS ETF EURO STOXX 50</t>
  </si>
  <si>
    <t>db x-trackers STOXX Europe 600 Banks UCITS ETF 1C</t>
  </si>
  <si>
    <t>db x-trackers S&amp;P 500 2x Inverse Daily UCITS ETF 1C</t>
  </si>
  <si>
    <t>db x-trackers CSI300 UCITS ETF 1C</t>
  </si>
  <si>
    <t>Lyxor UCITS ETF Japan (Topix)</t>
  </si>
  <si>
    <t>db x-trackers MSCI AC World Index UCITS ETF (DR) 1C</t>
  </si>
  <si>
    <t>db x-trackers II iBoxx Germany Covered UCITS ETF 1C</t>
  </si>
  <si>
    <t>Lyxor UCITS ETF Brazil (IBOVESPA)</t>
  </si>
  <si>
    <t>Lyxor UCITS ETF MSCI World Utilities TR</t>
  </si>
  <si>
    <t>Lyxor UCITS ETF MSCI USA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</si>
  <si>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</si>
  <si>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</si>
  <si>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</si>
  <si>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</si>
  <si>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</si>
  <si>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</si>
  <si>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</si>
  <si>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iShares Global Corporate Bond EUR Hedged UCITS ETF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</si>
  <si>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</si>
  <si>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</si>
  <si>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</si>
  <si>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</si>
  <si>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</si>
  <si>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</si>
  <si>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</si>
  <si>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</si>
  <si>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</si>
  <si>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</si>
  <si>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</si>
  <si>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</si>
  <si>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Lyxor UCITS ETF EuroMTS Inflation-Linked Investment Grade</t>
  </si>
  <si>
    <t>Lyxor UCITS ETF MSCI World Energy TR</t>
  </si>
  <si>
    <t>db x-trackers STOXX Europe 600 Oil &amp; Gas UCITS ETF 1C</t>
  </si>
  <si>
    <t>iShares Edge MSCI EM Minimum Volatility UCITS ETF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</si>
  <si>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</si>
  <si>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</si>
  <si>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</si>
  <si>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</si>
  <si>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</si>
  <si>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</si>
  <si>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</si>
  <si>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</si>
  <si>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Lyxor UCITS ETF MSCI ACWI</t>
  </si>
  <si>
    <t>db x-trackers MSCI Russia Capped Index UCITS ETF 1C</t>
  </si>
  <si>
    <t>db x-trackers II MTS Ex-Bank of Italy Aggregate UCITS ETF 1D</t>
  </si>
  <si>
    <t>db x-trackers II iBoxx Germany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</si>
  <si>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</si>
  <si>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</si>
  <si>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</si>
  <si>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</si>
  <si>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Lyxor UCITS ETF Turkey (DJ Turkey Titans 20)</t>
  </si>
  <si>
    <t>db x-trackers FTSE Vietnam UCITS ETF 1C</t>
  </si>
  <si>
    <t>db x-trackers MSCI Philippines IM Index UCITS ETF (DR) 1C</t>
  </si>
  <si>
    <t>Lyxor UCITS ETF EURO STOXX 50 Daily Short</t>
  </si>
  <si>
    <t>iShares EURO STOXX Telecommunications 30-15 UCITS ETF (DE)</t>
  </si>
  <si>
    <t>Lyxor UCITS ETF iBoxx USD Liquid Emerging Markets Sovereigns</t>
  </si>
  <si>
    <t>db x-trackers STOXX Europe 600 Industrial Goods UCITS ETF 1C</t>
  </si>
  <si>
    <t>Lyxor UCITS ETF Daily ShortDAX x2</t>
  </si>
  <si>
    <t>db x-trackers MSCI India Index UCITS ETF 1C</t>
  </si>
  <si>
    <t>db x-trackers II iTraxx Crossover Short Daily UCITS ETF 1C</t>
  </si>
  <si>
    <t>db x-trackers II iBoxx EUR Liquid Corporate UCITS ETF 1C</t>
  </si>
  <si>
    <t>db x-trackers II iBoxx Sovereigns Eurozone AAA UCITS ETF 1D</t>
  </si>
  <si>
    <t>Lyxor UCITS ETF MSCI AC Asia-Pacific Ex Japan</t>
  </si>
  <si>
    <t>db x-trackers FTSE Developed Europe Ex UK Property UCITS ETF (DR) 1C</t>
  </si>
  <si>
    <t>Lyxor UCITS ETF Euro Corporate Bond Ex Financials</t>
  </si>
  <si>
    <t>db x-trackers II Fed Funds Effective Rate UCITS ETF 1C</t>
  </si>
  <si>
    <t>db x-trackers II iBoxx EUR Liquid Covered UCITS ETF 1C</t>
  </si>
  <si>
    <t>Lyxor UCITS ETF Barclays Floating Rate Euro 0-7Y</t>
  </si>
  <si>
    <t>Lyxor UCITS ETF Australia (S&amp;P ASX 200)</t>
  </si>
  <si>
    <t>BNP Paribas Easy</t>
  </si>
  <si>
    <t>db x-trackers II Australian Dollar Cash UCITS ETF 1C</t>
  </si>
  <si>
    <t>db x-trackers FTSE 250 UCITS ETF (DR) 1D</t>
  </si>
  <si>
    <t>Lyxor UCITS ETF Daily Double Short Bund</t>
  </si>
  <si>
    <t>db x-trackers MSCI Singapore IM Index UCITS ETF (DR) 1C</t>
  </si>
  <si>
    <t>db x-trackers S&amp;P 500 Equal Weight UCITS ETF (DR) 1C</t>
  </si>
  <si>
    <t>Lyxor UCITS ETF MSCI World Consumer Staples TR</t>
  </si>
  <si>
    <t>Lyxor UCITS ETF STOXX Europe 600 Telecommunications</t>
  </si>
  <si>
    <t>db x-trackers Equity Value Factor UCITS ETF (DR) 1C</t>
  </si>
  <si>
    <t>db x-trackers MSCI Pacific ex Japan Index UCITS ETF (DR) 1C</t>
  </si>
  <si>
    <t>db x-trackers MSCI Nordic Index UCITS ETF (DR) 1D</t>
  </si>
  <si>
    <t>db x-trackers II iBoxx EUR Liquid Corporate Non-Financials UCITS ETF 1C</t>
  </si>
  <si>
    <t>Lyxor UCITS ETF MSCI World Health Care TR</t>
  </si>
  <si>
    <t>Lyxor UCITS ETF Eastern Europe (CECE NTR EUR)</t>
  </si>
  <si>
    <t>db x-trackers MSCI EM LatAm Index UCITS ETF 1C</t>
  </si>
  <si>
    <t>Lyxor UCITS ETF Euro Corporate Bond</t>
  </si>
  <si>
    <t>db x-trackers MSCI Thailand Index UCITS ETF (DR) 1C</t>
  </si>
  <si>
    <t>Source MSCI Emerging Markets UCITS ETF</t>
  </si>
  <si>
    <t>db x-trackers Equity Low Beta Factor UCITS ETF (DR) 1C</t>
  </si>
  <si>
    <t>db x-trackers S&amp;P Select Frontier UCITS ETF 1C</t>
  </si>
  <si>
    <t>db x-trackers FTSE 100 Short Daily UCITS ETF 1C</t>
  </si>
  <si>
    <t>Lyxor UCITS ETF MSCI EMU Value</t>
  </si>
  <si>
    <t>db x-trackers EURO STOXX 50 ex Financials UCITS ETF (DR) 1D</t>
  </si>
  <si>
    <t>Source MSCI Europe Value UCITS ETF</t>
  </si>
  <si>
    <t>Lyxor UCITS ETF STOXX Europe 600 Oil &amp; Gas</t>
  </si>
  <si>
    <t>db x-trackers STOXX Europe 600 Telecommunications UCITS ETF 1C</t>
  </si>
  <si>
    <t>Lyxor UCITS ETF STOXX Europe 600 Automobiles &amp; Parts</t>
  </si>
  <si>
    <t>db x-trackers STOXX Europe 600 Food &amp; Beverage UCITS ETF 1C</t>
  </si>
  <si>
    <t>db x-trackers II iBoxx Sovereigns Eurozone Yield Plus 1-3 UCITS ETF 1D</t>
  </si>
  <si>
    <t>db x-trackers Equity Quality Factor UCITS ETF (DR) 1C</t>
  </si>
  <si>
    <t>Lyxor UCITS ETF FTSE EPRA/NAREIT United States</t>
  </si>
  <si>
    <t>Lyxor UCITS ETF Hong Kong (HSI)</t>
  </si>
  <si>
    <t>Lyxor UCITS ETF STOXX Europe 600 Basic Resources</t>
  </si>
  <si>
    <t>db x-trackers MSCI EM EMEA Index UCITS ETF 1C</t>
  </si>
  <si>
    <t>Lyxor UCITS ETF MSCI EM Latin America</t>
  </si>
  <si>
    <t>Lyxor UCITS ETF STOXX Europe 600 Healthcare</t>
  </si>
  <si>
    <t>db x-trackers MSCI Pakistan IM Index UCITS ETF 1C</t>
  </si>
  <si>
    <t>Lyxor UCITS ETF Daily Leveraged Bund</t>
  </si>
  <si>
    <t>Lyxor UCITS ETF STOXX Europe 600 Food &amp; Beverage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</si>
  <si>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</si>
  <si>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</si>
  <si>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</si>
  <si>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Lyxor UCITS ETF STOXX Europe 600 Banks</t>
  </si>
  <si>
    <t>Lyxor UCITS ETF Dow Jones Industrial Average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</si>
  <si>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</si>
  <si>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</si>
  <si>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</si>
  <si>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</si>
  <si>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</si>
  <si>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</si>
  <si>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Equity Momentum Factor UCITS ETF (DR) 1C</t>
  </si>
  <si>
    <t>Lyxor UCITS ETF STOXX Europe 600 Construction &amp; Materials</t>
  </si>
  <si>
    <t>db x-trackers MSCI EFM Africa TOP 50 Capped Index UCITS ETF 1C</t>
  </si>
  <si>
    <t>Lyxor UCITS ETF STOXX Europe 600 Technology</t>
  </si>
  <si>
    <t>Lyxor UCITS ETF MSCI EMU Growth</t>
  </si>
  <si>
    <t>HSBC MSCI Pacific ex Japan UCITS ETF</t>
  </si>
  <si>
    <t>HSBC MSCI Japan UCITS ETF</t>
  </si>
  <si>
    <t>Lyxor UCITS ETF MSCI World Telecommunication Services TR</t>
  </si>
  <si>
    <t>Lyxor UCITS ETF MSCI Malaysia</t>
  </si>
  <si>
    <t>SPDR Barclays 3-10 Year U.S. Corporate Bond UCITS ETF</t>
  </si>
  <si>
    <t>db x-trackers MSCI EM Information Technology Index UCITS ETF 1C</t>
  </si>
  <si>
    <t>Lyxor UCITS ETF STOXX Europe 600 Travel &amp; Leisure</t>
  </si>
  <si>
    <t>Lyxor UCITS ETF MSCI Korea</t>
  </si>
  <si>
    <t>Lyxor UCITS ETF STOXX Europe 600 Media</t>
  </si>
  <si>
    <t>db x-trackers FTSE All-Share UCITS ETF (DR) 1D</t>
  </si>
  <si>
    <t>Lyxor ETF UCITS Canada (S&amp;P TSX 60)</t>
  </si>
  <si>
    <t>Lyxor UCITS ETF STOXX Europe 600 Insurance</t>
  </si>
  <si>
    <t>db x-trackers MSCI Europe Mid Cap Index UCITS ETF (DR) 1C</t>
  </si>
  <si>
    <t>Lyxor UCITS ETF New Energy</t>
  </si>
  <si>
    <t>Lyxor UCITS ETF MSCI Indonesia</t>
  </si>
  <si>
    <t>Lyxor UCITS ETF Thailand (SET50 Net TR)</t>
  </si>
  <si>
    <t>HSBC MSCI EM Far East UCITS ETF</t>
  </si>
  <si>
    <t>Lyxor UCITS ETF EuroMTS Highest Rated Macro-Weighted Government Bond 1-3Y (DR)</t>
  </si>
  <si>
    <t>Source Russell 2000 UCITS ETF</t>
  </si>
  <si>
    <t>HSBC MSCI AC Far East ex Japan UCITS ETF</t>
  </si>
  <si>
    <t>db x-trackers II IBOXX USD TREASURIES UCITS ETF (DR) 1D</t>
  </si>
  <si>
    <t>db x-trackers II EONIA UCITS ETF 1D</t>
  </si>
  <si>
    <t>SPDR Barclays 3-7 Year Euro Corporate Bond UCITS ETF</t>
  </si>
  <si>
    <t>db x-trackers II Australia SSA Bonds UCITS ETF 1C</t>
  </si>
  <si>
    <t>Lyxor UCITS ETF MSCI World Information Technology TR</t>
  </si>
  <si>
    <t>db x-trackers II iBoxx EUR Liquid Corporate Financials UCITS ETF 1C</t>
  </si>
  <si>
    <t>HSBC EURO STOXX 50 UCITS ETF</t>
  </si>
  <si>
    <t>Lyxor UCITS ETF MSCI Taiwan</t>
  </si>
  <si>
    <t>Lyxor UCITS ETF STOXX Europe 600 Personal &amp; Household</t>
  </si>
  <si>
    <t>Lyxor UCITS ETF MSCI EMU Small Cap</t>
  </si>
  <si>
    <t>db x-trackers II iBoxx Germany 1-3 UCITS ETF 1D</t>
  </si>
  <si>
    <t>db x-trackers II MTS Ex-Bank of Italy BTP UCITS ETF 1D</t>
  </si>
  <si>
    <t>Lyxor UCITS ETF Pan Africa</t>
  </si>
  <si>
    <t>Lyxor UCITS ETF MSCI World Consumer Discretionary TR</t>
  </si>
  <si>
    <t>db x-trackers STOXX Europe 600 Utilities UCITS ETF 1C</t>
  </si>
  <si>
    <t>Lyxor UCITS ETF STOXX Europe 600 Utilities</t>
  </si>
  <si>
    <t>Lyxor UCITS ETF STOXX Europe 600 Industrial Goods and Services</t>
  </si>
  <si>
    <t>db x-trackers CSI300 Health Care UCITS ETF 1C</t>
  </si>
  <si>
    <t>Lyxor UCITS ETF STOXX Europe 600 Chemicals</t>
  </si>
  <si>
    <t>db x-trackers II iBoxx Germany 7-10 UCITS ETF 1D</t>
  </si>
  <si>
    <t>db x-trackers MSCI EM Healthcare Index UCITS ETF 1C</t>
  </si>
  <si>
    <t>Lyxor UCITS ETF STOXX Europe Select Dividend 30</t>
  </si>
  <si>
    <t>SPDR Barclays US Corporate Bond UCITS ETF</t>
  </si>
  <si>
    <t>WisdomTree Europe Equity UCITS ETF</t>
  </si>
  <si>
    <t>Lyxor UCITS ETF STOXX Europe 600 Financial Services</t>
  </si>
  <si>
    <t>SPDR Barclays 10+ Year Euro Government Bond UCITS ETF</t>
  </si>
  <si>
    <t>db x-trackers MSCI Pan-Euro Index UCITS ETF (DR) 1C</t>
  </si>
  <si>
    <t>db x-trackers CSI300 Consumer Discretionary UCITS ETF 1C</t>
  </si>
  <si>
    <t>Lyxor UCITS ETF MSCI World Industrials TR</t>
  </si>
  <si>
    <t>Lyxor UCITS ETF STOXX Europe 600 Retail</t>
  </si>
  <si>
    <t>HSBC MSCI Europe UCITS ETF</t>
  </si>
  <si>
    <t>Lyxor UCITS ETF MSCI EMU</t>
  </si>
  <si>
    <t>Lyxor UCITS ETF MSCI World Financials TR</t>
  </si>
  <si>
    <t>Lyxor UCITS ETF Privex</t>
  </si>
  <si>
    <t>Lyxor UCITS ETF MSCI World Materials TR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</si>
  <si>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</si>
  <si>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</si>
  <si>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</si>
  <si>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</si>
  <si>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</si>
  <si>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</si>
  <si>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WisdomTree Japan Equity UCITS ETF- JPY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</si>
  <si>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</si>
  <si>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</si>
  <si>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</si>
  <si>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</si>
  <si>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</si>
  <si>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</si>
  <si>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</si>
  <si>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</si>
  <si>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</si>
  <si>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</si>
  <si>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</si>
  <si>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</si>
  <si>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</si>
  <si>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</si>
  <si>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</si>
  <si>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</si>
  <si>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</si>
  <si>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</si>
  <si>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</si>
  <si>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</si>
  <si>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</si>
  <si>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</si>
  <si>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</si>
  <si>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</si>
  <si>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</si>
  <si>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</si>
  <si>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</si>
  <si>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</si>
  <si>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</si>
  <si>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</si>
  <si>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</si>
  <si>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BNP Paribas RICI Enhanced Brent TR Index ETC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</si>
  <si>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</si>
  <si>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</si>
  <si>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</si>
  <si>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</si>
  <si>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</si>
  <si>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</si>
  <si>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</si>
  <si>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</si>
  <si>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</si>
  <si>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</si>
  <si>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</si>
  <si>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</si>
  <si>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iShares Digitalisation UCITS ETF</t>
  </si>
  <si>
    <t>IE00BYZK4883</t>
  </si>
  <si>
    <t>iShares Healthcare Innovation UCITS ETF</t>
  </si>
  <si>
    <t>IE00BYZK4776</t>
  </si>
  <si>
    <t>iShares Ageing Population UCITS ETF</t>
  </si>
  <si>
    <t>IE00BYZK4669</t>
  </si>
  <si>
    <t>iShares Automation &amp; Robotics UCITS ETF</t>
  </si>
  <si>
    <t>IE00BYZK4552</t>
  </si>
  <si>
    <t>BNP Paribas Easy Equity Value Europe UCITS ETF</t>
  </si>
  <si>
    <t>LU1377382285</t>
  </si>
  <si>
    <t>BNP Paribas Easy MSCI Europe Small Caps ex Controversial Weapons</t>
  </si>
  <si>
    <t>LU1291101555</t>
  </si>
  <si>
    <t>BNP Paribas Easy MSCI Japan ex Controversial Weapons</t>
  </si>
  <si>
    <t>LU1291102447</t>
  </si>
  <si>
    <t>BNP Paribas Easy MSCI EMU ex Controversial Weapons</t>
  </si>
  <si>
    <t>LU1291098827</t>
  </si>
  <si>
    <t>BNP Paribas Easy MSCI UK ex Controversial Weapons</t>
  </si>
  <si>
    <t>LU1291107917</t>
  </si>
  <si>
    <t>BNP Paribas Easy MSCI Europe ex Controversial Weapons</t>
  </si>
  <si>
    <t>LU1291099718</t>
  </si>
  <si>
    <t>BNP Paribas Easy MSCI World ex Controversial Weapons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</si>
  <si>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</si>
  <si>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</si>
  <si>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</si>
  <si>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</si>
  <si>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</si>
  <si>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BNP Paribas Easy MSCI Emerging Markets ex Controversial Weapons</t>
  </si>
  <si>
    <t>LU1291097779</t>
  </si>
  <si>
    <t>BNP Paribas Easy Equity Quality Europe UCITS ETF</t>
  </si>
  <si>
    <t>LU1377382103</t>
  </si>
  <si>
    <t>BNP Paribas Easy MSCI North America ex Controversial Weapons</t>
  </si>
  <si>
    <t>LU1291104575</t>
  </si>
  <si>
    <t>BNP Paribas Easy MSCI KLD 400 Social</t>
  </si>
  <si>
    <t>LU1291103338</t>
  </si>
  <si>
    <t>BNP Paribas Easy MSCI Europe ex UK ex Controversial Weapons</t>
  </si>
  <si>
    <t>LU1291100664</t>
  </si>
  <si>
    <t>Amundi ETF NASDAQ-100 UCITS ETF - Daily Hedged EUR</t>
  </si>
  <si>
    <t>FR0013188711</t>
  </si>
  <si>
    <t>BNP Paribas Easy MSCI Pacific ex Japan ex Controversial Weapons</t>
  </si>
  <si>
    <t>LU1291106356</t>
  </si>
  <si>
    <t>BNP Paribas Easy Equity Momentum Europe UCITS ETF</t>
  </si>
  <si>
    <t>LU1377382012</t>
  </si>
  <si>
    <t>LAM ZyFin MSCI India UCITS ETF</t>
  </si>
  <si>
    <t>IE00BDHBGX15</t>
  </si>
  <si>
    <t>iShares Core FTSE 100 UCITS ETF (Dist)</t>
  </si>
  <si>
    <t>IE0005042456</t>
  </si>
  <si>
    <t>Distribution</t>
  </si>
  <si>
    <t>Source EURO STOXX 50 Distributing UCITS ETF</t>
  </si>
  <si>
    <t>Source Goldman Sachs Equity Factor Index Europe UCITS ETF</t>
  </si>
  <si>
    <t>Source Goldman Sachs Equity Factor Index World UCITS ETF</t>
  </si>
  <si>
    <t>Source JPX-Nikkei 400 UCITS ETF EUR Hedged</t>
  </si>
  <si>
    <t>Source Morningstar US Energy Infrastructure MPL Distributing UCITS ETF</t>
  </si>
  <si>
    <t>Source STOXX Japan Exporters UCITS ETF EUR Hedged</t>
  </si>
  <si>
    <t>db x-trackers II Eurozone Government Bond 1-3 UCITS ETF (DR) 1C</t>
  </si>
  <si>
    <t>db x-trackers II Eurozone Government Bond 3-5 UCITS ETF (DR) 1C</t>
  </si>
  <si>
    <t>db x-trackers II Eurozone Government Bond 5-7 UCITS ETF (DR) 1C</t>
  </si>
  <si>
    <t>db x-trackers MSCI World Financials Index UCITS ETF (DR) 1C</t>
  </si>
  <si>
    <t>db x-trackers Swiss Large Cap UCITS ETF (DR) 1D</t>
  </si>
  <si>
    <t>db x-trackers MSCI Europe Value Factor UCITS ETF (DR) 1C</t>
  </si>
  <si>
    <t>db x-trackers II Eurozone Government Bond 7-10 UCITS ETF (DR) 1C</t>
  </si>
  <si>
    <t>db x-trackers MSCI World Information Technology Index UCITS ETF (DR) 1C</t>
  </si>
  <si>
    <t>db x-trackers II Eurozone Government Bond 3-5 UCITS ETF (DR) 1D</t>
  </si>
  <si>
    <t>db x-trackers MSCI World Energy Index UCITS ETF (DR) 1C</t>
  </si>
  <si>
    <t>db x-trackers iBoxx EUR Corporates Yield Plus UCITS ETF (DR) 1D</t>
  </si>
  <si>
    <t>db x-trackers Harvest CSI300 Index UCITS ETF (DR) 1D</t>
  </si>
  <si>
    <t>db x-trackers MSCI World Consumer Discretionary Index UCITS ETF (DR) 1C</t>
  </si>
  <si>
    <t>db x-trackers MSCI World Health Care Index UCITS ETF (DR) 1C</t>
  </si>
  <si>
    <t>db x-trackers S&amp;P/ASX 200 UCITS ETF (DR) 1D</t>
  </si>
  <si>
    <t>db x-trackers MSCI Canada Index UCITS ETF (DR) 1C</t>
  </si>
  <si>
    <t>db x-trackers Barclays USD Corporate Bond UCITS ETF (DR) (EUR) 2D</t>
  </si>
  <si>
    <t>db x-trackers MSCI World Consumer Staples Index UCITS ETF (DR) 1C</t>
  </si>
  <si>
    <t>db x-trackers iBoxx USD Emerging Sovereigns Quality Weighted UCITS ETF (DR) 1D</t>
  </si>
  <si>
    <t>db x-trackers II Eurozone Government Bond 1-3 UCITS ETF (DR) 1D</t>
  </si>
  <si>
    <t>db x-trackers MSCI World Materials Index UCITS ETF (DR) 1C</t>
  </si>
  <si>
    <t>db x-trackers MSCI World Utilities Index UCITS ETF (DR) 1C</t>
  </si>
  <si>
    <t>db x-trackers II iBoxx USD Liquid Asia Ex-Japan Corporate Bond UCITS ETF (DR) 1D</t>
  </si>
  <si>
    <t>db x-trackers II Eurozone Government Bond UCITS ETF (DR) 1D</t>
  </si>
  <si>
    <t>db x-trackers II iBoxx USD Treasuries 1-3 UCITS ETF (DR) 1D</t>
  </si>
  <si>
    <t>db x-trackers MSCI World Industrials Index UCITS ETF (DR) 1C</t>
  </si>
  <si>
    <t>db x-trackers Harvest FTSE China A-H 50 INDEX UCITS ETF (DR) 1D</t>
  </si>
  <si>
    <t>db x-trackers MSCI World Telecom Services Index UCITS ETF (DR) 1C</t>
  </si>
  <si>
    <t>db x-trackers II iBoxx USD Treasuries Inflation-Linked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</si>
  <si>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</si>
  <si>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</si>
  <si>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</si>
  <si>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</si>
  <si>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</si>
  <si>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</si>
  <si>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</si>
  <si>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</si>
  <si>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</si>
  <si>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</si>
  <si>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</si>
  <si>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</si>
  <si>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</si>
  <si>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</si>
  <si>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</si>
  <si>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</si>
  <si>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</si>
  <si>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</si>
  <si>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</si>
  <si>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</si>
  <si>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</si>
  <si>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</si>
  <si>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</si>
  <si>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db x-trackers SLI UCITS ETF (DR) 1D</t>
  </si>
  <si>
    <t>Source RBIS Equal Risk Equity Europe UCITS ETF</t>
  </si>
  <si>
    <t>db x-trackers II Eurozone Government Bond 25+ UCITS ETF (DR) 1C</t>
  </si>
  <si>
    <t>db x-trackers II Eurozone Government Bond 15+ UCITS ETF (DR) 1C</t>
  </si>
  <si>
    <t>db x-trackers II Eurozone Government Bond 10-15 UCITS ETF (DR) 1C</t>
  </si>
  <si>
    <t>db x-trackers II Eurozone Government Bond UCITS ETF (DR) 1C</t>
  </si>
  <si>
    <t>ComStage 1 SDAX UCITS ETF</t>
  </si>
  <si>
    <t>DE000ETF9058</t>
  </si>
  <si>
    <t>ComStage 1 TecDAX UCITS ETF</t>
  </si>
  <si>
    <t>DE000ETF9082</t>
  </si>
  <si>
    <t>UBS (Irl) ETF plc - S&amp;P 500 UCITS ETF (hedged to EUR) A-acc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</si>
  <si>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</si>
  <si>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</si>
  <si>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</si>
  <si>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</si>
  <si>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</si>
  <si>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</si>
  <si>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</si>
  <si>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</si>
  <si>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ICBCCS Wisdom Tree S&amp;P China 500 UCITS ETF</t>
  </si>
  <si>
    <t>db x-trackers MSCI EMU Minimum Volatility UCITS ETF (DR)</t>
  </si>
  <si>
    <t>PowerShares US High Yield Fallen Angels UCITS ETF</t>
  </si>
  <si>
    <t>BNP Paribas Easy MSCI Emerging Markets SRI</t>
  </si>
  <si>
    <t>Lyxor EUR 2-10Y Inflation Expectations UCITS ETF</t>
  </si>
  <si>
    <t>Lyxor US$ 10Y Inflation Expectations UCITS ETF</t>
  </si>
  <si>
    <t>Lyxor US TIPS (DR) UCITS ETF</t>
  </si>
  <si>
    <t>Lyxor Commodities Thomson Reuters/CoreCommodity CRB EX-Agriculture TR UCITS ETF</t>
  </si>
  <si>
    <t>BNP Paribas Easy FTSE EPRA/NAREIT Developed Europe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</si>
  <si>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</si>
  <si>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</si>
  <si>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</si>
  <si>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</si>
  <si>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</si>
  <si>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</si>
  <si>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</si>
  <si>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</si>
  <si>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</si>
  <si>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</si>
  <si>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</si>
  <si>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</si>
  <si>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</si>
  <si>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</si>
  <si>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</si>
  <si>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</si>
  <si>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</si>
  <si>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db x-trackers II iBoxx $ Treasuries UCITS ETF (DR)</t>
  </si>
  <si>
    <t>Ossiam iStoxx Europe Minimum Variance High Dividend NR - UCITS ETF 1D (EUR)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</si>
  <si>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</si>
  <si>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</si>
  <si>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</si>
  <si>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</si>
  <si>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</si>
  <si>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</si>
  <si>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</si>
  <si>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</si>
  <si>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</si>
  <si>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</si>
  <si>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UBS ETF - Barclays TIPS 10+ UCITS ETF (USD) A-dis</t>
  </si>
  <si>
    <t>LU1459802754</t>
  </si>
  <si>
    <t>OTC Turnover (MEUR) *</t>
  </si>
  <si>
    <t>BNP Paribas Easy Low Carbon 100 Europe UCITS ETF</t>
  </si>
  <si>
    <t>BNP Paribas Easy S&amp;P 500 UCITS ETF (EUR H Capitalisation)</t>
  </si>
  <si>
    <t>UBS ETF - Barclays MSCI Euro Area Liquid Corporates Sustainable UCITS ETF (EUR) A-dis</t>
  </si>
  <si>
    <t>FR0010655597</t>
  </si>
  <si>
    <t>FR0013041530</t>
  </si>
  <si>
    <t>LU1484799769</t>
  </si>
  <si>
    <t>ETF</t>
  </si>
  <si>
    <t xml:space="preserve">COMMERZBANK AG                          </t>
  </si>
  <si>
    <t>ETF and ETP Segment of Deutsche Börse Group</t>
  </si>
  <si>
    <t>** Based on Clearstream OTC transaction data.</t>
  </si>
  <si>
    <t>100,000€</t>
  </si>
  <si>
    <t>Ossiam Global Multi-Asset Risk-Control - UCITS ETF 1C (EUR)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</si>
  <si>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</si>
  <si>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</si>
  <si>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</si>
  <si>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</si>
  <si>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</si>
  <si>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</si>
  <si>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</si>
  <si>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</si>
  <si>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</si>
  <si>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</si>
  <si>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</si>
  <si>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</si>
  <si>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</si>
  <si>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</si>
  <si>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</si>
  <si>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</si>
  <si>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</si>
  <si>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</si>
  <si>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</si>
  <si>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</si>
  <si>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</si>
  <si>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</si>
  <si>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 xml:space="preserve">SOCIETE GENERALE S.A. FRANKFURT         </t>
  </si>
  <si>
    <t>Amundi ETF CAC 40 UCITS ETF DR (C)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</si>
  <si>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</si>
  <si>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</si>
  <si>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</si>
  <si>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</si>
  <si>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</si>
  <si>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</si>
  <si>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TIMBER HILL (EUROPE) AG                 </t>
  </si>
  <si>
    <t xml:space="preserve">KCG EUROPE LIMITED                      </t>
  </si>
  <si>
    <t>BNP Paribas Easy FTSE EPRA/NAREIT Eurozone Capped UCITS ETF QD</t>
  </si>
  <si>
    <t xml:space="preserve">GOLDENBERG HEHMEYER LLP                 </t>
  </si>
  <si>
    <t xml:space="preserve">VIRTU FINANCIAL IRELAND LIMITED         </t>
  </si>
  <si>
    <t>db x-trackers II ESG EUR Corporate Bond UCITS ETF 1C (DR)</t>
  </si>
  <si>
    <t>db x-trackers II EUR Corporate Bond ex Financials UCITS ETF (DR)</t>
  </si>
  <si>
    <t>db x-trackers II EUR Corporate Bond UCITS ETF 1C (DR)</t>
  </si>
  <si>
    <t>db x-trackers II EUR High Yield Corporate Bond UCITS ETF 1D (DR)</t>
  </si>
  <si>
    <t>db x-trackers II Eurozone Government Bond Yield Plus 1-3 UCITS ETF (DR)</t>
  </si>
  <si>
    <t>db x-trackers II Eurozone Inflation-Linked Bond UCITS ETF (DR)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</si>
  <si>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</si>
  <si>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</si>
  <si>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</si>
  <si>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</si>
  <si>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</si>
  <si>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</si>
  <si>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</si>
  <si>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db x-trackers MSCI World Momentum Factor UCITS ETF (DR) 1C</t>
  </si>
  <si>
    <t>db x-trackers MSCI World Quality Factor UCITS ETF (DR) 1C</t>
  </si>
  <si>
    <t>db x-trackers MSCI World Value Factor UCITS ETF (DR) 1C</t>
  </si>
  <si>
    <t>Deka Euro STOXX 50 UCITS ETF</t>
  </si>
  <si>
    <t xml:space="preserve">HSBC BANK PLC                           </t>
  </si>
  <si>
    <t>iShares Ageing Population UCITS ETF USD (Acc)</t>
  </si>
  <si>
    <t>iShares Agribusiness UCITS ETF USD (Acc)</t>
  </si>
  <si>
    <t>iShares Asia Pacific Dividend UCITS ETF USD (Dist)</t>
  </si>
  <si>
    <t>iShares Asia Property Yield UCITS ETF USD (Dist)</t>
  </si>
  <si>
    <t>iShares Austria Govt Bond UCITS ETF EUR (Dist)</t>
  </si>
  <si>
    <t>iShares Automation &amp; Robotics UCITS ETF USD (Acc)</t>
  </si>
  <si>
    <t>iShares Belgium Govt Bond UCITS ETF EUR (Dist)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</si>
  <si>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</si>
  <si>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</si>
  <si>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</si>
  <si>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</si>
  <si>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</si>
  <si>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EURO STOXX 50 UCITS ETF EUR (Acc)</t>
  </si>
  <si>
    <t>iShares Core FTSE 100 UCITS ETF GBP (Dist)</t>
  </si>
  <si>
    <t>iShares Core MSCI EM IMI UCITS ETF USD (Acc)</t>
  </si>
  <si>
    <t>iShares Core MSCI Japan IMI UCITS ETF USD (Acc)</t>
  </si>
  <si>
    <t>iShares Core MSCI Pacific ex-Japan UCITS ETF USD (Acc)</t>
  </si>
  <si>
    <t>iShares Core MSCI World UCITS ETF USD (Acc)</t>
  </si>
  <si>
    <t>iShares Core S&amp;P 500 UCITS ETF USD (Acc)</t>
  </si>
  <si>
    <t>iShares Developed Markets Property Yield UCITS ETF USD (Dist)</t>
  </si>
  <si>
    <t>iShares Digitalisation UCITS ETF USD (Acc)</t>
  </si>
  <si>
    <t>iShares Dow Jones Global Sustainability Screened UCITS ETF USD (Acc)</t>
  </si>
  <si>
    <t>iShares Dow Jones Industrial Average UCITS ETF USD (Acc)</t>
  </si>
  <si>
    <t>iShares Edge MSCI EM Minimum Volatility UCITS ETF USD (Acc)</t>
  </si>
  <si>
    <t>iShares Edge MSCI Europe Minimum Volatility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</si>
  <si>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</si>
  <si>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</si>
  <si>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</si>
  <si>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</si>
  <si>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</si>
  <si>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Multifactor UCITS ETF USD (Acc)</t>
  </si>
  <si>
    <t>iShares Edge MSCI World Minimum Volatility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</si>
  <si>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</si>
  <si>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</si>
  <si>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</si>
  <si>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</si>
  <si>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</si>
  <si>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</si>
  <si>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</si>
  <si>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</si>
  <si>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</si>
  <si>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</si>
  <si>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</si>
  <si>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</si>
  <si>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BBB-BB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</si>
  <si>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</si>
  <si>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</si>
  <si>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</si>
  <si>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</si>
  <si>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</si>
  <si>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Corp Bond Sustainability Screened 0-3yr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</si>
  <si>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</si>
  <si>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</si>
  <si>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</si>
  <si>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</si>
  <si>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(Acc)</t>
  </si>
  <si>
    <t>iShares Euro Govt Bond 1-3yr UCITS ETF (Dist)</t>
  </si>
  <si>
    <t>iShares Euro Govt Bond 15-30yr UCITS ETF (Dist)</t>
  </si>
  <si>
    <t>iShares Euro Govt Bond 20yr Target Duration UCITS ETF (Dist)</t>
  </si>
  <si>
    <t>iShares Euro Govt Bond 3-5yr UCITS ETF (Dist)</t>
  </si>
  <si>
    <t>iShares Euro Govt Bond 3-7yr UCITS ETF (Acc)</t>
  </si>
  <si>
    <t>iShares Euro Govt Bond 5-7yr UCITS ETF (Dist)</t>
  </si>
  <si>
    <t>iShares Euro Govt Bond 7-10yr UCITS ETF (Acc)</t>
  </si>
  <si>
    <t>iShares Euro Govt Bond 7-10yr UCITS ETF (Dist)</t>
  </si>
  <si>
    <t>iShares Euro High Yield Corp Bond UCITS ETF (Dist)</t>
  </si>
  <si>
    <t>iShares Euro Inflation Linked Govt Bond UCITS ETF (Acc)</t>
  </si>
  <si>
    <t>iShares Euro STOXX 50 ex-Financials UCITS ETF (Acc)</t>
  </si>
  <si>
    <t>iShares Euro STOXX 50 UCITS ETF (DE)</t>
  </si>
  <si>
    <t>iShares Euro STOXX 50 UCITS ETF (Dist)</t>
  </si>
  <si>
    <t>iShares Euro STOXX Banks 30-15 UCITS ETF (DE)</t>
  </si>
  <si>
    <t>iShares EURO STOXX Mid UCITS ETF (Dist)</t>
  </si>
  <si>
    <t>iShares EURO STOXX Small UCITS ETF (Dist)</t>
  </si>
  <si>
    <t>iShares Euro STOXX Telecommunications 30-15 UCITS ETF (DE)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</si>
  <si>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</si>
  <si>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</si>
  <si>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</si>
  <si>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</si>
  <si>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Fallen Angels High Yield Corp Bond UCITS ETF USD (Dist)</t>
  </si>
  <si>
    <t>iShares Finland Govt Bond UCITS ETF EUR (Dist)</t>
  </si>
  <si>
    <t>iShares France Govt Bond UCITS ETF EUR (Dist)</t>
  </si>
  <si>
    <t>iShares FTSE 100 UCITS ETF GBP (Acc)</t>
  </si>
  <si>
    <t>iShares FTSE MIB UCITS ETF EUR (Acc)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</si>
  <si>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</si>
  <si>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</si>
  <si>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</si>
  <si>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</si>
  <si>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</si>
  <si>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</si>
  <si>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</si>
  <si>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</si>
  <si>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</si>
  <si>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</si>
  <si>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</si>
  <si>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</si>
  <si>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</si>
  <si>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</si>
  <si>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Healthcare Innovation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</si>
  <si>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</si>
  <si>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</si>
  <si>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</si>
  <si>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JPX-Nikkei 400 EUR Hedged UCITS ETF (Acc)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</si>
  <si>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</si>
  <si>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</si>
  <si>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</si>
  <si>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</si>
  <si>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</si>
  <si>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(Acc)</t>
  </si>
  <si>
    <t>iShares MSCI Brazil UCITS ETF USD (Dist)</t>
  </si>
  <si>
    <t>iShares MSCI Canada UCITS ETF USD (Acc)</t>
  </si>
  <si>
    <t>iShares MSCI China A UCITS ETF USD (Acc)</t>
  </si>
  <si>
    <t>iShares MSCI Eastern Europe Capped UCITS ETF USD (Dist)</t>
  </si>
  <si>
    <t>iShares MSCI EM Asia UCITS ETF USD (Acc)</t>
  </si>
  <si>
    <t>iShares MSCI EM Consumer Growth UCITS ETF USD (Acc)</t>
  </si>
  <si>
    <t>iShares MSCI EM Islamic UCITS ETF USD (Dist)</t>
  </si>
  <si>
    <t>iShares MSCI EM Latin America UCITS ETF USD (Dist)</t>
  </si>
  <si>
    <t>iShares MSCI EM Small Cap UCITS ETF USD (Dist)</t>
  </si>
  <si>
    <t>iShares MSCI EM SRI UCITS ETF USD (Acc)</t>
  </si>
  <si>
    <t>iShares MSCI EM UCITS ETF USD (Acc)</t>
  </si>
  <si>
    <t>iShares MSCI EM UCITS ETF USD (Dist)</t>
  </si>
  <si>
    <t>iShares MSCI EMU Large Cap UCITS ETF EUR (Acc)</t>
  </si>
  <si>
    <t>iShares MSCI EMU Mid Cap UCITS ETF EUR (Acc)</t>
  </si>
  <si>
    <t>iShares MSCI EMU Small Cap UCITS ETF EUR (Acc)</t>
  </si>
  <si>
    <t>iShares MSCI EMU UCITS ETF EUR (Acc)</t>
  </si>
  <si>
    <t>iShares MSCI EMU USD Hedged UCITS ETF (Acc)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</si>
  <si>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</si>
  <si>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</si>
  <si>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</si>
  <si>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</si>
  <si>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France UCITS ETF EUR (Acc)</t>
  </si>
  <si>
    <t>iShares MSCI GCC ex-Saudi Arabia UCITS ETF USD (Dist)</t>
  </si>
  <si>
    <t>iShares MSCI Japan EUR Hedged UCITS ETF (Acc)</t>
  </si>
  <si>
    <t>iShares MSCI Japan Small Cap UCITS ETF USD (Dist)</t>
  </si>
  <si>
    <t>iShares MSCI Japan SRI EUR Hedged UCITS ETF (Acc)</t>
  </si>
  <si>
    <t>iShares MSCI Japan SRI UCITS ETF</t>
  </si>
  <si>
    <t>IE00BYX8XC17</t>
  </si>
  <si>
    <t>iShares MSCI Japan UCITS ETF USD (Acc)</t>
  </si>
  <si>
    <t>iShares MSCI Japan UCITS ETF USD (Dist)</t>
  </si>
  <si>
    <t>iShares MSCI Korea UCITS ETF USD (Acc)</t>
  </si>
  <si>
    <t>iShares MSCI Korea UCITS ETF USD (Dist)</t>
  </si>
  <si>
    <t>iShares MSCI Mexico Capped UCITS ETF USD (Acc)</t>
  </si>
  <si>
    <t>iShares MSCI North America UCITS ETF USD (Dist)</t>
  </si>
  <si>
    <t>iShares MSCI Pacific ex-Japan UCITS ETF USD (Dist)</t>
  </si>
  <si>
    <t>iShares MSCI Poland UCITS ETF USD (Acc)</t>
  </si>
  <si>
    <t>iShares MSCI Russia ADR/GDR UCITS ETF USD (Acc)</t>
  </si>
  <si>
    <t>iShares MSCI South Africa UCITS ETF USD (Acc)</t>
  </si>
  <si>
    <t>iShares MSCI Taiwan UCITS ETF USD (Dist)</t>
  </si>
  <si>
    <t>iShares MSCI Target UK Real Estate UCITS ETF GBP (Dist)</t>
  </si>
  <si>
    <t>iShares MSCI Target US Real Estate UCITS ETF USD (Dist)</t>
  </si>
  <si>
    <t>iShares MSCI Turkey UCITS ETF USD (Dist)</t>
  </si>
  <si>
    <t>iShares MSCI UK Large Cap UCITS ETF GBP (Acc)</t>
  </si>
  <si>
    <t>iShares MSCI UK Small Cap UCITS ETF GBP (Acc)</t>
  </si>
  <si>
    <t>iShares MSCI UK UCITS ETF GBP (Acc)</t>
  </si>
  <si>
    <t>iShares MSCI USA Dividend IQ UCITS ETF USD (Dist)</t>
  </si>
  <si>
    <t>iShares MSCI USA Islamic UCITS ETF USD (Dist)</t>
  </si>
  <si>
    <t>iShares MSCI USA Small Cap UCITS ETF USD (Acc)</t>
  </si>
  <si>
    <t>iShares MSCI USA SRI UCITS ETF USD (Acc)</t>
  </si>
  <si>
    <t>iShares MSCI USA UCITS ETF USD (Acc)</t>
  </si>
  <si>
    <t>iShares MSCI World EUR Hedged UCITS ETF (Acc)</t>
  </si>
  <si>
    <t>iShares MSCI World Islamic UCITS ETF USD (Dist)</t>
  </si>
  <si>
    <t>iShares MSCI World UCITS ETF USD (Dist)</t>
  </si>
  <si>
    <t>iShares NASDAQ 100 UCITS ETF USD (Acc)</t>
  </si>
  <si>
    <t>iShares Netherlands Govt Bond UCITS ETF EUR (Dist)</t>
  </si>
  <si>
    <t>iShares Nikkei 225 UCITS ETF JPY (Acc)</t>
  </si>
  <si>
    <t>iShares Oil &amp; Gas Exploration &amp; Production UCITS ETF USD (Acc)</t>
  </si>
  <si>
    <t>iShares S&amp;P 500 Consumer Discretionary Sector UCITS ETF USD (Acc)</t>
  </si>
  <si>
    <t>iShares S&amp;P 500 Energy Sector UCITS ETF USD (Acc)</t>
  </si>
  <si>
    <t>iShares S&amp;P 500 Financials Sector UCITS ETF USD (Acc)</t>
  </si>
  <si>
    <t>iShares S&amp;P 500 Health Care Sector UCITS ETF USD (Acc)</t>
  </si>
  <si>
    <t>iShares S&amp;P 500 Information Technology Sector UCITS ETF USD (Acc)</t>
  </si>
  <si>
    <t>iShares S&amp;P 500 UCITS ETF USD (Dist)</t>
  </si>
  <si>
    <t>iShares S&amp;P Small Cap 600 UCITS ETF USD (Dist)</t>
  </si>
  <si>
    <t>iShares Spain Govt Bond UCITS ETF EUR (Dist)</t>
  </si>
  <si>
    <t>iShares STOXX Europe 50 UCITS ETF EUR (Dist)</t>
  </si>
  <si>
    <t>iShares TA-35 Israel UCITS ETF USD (Acc)</t>
  </si>
  <si>
    <t>iShares UK Dividend UCITS ETF GBP (Dist)</t>
  </si>
  <si>
    <t>iShares US Aggregate Bond UCITS ETF USD (Dist)</t>
  </si>
  <si>
    <t>iShares US Equity Buyback Achievers UCITS ETF USD (Acc)</t>
  </si>
  <si>
    <t>iShares US Mortgage Backed Securities UCITS ETF USD (Dist)</t>
  </si>
  <si>
    <t>iShares US Property Yield UCITS ETF USD (Dist)</t>
  </si>
  <si>
    <t>iShares USD Corp Bond Interest Rate Hedged UCITS ETF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</si>
  <si>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</si>
  <si>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</si>
  <si>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</si>
  <si>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</si>
  <si>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</si>
  <si>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</si>
  <si>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(Acc)</t>
  </si>
  <si>
    <t>iShares USD Treasury Bond 1-3yr UCITS ETF (Dist)</t>
  </si>
  <si>
    <t>iShares USD Treasury Bond 20+yr UCITS ETF (Dist)</t>
  </si>
  <si>
    <t>iShares USD Treasury Bond 3-7yr UCITS ETF (Acc)</t>
  </si>
  <si>
    <t>iShares USD Treasury Bond 7-10yr UCITS ETF (Acc)</t>
  </si>
  <si>
    <t>iShares USD Treasury Bond 7-10yr UCITS ETF (Dist)</t>
  </si>
  <si>
    <t>iShares USD Ultrashort Bond UCITS ETF (Dist)</t>
  </si>
  <si>
    <t>Lyxor EURO STOXX 50 (DR) UCITS ETF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</si>
  <si>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</si>
  <si>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</si>
  <si>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</si>
  <si>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Japan (TOPIX) (DR) UCITS ETF</t>
  </si>
  <si>
    <t>Lyxor MSCI EMU (DR) UCITS ETF</t>
  </si>
  <si>
    <t>Lyxor USD 10Y Inflation Expectations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</si>
  <si>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</si>
  <si>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</si>
  <si>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</si>
  <si>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</si>
  <si>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</si>
  <si>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</si>
  <si>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</si>
  <si>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</si>
  <si>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</si>
  <si>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</si>
  <si>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</si>
  <si>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03/2017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</si>
  <si>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</si>
  <si>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</si>
  <si>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</si>
  <si>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</si>
  <si>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</si>
  <si>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</si>
  <si>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</si>
  <si>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</si>
  <si>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</si>
  <si>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</si>
  <si>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</si>
  <si>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</si>
  <si>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 xml:space="preserve">AMUNDI ETF S&amp;P 500 UCITS ETF - DAILY HEDGED EUR </t>
  </si>
  <si>
    <t>BNP Paribas Easy Energy &amp; Metals Enhanced Roll</t>
  </si>
  <si>
    <t>Turnover Report: April 2017</t>
  </si>
  <si>
    <t>Designated Sponsor Report: April 2017</t>
  </si>
  <si>
    <t>New Listings: April 2017</t>
  </si>
  <si>
    <t>04/2017</t>
  </si>
  <si>
    <t>Fidelity US Quality Income UCITS ETF ACC-USD</t>
  </si>
  <si>
    <t>IE00BYXVGY31</t>
  </si>
  <si>
    <t>Fidelity ETF</t>
  </si>
  <si>
    <t>Fidelity US Quality Income Index NR</t>
  </si>
  <si>
    <t>Fidelity US Quality Income UCITS ETF INC-USD</t>
  </si>
  <si>
    <t>IE00BYXVGX24</t>
  </si>
  <si>
    <t>Fidelity Global Quality Income UCITS ETF INC-USD</t>
  </si>
  <si>
    <t>IE00BYXVGZ48</t>
  </si>
  <si>
    <t>Fidelity Global Income Index NR</t>
  </si>
  <si>
    <t>iShares Edge MSCI World Minimum Volatility UCITS ETF EUR Hedged Acc</t>
  </si>
  <si>
    <t>IE00BYXPXL17</t>
  </si>
  <si>
    <t>MSCI World Minimum Volatility Index</t>
  </si>
  <si>
    <t>iShares Edge MSCI World Multifactor UCITS ETF EUR Hedged (Acc)</t>
  </si>
  <si>
    <t>IE00BYXPXK00</t>
  </si>
  <si>
    <t>MSCI World Diversified Multi-Factor Index</t>
  </si>
  <si>
    <t>Lyxor STOXX Europe 600 (DR) - UCITS ETF Monthly Hedged D-EUR</t>
  </si>
  <si>
    <t>LU1574142243</t>
  </si>
  <si>
    <t>Stoxx Euro 600 Net Return EUR</t>
  </si>
  <si>
    <t>VanEck Vectors J.P. Morgan EM Local Currency Bond UCITS ETF - USD A</t>
  </si>
  <si>
    <t>IE00BDS67326</t>
  </si>
  <si>
    <t>J.P. Morgan GBI-EMG Core Index</t>
  </si>
  <si>
    <t>EUR Hedged RICI Enhanced Brent Crude Oil Total Return Index ETC</t>
  </si>
  <si>
    <t>DE000PB6REB0</t>
  </si>
  <si>
    <t>Rogers International Commodity Enhanced Brent Crude Oil Total Return Index</t>
  </si>
  <si>
    <t>Euro Hedged RICI Enhanced Gasoline Index ETC</t>
  </si>
  <si>
    <t>DE000PB6RE18</t>
  </si>
  <si>
    <t>RICI Enhanced RBOB Gasoline Total Return Index</t>
  </si>
  <si>
    <t>EUR Hedged RICI Enhanced Energy Index ETC</t>
  </si>
  <si>
    <t>DE000PB8REE0</t>
  </si>
  <si>
    <t>RICI Enhanced Energy Total Return Index</t>
  </si>
  <si>
    <t>EUR Hedged RICI Enhanced Metals Index ETC</t>
  </si>
  <si>
    <t>DE000PR5RME1</t>
  </si>
  <si>
    <t>RICI Enhanced Metals Total Return Index</t>
  </si>
  <si>
    <t>EUR Hedged RICI Enhanced Industrial Metals Index ETC</t>
  </si>
  <si>
    <t>DE000PB8REM3</t>
  </si>
  <si>
    <t>RICI Enhanced Industrial Metals Total Return Index</t>
  </si>
  <si>
    <t>Euro Hedged RICI Enhanced Natural Gas Index ETC</t>
  </si>
  <si>
    <t>DE000PB6REG9</t>
  </si>
  <si>
    <t>RICI Enhanced Natural Gas Total Return Index</t>
  </si>
  <si>
    <t>Euro Hedged RICI Enhanced WTI Crude Oil Index ETC</t>
  </si>
  <si>
    <t>DE000PB6REW6</t>
  </si>
  <si>
    <t>RICI Enhanced WTI Crude Oil Total Return Index</t>
  </si>
  <si>
    <t>Euro Hedged RICI Enhanced Gas Oil Index ETC</t>
  </si>
  <si>
    <t>DE000PB6RED6</t>
  </si>
  <si>
    <t>RICI Enhanced Gas Oil Total Return Index</t>
  </si>
  <si>
    <t>Euro Hedged RICI Enhanced Heating Oil Index ETC</t>
  </si>
  <si>
    <t>DE000PB6REH7</t>
  </si>
  <si>
    <t>RICI Enhanced Heating Oil Total Return Index</t>
  </si>
  <si>
    <t>Brent Crude Oil ETC</t>
  </si>
  <si>
    <t>DE000PS701L2</t>
  </si>
  <si>
    <t>ICE Terminkontrakte für Rohöl der Sorte "Brent Crude Oil"</t>
  </si>
  <si>
    <t>RICI Enhanced Brent Crude Oil TR Index USD ETC</t>
  </si>
  <si>
    <t>DE000PR5RBU0</t>
  </si>
  <si>
    <t>RICI Enhanced Brent Crude Oil Index</t>
  </si>
  <si>
    <t>db x-trackers II Global Government Bond UCITS ETF (DR) 1C (EUR hedged)</t>
  </si>
  <si>
    <t>db x-trackers II Global Government Bond UCITS ETF (DR) 1D (EUR hedged)</t>
  </si>
  <si>
    <t>db x-trackers II Global Government Bond UCITS ETF (DR) 5C</t>
  </si>
  <si>
    <t>db x-trackers II Global Inflation-Linked Bond UCITS ETF 1C (DR)</t>
  </si>
  <si>
    <t>db x-trackers II Global Inflation-Linked Bond UCITS ETF 1D (DR)</t>
  </si>
  <si>
    <t>db x-trackers II Global Inflation-Linked Bond UCITS ETF 5C (DR)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</si>
</sst>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sz val="12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hair">
        <color rgb="FF000080"/>
      </right>
      <top style="thin">
        <color indexed="22"/>
      </top>
      <bottom/>
      <diagonal/>
    </border>
    <border>
      <left style="hair">
        <color rgb="FF000080"/>
      </left>
      <right style="thin">
        <color rgb="FF000080"/>
      </right>
      <top style="thin">
        <color indexed="22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19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4" fontId="5" fillId="5" borderId="29" xfId="12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0" fontId="5" fillId="0" borderId="35" xfId="1" applyNumberFormat="1" applyFont="1" applyBorder="1" applyAlignment="1">
      <alignment horizontal="left" vertical="top" wrapText="1"/>
    </xf>
    <xf numFmtId="2" fontId="5" fillId="0" borderId="0" xfId="9" applyNumberFormat="1" applyFont="1" applyAlignment="1">
      <alignment vertical="center"/>
    </xf>
    <xf numFmtId="0" fontId="4" fillId="0" borderId="46" xfId="0" applyFont="1" applyFill="1" applyBorder="1" applyAlignment="1">
      <alignment wrapText="1"/>
    </xf>
    <xf numFmtId="4" fontId="5" fillId="5" borderId="47" xfId="9" applyNumberFormat="1" applyFont="1" applyFill="1" applyBorder="1" applyAlignment="1">
      <alignment vertical="center"/>
    </xf>
    <xf numFmtId="0" fontId="5" fillId="5" borderId="48" xfId="9" applyNumberFormat="1" applyFont="1" applyFill="1" applyBorder="1" applyAlignment="1">
      <alignment horizontal="left" vertical="top"/>
    </xf>
    <xf numFmtId="0" fontId="5" fillId="5" borderId="49" xfId="9" applyNumberFormat="1" applyFont="1" applyFill="1" applyBorder="1" applyAlignment="1">
      <alignment horizontal="left" vertical="top"/>
    </xf>
    <xf numFmtId="14" fontId="5" fillId="5" borderId="50" xfId="11" applyNumberFormat="1" applyFont="1" applyFill="1" applyBorder="1"/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42461</c:v>
              </c:pt>
              <c:pt idx="1">
                <c:v>42491</c:v>
              </c:pt>
              <c:pt idx="2">
                <c:v>42522</c:v>
              </c:pt>
              <c:pt idx="3">
                <c:v>42552</c:v>
              </c:pt>
              <c:pt idx="4">
                <c:v>42583</c:v>
              </c:pt>
              <c:pt idx="5">
                <c:v>42614</c:v>
              </c:pt>
              <c:pt idx="6">
                <c:v>42644</c:v>
              </c:pt>
              <c:pt idx="7">
                <c:v>42675</c:v>
              </c:pt>
              <c:pt idx="8">
                <c:v>42705</c:v>
              </c:pt>
              <c:pt idx="9">
                <c:v>42736</c:v>
              </c:pt>
              <c:pt idx="10">
                <c:v>42767</c:v>
              </c:pt>
              <c:pt idx="11">
                <c:v>42795</c:v>
              </c:pt>
              <c:pt idx="12">
                <c:v>42826</c:v>
              </c:pt>
            </c:numLit>
          </c:cat>
          <c:val>
            <c:numLit>
              <c:formatCode>General</c:formatCode>
              <c:ptCount val="13"/>
              <c:pt idx="0">
                <c:v>12349.833597548801</c:v>
              </c:pt>
              <c:pt idx="1">
                <c:v>10575.3950511859</c:v>
              </c:pt>
              <c:pt idx="2">
                <c:v>17574.768036451602</c:v>
              </c:pt>
              <c:pt idx="3">
                <c:v>12623.652248513201</c:v>
              </c:pt>
              <c:pt idx="4">
                <c:v>9412.7995064979605</c:v>
              </c:pt>
              <c:pt idx="5">
                <c:v>10923.452041832999</c:v>
              </c:pt>
              <c:pt idx="6">
                <c:v>9235.9776866703396</c:v>
              </c:pt>
              <c:pt idx="7">
                <c:v>14711.02877529</c:v>
              </c:pt>
              <c:pt idx="8">
                <c:v>13281.3539922</c:v>
              </c:pt>
              <c:pt idx="9">
                <c:v>11611.92364399</c:v>
              </c:pt>
              <c:pt idx="10">
                <c:v>10034.967513359999</c:v>
              </c:pt>
              <c:pt idx="11">
                <c:v>12122.7427878</c:v>
              </c:pt>
              <c:pt idx="12">
                <c:v>11156.55753577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433865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58.7109375" style="7" customWidth="1"/>
    <col min="2" max="2" width="12.7109375" style="7" customWidth="1"/>
    <col min="3" max="3" width="16" style="7" customWidth="1"/>
    <col min="4" max="4" width="6.42578125" style="7" customWidth="1"/>
    <col min="5" max="5" width="53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20" t="s">
        <v>242</v>
      </c>
      <c r="B1" s="117"/>
      <c r="C1" s="160"/>
      <c r="D1" s="2"/>
      <c r="E1" s="3"/>
      <c r="F1" s="4"/>
      <c r="G1" s="4"/>
    </row>
    <row r="2" spans="1:7" ht="24.75" customHeight="1" x14ac:dyDescent="0.2">
      <c r="A2" s="6" t="s">
        <v>3264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10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10"/>
      <c r="B26" s="110"/>
      <c r="C26" s="110"/>
      <c r="D26" s="110"/>
      <c r="E26" s="104"/>
      <c r="F26" s="104"/>
      <c r="G26" s="104"/>
    </row>
    <row r="27" spans="1:7" ht="12.75" thickBot="1" x14ac:dyDescent="0.25">
      <c r="A27" s="110"/>
      <c r="B27" s="110"/>
      <c r="C27" s="110"/>
      <c r="D27" s="110"/>
      <c r="E27" s="104"/>
      <c r="F27" s="104"/>
      <c r="G27" s="104"/>
    </row>
    <row r="28" spans="1:7" ht="12.75" customHeight="1" x14ac:dyDescent="0.2">
      <c r="A28" s="200" t="s">
        <v>520</v>
      </c>
      <c r="B28" s="25"/>
      <c r="C28" s="27" t="s">
        <v>517</v>
      </c>
      <c r="D28" s="1"/>
      <c r="E28" s="200" t="s">
        <v>523</v>
      </c>
      <c r="F28" s="162"/>
      <c r="G28" s="163" t="s">
        <v>715</v>
      </c>
    </row>
    <row r="29" spans="1:7" ht="12.75" customHeight="1" thickBot="1" x14ac:dyDescent="0.25">
      <c r="A29" s="201"/>
      <c r="B29" s="26"/>
      <c r="C29" s="164" t="s">
        <v>516</v>
      </c>
      <c r="D29" s="1"/>
      <c r="E29" s="201"/>
      <c r="F29" s="165"/>
      <c r="G29" s="166" t="s">
        <v>716</v>
      </c>
    </row>
    <row r="30" spans="1:7" ht="17.25" customHeight="1" x14ac:dyDescent="0.2">
      <c r="A30" s="28" t="s">
        <v>1680</v>
      </c>
      <c r="B30" s="12" t="s">
        <v>459</v>
      </c>
      <c r="C30" s="132">
        <v>2.3325</v>
      </c>
      <c r="D30"/>
      <c r="E30" s="28" t="s">
        <v>1453</v>
      </c>
      <c r="F30" s="12" t="s">
        <v>465</v>
      </c>
      <c r="G30" s="132">
        <v>1079.8154722699999</v>
      </c>
    </row>
    <row r="31" spans="1:7" ht="17.25" customHeight="1" x14ac:dyDescent="0.2">
      <c r="A31" s="29" t="s">
        <v>1685</v>
      </c>
      <c r="B31" s="13" t="s">
        <v>647</v>
      </c>
      <c r="C31" s="132">
        <v>2.846222222222222</v>
      </c>
      <c r="D31"/>
      <c r="E31" s="161" t="s">
        <v>1680</v>
      </c>
      <c r="F31" s="13" t="s">
        <v>459</v>
      </c>
      <c r="G31" s="132">
        <v>1037.51642571</v>
      </c>
    </row>
    <row r="32" spans="1:7" ht="17.25" customHeight="1" x14ac:dyDescent="0.2">
      <c r="A32" s="29" t="s">
        <v>1453</v>
      </c>
      <c r="B32" s="13" t="s">
        <v>465</v>
      </c>
      <c r="C32" s="132">
        <v>3.798722222222223</v>
      </c>
      <c r="D32"/>
      <c r="E32" s="29" t="s">
        <v>2525</v>
      </c>
      <c r="F32" s="13" t="s">
        <v>466</v>
      </c>
      <c r="G32" s="132">
        <v>347.74950113</v>
      </c>
    </row>
    <row r="33" spans="1:7" ht="17.25" customHeight="1" x14ac:dyDescent="0.2">
      <c r="A33" s="29" t="s">
        <v>1662</v>
      </c>
      <c r="B33" s="13" t="s">
        <v>1627</v>
      </c>
      <c r="C33" s="132">
        <v>4.5467777777777778</v>
      </c>
      <c r="D33"/>
      <c r="E33" s="29" t="s">
        <v>1476</v>
      </c>
      <c r="F33" s="13" t="s">
        <v>474</v>
      </c>
      <c r="G33" s="132">
        <v>299.30899317000001</v>
      </c>
    </row>
    <row r="34" spans="1:7" ht="17.25" customHeight="1" x14ac:dyDescent="0.2">
      <c r="A34" s="29" t="s">
        <v>2547</v>
      </c>
      <c r="B34" s="13" t="s">
        <v>247</v>
      </c>
      <c r="C34" s="132">
        <v>4.6937222222222221</v>
      </c>
      <c r="D34"/>
      <c r="E34" s="29" t="s">
        <v>2532</v>
      </c>
      <c r="F34" s="13" t="s">
        <v>101</v>
      </c>
      <c r="G34" s="132">
        <v>178.35068472999998</v>
      </c>
    </row>
    <row r="35" spans="1:7" ht="17.25" customHeight="1" x14ac:dyDescent="0.2">
      <c r="A35" s="29" t="s">
        <v>1406</v>
      </c>
      <c r="B35" s="13" t="s">
        <v>403</v>
      </c>
      <c r="C35" s="132">
        <v>5.0780555555555553</v>
      </c>
      <c r="D35"/>
      <c r="E35" s="29" t="s">
        <v>1459</v>
      </c>
      <c r="F35" s="13" t="s">
        <v>327</v>
      </c>
      <c r="G35" s="132">
        <v>123.07422210999999</v>
      </c>
    </row>
    <row r="36" spans="1:7" ht="17.25" customHeight="1" x14ac:dyDescent="0.2">
      <c r="A36" s="29" t="s">
        <v>1591</v>
      </c>
      <c r="B36" s="13" t="s">
        <v>685</v>
      </c>
      <c r="C36" s="132">
        <v>5.1941111111111109</v>
      </c>
      <c r="D36"/>
      <c r="E36" s="29" t="s">
        <v>1455</v>
      </c>
      <c r="F36" s="13" t="s">
        <v>463</v>
      </c>
      <c r="G36" s="132">
        <v>112.52286170000001</v>
      </c>
    </row>
    <row r="37" spans="1:7" ht="17.25" customHeight="1" x14ac:dyDescent="0.2">
      <c r="A37" s="29" t="s">
        <v>2566</v>
      </c>
      <c r="B37" s="13" t="s">
        <v>1605</v>
      </c>
      <c r="C37" s="132">
        <v>5.6073333333333331</v>
      </c>
      <c r="D37"/>
      <c r="E37" s="161" t="s">
        <v>2531</v>
      </c>
      <c r="F37" s="13" t="s">
        <v>674</v>
      </c>
      <c r="G37" s="132">
        <v>106.6478869</v>
      </c>
    </row>
    <row r="38" spans="1:7" ht="17.25" customHeight="1" x14ac:dyDescent="0.2">
      <c r="A38" s="29" t="s">
        <v>2544</v>
      </c>
      <c r="B38" s="13" t="s">
        <v>186</v>
      </c>
      <c r="C38" s="132">
        <v>5.6386111111111124</v>
      </c>
      <c r="D38"/>
      <c r="E38" s="29" t="s">
        <v>1684</v>
      </c>
      <c r="F38" s="13" t="s">
        <v>1690</v>
      </c>
      <c r="G38" s="132">
        <v>101.21674128000001</v>
      </c>
    </row>
    <row r="39" spans="1:7" ht="17.25" customHeight="1" thickBot="1" x14ac:dyDescent="0.25">
      <c r="A39" s="16" t="s">
        <v>1513</v>
      </c>
      <c r="B39" s="15" t="s">
        <v>65</v>
      </c>
      <c r="C39" s="144">
        <v>5.9057222222222219</v>
      </c>
      <c r="D39"/>
      <c r="E39" s="16" t="s">
        <v>1685</v>
      </c>
      <c r="F39" s="15" t="s">
        <v>647</v>
      </c>
      <c r="G39" s="144">
        <v>92.816540619999998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10"/>
      <c r="B41" s="110"/>
      <c r="C41" s="110"/>
      <c r="E41" s="104"/>
      <c r="F41" s="104"/>
      <c r="G41" s="104"/>
    </row>
    <row r="42" spans="1:7" ht="12.75" x14ac:dyDescent="0.2">
      <c r="A42" s="200" t="s">
        <v>521</v>
      </c>
      <c r="B42" s="25"/>
      <c r="C42" s="27" t="s">
        <v>517</v>
      </c>
      <c r="D42" s="110"/>
      <c r="E42" s="202" t="s">
        <v>522</v>
      </c>
      <c r="F42" s="162"/>
      <c r="G42" s="163" t="s">
        <v>715</v>
      </c>
    </row>
    <row r="43" spans="1:7" ht="12.75" customHeight="1" thickBot="1" x14ac:dyDescent="0.25">
      <c r="A43" s="201"/>
      <c r="B43" s="26"/>
      <c r="C43" s="164" t="s">
        <v>516</v>
      </c>
      <c r="D43" s="103"/>
      <c r="E43" s="203"/>
      <c r="F43" s="165"/>
      <c r="G43" s="166" t="s">
        <v>716</v>
      </c>
    </row>
    <row r="44" spans="1:7" ht="17.25" customHeight="1" x14ac:dyDescent="0.2">
      <c r="A44" s="29" t="s">
        <v>2543</v>
      </c>
      <c r="B44" s="12" t="s">
        <v>99</v>
      </c>
      <c r="C44" s="31">
        <v>0.97427777777777758</v>
      </c>
      <c r="D44" s="1"/>
      <c r="E44" s="28" t="s">
        <v>1340</v>
      </c>
      <c r="F44" s="12" t="s">
        <v>2081</v>
      </c>
      <c r="G44" s="132">
        <v>40.419987799999994</v>
      </c>
    </row>
    <row r="45" spans="1:7" ht="17.25" customHeight="1" x14ac:dyDescent="0.2">
      <c r="A45" s="29" t="s">
        <v>1245</v>
      </c>
      <c r="B45" s="14" t="s">
        <v>2406</v>
      </c>
      <c r="C45" s="31">
        <v>2.9557777777777781</v>
      </c>
      <c r="E45" s="29" t="s">
        <v>3325</v>
      </c>
      <c r="F45" s="13" t="s">
        <v>113</v>
      </c>
      <c r="G45" s="132">
        <v>39.242569240000002</v>
      </c>
    </row>
    <row r="46" spans="1:7" ht="17.25" customHeight="1" x14ac:dyDescent="0.2">
      <c r="A46" s="29" t="s">
        <v>2239</v>
      </c>
      <c r="B46" s="14" t="s">
        <v>36</v>
      </c>
      <c r="C46" s="31">
        <v>3.0255000000000001</v>
      </c>
      <c r="E46" s="29" t="s">
        <v>1158</v>
      </c>
      <c r="F46" s="13" t="s">
        <v>1800</v>
      </c>
      <c r="G46" s="132">
        <v>37.510265709999999</v>
      </c>
    </row>
    <row r="47" spans="1:7" ht="17.25" customHeight="1" x14ac:dyDescent="0.2">
      <c r="A47" s="29" t="s">
        <v>2732</v>
      </c>
      <c r="B47" s="14" t="s">
        <v>137</v>
      </c>
      <c r="C47" s="31">
        <v>3.182833333333333</v>
      </c>
      <c r="E47" s="29" t="s">
        <v>1165</v>
      </c>
      <c r="F47" s="13" t="s">
        <v>2395</v>
      </c>
      <c r="G47" s="132">
        <v>35.210862579999997</v>
      </c>
    </row>
    <row r="48" spans="1:7" ht="17.25" customHeight="1" x14ac:dyDescent="0.2">
      <c r="A48" s="29" t="s">
        <v>2759</v>
      </c>
      <c r="B48" s="14" t="s">
        <v>1006</v>
      </c>
      <c r="C48" s="31">
        <v>3.4427222222222218</v>
      </c>
      <c r="E48" s="29" t="s">
        <v>1371</v>
      </c>
      <c r="F48" s="13" t="s">
        <v>221</v>
      </c>
      <c r="G48" s="132">
        <v>33.9557717</v>
      </c>
    </row>
    <row r="49" spans="1:7" ht="17.25" customHeight="1" x14ac:dyDescent="0.2">
      <c r="A49" s="29" t="s">
        <v>1167</v>
      </c>
      <c r="B49" s="14" t="s">
        <v>2362</v>
      </c>
      <c r="C49" s="31">
        <v>3.4934444444444441</v>
      </c>
      <c r="E49" s="29" t="s">
        <v>2543</v>
      </c>
      <c r="F49" s="13" t="s">
        <v>99</v>
      </c>
      <c r="G49" s="132">
        <v>30.406505239999998</v>
      </c>
    </row>
    <row r="50" spans="1:7" ht="17.25" customHeight="1" x14ac:dyDescent="0.2">
      <c r="A50" s="29" t="s">
        <v>2242</v>
      </c>
      <c r="B50" s="14" t="s">
        <v>944</v>
      </c>
      <c r="C50" s="31">
        <v>4.0425555555555546</v>
      </c>
      <c r="E50" s="29" t="s">
        <v>1628</v>
      </c>
      <c r="F50" s="13" t="s">
        <v>1799</v>
      </c>
      <c r="G50" s="132">
        <v>28.339273460000001</v>
      </c>
    </row>
    <row r="51" spans="1:7" ht="17.25" customHeight="1" x14ac:dyDescent="0.2">
      <c r="A51" s="29" t="s">
        <v>1257</v>
      </c>
      <c r="B51" s="14" t="s">
        <v>8</v>
      </c>
      <c r="C51" s="31">
        <v>4.0841111111111106</v>
      </c>
      <c r="E51" s="29" t="s">
        <v>1109</v>
      </c>
      <c r="F51" s="13" t="s">
        <v>614</v>
      </c>
      <c r="G51" s="132">
        <v>25.597048709999999</v>
      </c>
    </row>
    <row r="52" spans="1:7" ht="17.25" customHeight="1" x14ac:dyDescent="0.2">
      <c r="A52" s="29" t="s">
        <v>2569</v>
      </c>
      <c r="B52" s="14" t="s">
        <v>216</v>
      </c>
      <c r="C52" s="31">
        <v>4.213222222222222</v>
      </c>
      <c r="D52" s="5"/>
      <c r="E52" s="29" t="s">
        <v>1155</v>
      </c>
      <c r="F52" s="13" t="s">
        <v>2351</v>
      </c>
      <c r="G52" s="132">
        <v>25.542525399999999</v>
      </c>
    </row>
    <row r="53" spans="1:7" ht="17.25" customHeight="1" thickBot="1" x14ac:dyDescent="0.25">
      <c r="A53" s="16" t="s">
        <v>1198</v>
      </c>
      <c r="B53" s="15" t="s">
        <v>2400</v>
      </c>
      <c r="C53" s="32">
        <v>4.2504444444444438</v>
      </c>
      <c r="D53" s="5"/>
      <c r="E53" s="16" t="s">
        <v>2227</v>
      </c>
      <c r="F53" s="15" t="s">
        <v>2393</v>
      </c>
      <c r="G53" s="144">
        <v>25.097575460000002</v>
      </c>
    </row>
    <row r="54" spans="1:7" ht="17.25" customHeight="1" thickBot="1" x14ac:dyDescent="0.25">
      <c r="A54" s="112"/>
      <c r="B54" s="113"/>
      <c r="C54" s="114"/>
      <c r="D54" s="5"/>
      <c r="E54" s="112"/>
      <c r="F54" s="104"/>
      <c r="G54" s="115"/>
    </row>
    <row r="55" spans="1:7" ht="17.25" customHeight="1" x14ac:dyDescent="0.2">
      <c r="A55" s="200" t="s">
        <v>518</v>
      </c>
      <c r="B55" s="25"/>
      <c r="C55" s="27" t="s">
        <v>517</v>
      </c>
      <c r="D55" s="104"/>
      <c r="E55" s="200" t="s">
        <v>519</v>
      </c>
      <c r="F55" s="162"/>
      <c r="G55" s="163" t="s">
        <v>715</v>
      </c>
    </row>
    <row r="56" spans="1:7" ht="12.75" customHeight="1" thickBot="1" x14ac:dyDescent="0.25">
      <c r="A56" s="201"/>
      <c r="B56" s="26"/>
      <c r="C56" s="164" t="s">
        <v>516</v>
      </c>
      <c r="D56" s="24"/>
      <c r="E56" s="201"/>
      <c r="F56" s="165"/>
      <c r="G56" s="166" t="s">
        <v>716</v>
      </c>
    </row>
    <row r="57" spans="1:7" ht="18" customHeight="1" x14ac:dyDescent="0.2">
      <c r="A57" s="28" t="s">
        <v>1630</v>
      </c>
      <c r="B57" s="12" t="s">
        <v>662</v>
      </c>
      <c r="C57" s="31">
        <v>13.5275</v>
      </c>
      <c r="D57" s="24"/>
      <c r="E57" s="28" t="s">
        <v>1630</v>
      </c>
      <c r="F57" s="12" t="s">
        <v>662</v>
      </c>
      <c r="G57" s="31">
        <v>22.727108920000003</v>
      </c>
    </row>
    <row r="58" spans="1:7" ht="17.25" customHeight="1" x14ac:dyDescent="0.2">
      <c r="A58" s="29" t="s">
        <v>1646</v>
      </c>
      <c r="B58" s="13" t="s">
        <v>398</v>
      </c>
      <c r="C58" s="31">
        <v>19.859388888888891</v>
      </c>
      <c r="E58" s="29" t="s">
        <v>1373</v>
      </c>
      <c r="F58" s="13" t="s">
        <v>17</v>
      </c>
      <c r="G58" s="31">
        <v>15.503034749999999</v>
      </c>
    </row>
    <row r="59" spans="1:7" ht="17.25" customHeight="1" x14ac:dyDescent="0.2">
      <c r="A59" s="29" t="s">
        <v>1688</v>
      </c>
      <c r="B59" s="13" t="s">
        <v>653</v>
      </c>
      <c r="C59" s="31">
        <v>20.15505555555556</v>
      </c>
      <c r="E59" s="29" t="s">
        <v>1935</v>
      </c>
      <c r="F59" s="13" t="s">
        <v>79</v>
      </c>
      <c r="G59" s="31">
        <v>7.7608441600000004</v>
      </c>
    </row>
    <row r="60" spans="1:7" ht="17.25" customHeight="1" x14ac:dyDescent="0.2">
      <c r="A60" s="7" t="s">
        <v>1373</v>
      </c>
      <c r="B60" s="7" t="s">
        <v>17</v>
      </c>
      <c r="C60" s="134">
        <v>21.12833333333333</v>
      </c>
      <c r="E60" s="7" t="s">
        <v>1646</v>
      </c>
      <c r="F60" s="7" t="s">
        <v>398</v>
      </c>
      <c r="G60" s="134">
        <v>6.0601649200000001</v>
      </c>
    </row>
    <row r="61" spans="1:7" ht="17.25" customHeight="1" thickBot="1" x14ac:dyDescent="0.25">
      <c r="A61" s="16" t="s">
        <v>1647</v>
      </c>
      <c r="B61" s="15" t="s">
        <v>399</v>
      </c>
      <c r="C61" s="32">
        <v>22.655222222222221</v>
      </c>
      <c r="E61" s="16" t="s">
        <v>3263</v>
      </c>
      <c r="F61" s="15" t="s">
        <v>2338</v>
      </c>
      <c r="G61" s="32">
        <v>4.3797627500000003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861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48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95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6.2851562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11" style="130" customWidth="1"/>
    <col min="13" max="13" width="12.42578125" style="130" bestFit="1" customWidth="1"/>
    <col min="14" max="14" width="19.85546875" style="130" customWidth="1"/>
    <col min="15" max="15" width="16.7109375" style="130" customWidth="1"/>
    <col min="16" max="16384" width="9.140625" style="130"/>
  </cols>
  <sheetData>
    <row r="1" spans="1:16" ht="26.25" customHeight="1" x14ac:dyDescent="0.2">
      <c r="A1" s="38" t="s">
        <v>242</v>
      </c>
    </row>
    <row r="2" spans="1:16" ht="15.75" customHeight="1" x14ac:dyDescent="0.2">
      <c r="A2" s="6" t="s">
        <v>3264</v>
      </c>
      <c r="B2" s="198"/>
      <c r="F2" s="30"/>
      <c r="G2" s="30"/>
      <c r="H2" s="30"/>
    </row>
    <row r="4" spans="1:16" x14ac:dyDescent="0.2">
      <c r="A4" s="40"/>
      <c r="B4" s="40"/>
      <c r="C4" s="40"/>
      <c r="D4" s="40"/>
      <c r="E4" s="40"/>
      <c r="F4" s="100"/>
      <c r="G4" s="100"/>
      <c r="H4" s="100"/>
      <c r="I4" s="100"/>
      <c r="J4" s="100"/>
      <c r="K4" s="100"/>
    </row>
    <row r="5" spans="1:16" s="51" customFormat="1" ht="30" customHeight="1" x14ac:dyDescent="0.2">
      <c r="A5" s="41" t="s">
        <v>311</v>
      </c>
      <c r="B5" s="41" t="s">
        <v>77</v>
      </c>
      <c r="C5" s="41" t="s">
        <v>1488</v>
      </c>
      <c r="D5" s="41" t="s">
        <v>178</v>
      </c>
      <c r="E5" s="84" t="s">
        <v>1094</v>
      </c>
      <c r="F5" s="41" t="s">
        <v>505</v>
      </c>
      <c r="G5" s="41"/>
      <c r="H5" s="41"/>
      <c r="I5" s="41"/>
      <c r="J5" s="41" t="s">
        <v>239</v>
      </c>
      <c r="K5" s="41" t="s">
        <v>138</v>
      </c>
    </row>
    <row r="6" spans="1:16" ht="21.95" customHeight="1" x14ac:dyDescent="0.2">
      <c r="A6" s="61"/>
      <c r="B6" s="61"/>
      <c r="C6" s="61"/>
      <c r="D6" s="61"/>
      <c r="E6" s="85"/>
      <c r="F6" s="62" t="s">
        <v>3267</v>
      </c>
      <c r="G6" s="62" t="s">
        <v>3249</v>
      </c>
      <c r="H6" s="63" t="s">
        <v>74</v>
      </c>
      <c r="I6" s="64" t="s">
        <v>75</v>
      </c>
      <c r="J6" s="65" t="s">
        <v>240</v>
      </c>
      <c r="K6" s="65">
        <v>100000</v>
      </c>
    </row>
    <row r="7" spans="1:16" ht="12.75" x14ac:dyDescent="0.2">
      <c r="A7" s="172" t="s">
        <v>1453</v>
      </c>
      <c r="B7" s="185" t="s">
        <v>465</v>
      </c>
      <c r="C7" s="172" t="s">
        <v>640</v>
      </c>
      <c r="D7" s="172" t="s">
        <v>180</v>
      </c>
      <c r="E7" s="172" t="s">
        <v>181</v>
      </c>
      <c r="F7" s="174">
        <v>1079.8154722699999</v>
      </c>
      <c r="G7" s="174">
        <v>516.71935212999995</v>
      </c>
      <c r="H7" s="58">
        <f t="shared" ref="H7:H70" si="0">IF(ISERROR(F7/G7-1),"",IF((F7/G7-1)&gt;10000%,"",F7/G7-1))</f>
        <v>1.0897523342580988</v>
      </c>
      <c r="I7" s="98">
        <f t="shared" ref="I7:I70" si="1">F7/$F$1149</f>
        <v>9.7060328436047658E-2</v>
      </c>
      <c r="J7" s="99">
        <v>9209.2305432900012</v>
      </c>
      <c r="K7" s="99">
        <v>3.798722222222223</v>
      </c>
      <c r="O7"/>
      <c r="P7"/>
    </row>
    <row r="8" spans="1:16" x14ac:dyDescent="0.2">
      <c r="A8" s="172" t="s">
        <v>1680</v>
      </c>
      <c r="B8" s="185" t="s">
        <v>459</v>
      </c>
      <c r="C8" s="172" t="s">
        <v>640</v>
      </c>
      <c r="D8" s="172" t="s">
        <v>180</v>
      </c>
      <c r="E8" s="172" t="s">
        <v>709</v>
      </c>
      <c r="F8" s="174">
        <v>1037.51642571</v>
      </c>
      <c r="G8" s="174">
        <v>1658.64667678</v>
      </c>
      <c r="H8" s="58">
        <f t="shared" si="0"/>
        <v>-0.37448014683623043</v>
      </c>
      <c r="I8" s="98">
        <f t="shared" si="1"/>
        <v>9.3258234970008957E-2</v>
      </c>
      <c r="J8" s="99">
        <v>8772.3909713700014</v>
      </c>
      <c r="K8" s="99">
        <v>2.3325</v>
      </c>
    </row>
    <row r="9" spans="1:16" ht="12.75" x14ac:dyDescent="0.2">
      <c r="A9" s="172" t="s">
        <v>1767</v>
      </c>
      <c r="B9" s="185" t="s">
        <v>464</v>
      </c>
      <c r="C9" s="172" t="s">
        <v>640</v>
      </c>
      <c r="D9" s="172" t="s">
        <v>180</v>
      </c>
      <c r="E9" s="172" t="s">
        <v>181</v>
      </c>
      <c r="F9" s="174">
        <v>688.34669686999996</v>
      </c>
      <c r="G9" s="174">
        <v>219.29400687999998</v>
      </c>
      <c r="H9" s="58">
        <f t="shared" si="0"/>
        <v>2.1389216087727863</v>
      </c>
      <c r="I9" s="98">
        <f t="shared" si="1"/>
        <v>6.1872753439640563E-2</v>
      </c>
      <c r="J9" s="99">
        <v>5552.1943099300006</v>
      </c>
      <c r="K9" s="99">
        <v>4.2962777777777781</v>
      </c>
      <c r="O9"/>
      <c r="P9"/>
    </row>
    <row r="10" spans="1:16" ht="12.75" x14ac:dyDescent="0.2">
      <c r="A10" s="172" t="s">
        <v>2525</v>
      </c>
      <c r="B10" s="185" t="s">
        <v>466</v>
      </c>
      <c r="C10" s="172" t="s">
        <v>640</v>
      </c>
      <c r="D10" s="172" t="s">
        <v>180</v>
      </c>
      <c r="E10" s="172" t="s">
        <v>181</v>
      </c>
      <c r="F10" s="174">
        <v>347.74950113</v>
      </c>
      <c r="G10" s="174">
        <v>334.18631300999999</v>
      </c>
      <c r="H10" s="58">
        <f t="shared" si="0"/>
        <v>4.058570800771899E-2</v>
      </c>
      <c r="I10" s="98">
        <f t="shared" si="1"/>
        <v>3.1257822896530896E-2</v>
      </c>
      <c r="J10" s="99">
        <v>1446.9278120199999</v>
      </c>
      <c r="K10" s="99">
        <v>10.17144444444444</v>
      </c>
      <c r="O10"/>
      <c r="P10"/>
    </row>
    <row r="11" spans="1:16" ht="12.75" x14ac:dyDescent="0.2">
      <c r="A11" s="172" t="s">
        <v>1476</v>
      </c>
      <c r="B11" s="185" t="s">
        <v>474</v>
      </c>
      <c r="C11" s="172" t="s">
        <v>640</v>
      </c>
      <c r="D11" s="172" t="s">
        <v>180</v>
      </c>
      <c r="E11" s="172" t="s">
        <v>181</v>
      </c>
      <c r="F11" s="174">
        <v>299.30899317000001</v>
      </c>
      <c r="G11" s="174">
        <v>419.14438044999997</v>
      </c>
      <c r="H11" s="58">
        <f t="shared" si="0"/>
        <v>-0.2859047928814954</v>
      </c>
      <c r="I11" s="98">
        <f t="shared" si="1"/>
        <v>2.6903697832622787E-2</v>
      </c>
      <c r="J11" s="99">
        <v>5850.2332591899994</v>
      </c>
      <c r="K11" s="99">
        <v>5.1998333333333333</v>
      </c>
      <c r="O11"/>
      <c r="P11"/>
    </row>
    <row r="12" spans="1:16" ht="12.75" x14ac:dyDescent="0.2">
      <c r="A12" s="172" t="s">
        <v>1489</v>
      </c>
      <c r="B12" s="185" t="s">
        <v>298</v>
      </c>
      <c r="C12" s="172" t="s">
        <v>1262</v>
      </c>
      <c r="D12" s="172" t="s">
        <v>180</v>
      </c>
      <c r="E12" s="172" t="s">
        <v>709</v>
      </c>
      <c r="F12" s="174">
        <v>239.98962709</v>
      </c>
      <c r="G12" s="174">
        <v>179.77235827999999</v>
      </c>
      <c r="H12" s="58">
        <f t="shared" si="0"/>
        <v>0.33496400328803655</v>
      </c>
      <c r="I12" s="98">
        <f t="shared" si="1"/>
        <v>2.1571715376176456E-2</v>
      </c>
      <c r="J12" s="99">
        <v>3066.3181753000003</v>
      </c>
      <c r="K12" s="99">
        <v>2.9932777777777781</v>
      </c>
      <c r="O12"/>
      <c r="P12"/>
    </row>
    <row r="13" spans="1:16" ht="12.75" x14ac:dyDescent="0.2">
      <c r="A13" s="172" t="s">
        <v>2527</v>
      </c>
      <c r="B13" s="185" t="s">
        <v>325</v>
      </c>
      <c r="C13" s="172" t="s">
        <v>511</v>
      </c>
      <c r="D13" s="172" t="s">
        <v>180</v>
      </c>
      <c r="E13" s="172" t="s">
        <v>709</v>
      </c>
      <c r="F13" s="174">
        <v>198.97785997</v>
      </c>
      <c r="G13" s="174">
        <v>101.53184717000001</v>
      </c>
      <c r="H13" s="58">
        <f t="shared" si="0"/>
        <v>0.95975810069564793</v>
      </c>
      <c r="I13" s="98">
        <f t="shared" si="1"/>
        <v>1.788533035148163E-2</v>
      </c>
      <c r="J13" s="99">
        <v>2906.2211753314</v>
      </c>
      <c r="K13" s="99">
        <v>4.4889999999999999</v>
      </c>
      <c r="O13"/>
      <c r="P13"/>
    </row>
    <row r="14" spans="1:16" ht="12.75" x14ac:dyDescent="0.2">
      <c r="A14" s="172" t="s">
        <v>2524</v>
      </c>
      <c r="B14" s="185" t="s">
        <v>78</v>
      </c>
      <c r="C14" s="172" t="s">
        <v>511</v>
      </c>
      <c r="D14" s="172" t="s">
        <v>180</v>
      </c>
      <c r="E14" s="172" t="s">
        <v>709</v>
      </c>
      <c r="F14" s="174">
        <v>191.71629734000001</v>
      </c>
      <c r="G14" s="174">
        <v>299.48740233999996</v>
      </c>
      <c r="H14" s="58">
        <f t="shared" si="0"/>
        <v>-0.35985188077343677</v>
      </c>
      <c r="I14" s="98">
        <f t="shared" si="1"/>
        <v>1.7232617298254982E-2</v>
      </c>
      <c r="J14" s="99">
        <v>4265.5531238144004</v>
      </c>
      <c r="K14" s="99">
        <v>2.7277222222222219</v>
      </c>
      <c r="O14"/>
      <c r="P14"/>
    </row>
    <row r="15" spans="1:16" ht="12.75" x14ac:dyDescent="0.2">
      <c r="A15" s="172" t="s">
        <v>2532</v>
      </c>
      <c r="B15" s="185" t="s">
        <v>101</v>
      </c>
      <c r="C15" s="172" t="s">
        <v>2521</v>
      </c>
      <c r="D15" s="172" t="s">
        <v>179</v>
      </c>
      <c r="E15" s="172" t="s">
        <v>709</v>
      </c>
      <c r="F15" s="174">
        <v>178.35068472999998</v>
      </c>
      <c r="G15" s="174">
        <v>164.9316378</v>
      </c>
      <c r="H15" s="58">
        <f t="shared" si="0"/>
        <v>8.1361266455573844E-2</v>
      </c>
      <c r="I15" s="98">
        <f t="shared" si="1"/>
        <v>1.6031235411266043E-2</v>
      </c>
      <c r="J15" s="99">
        <v>567.91101677999995</v>
      </c>
      <c r="K15" s="99">
        <v>9.3209999999999997</v>
      </c>
      <c r="O15"/>
      <c r="P15"/>
    </row>
    <row r="16" spans="1:16" ht="12.75" x14ac:dyDescent="0.2">
      <c r="A16" s="172" t="s">
        <v>1459</v>
      </c>
      <c r="B16" s="185" t="s">
        <v>327</v>
      </c>
      <c r="C16" s="172" t="s">
        <v>640</v>
      </c>
      <c r="D16" s="172" t="s">
        <v>180</v>
      </c>
      <c r="E16" s="172" t="s">
        <v>181</v>
      </c>
      <c r="F16" s="174">
        <v>123.07422210999999</v>
      </c>
      <c r="G16" s="174">
        <v>98.011832089999999</v>
      </c>
      <c r="H16" s="58">
        <f t="shared" si="0"/>
        <v>0.25570780063560372</v>
      </c>
      <c r="I16" s="98">
        <f t="shared" si="1"/>
        <v>1.1062653505876754E-2</v>
      </c>
      <c r="J16" s="99">
        <v>680.25697280999998</v>
      </c>
      <c r="K16" s="99">
        <v>11.281444444444441</v>
      </c>
      <c r="O16"/>
      <c r="P16"/>
    </row>
    <row r="17" spans="1:16" ht="12.75" x14ac:dyDescent="0.2">
      <c r="A17" s="172" t="s">
        <v>2526</v>
      </c>
      <c r="B17" s="185" t="s">
        <v>80</v>
      </c>
      <c r="C17" s="172" t="s">
        <v>511</v>
      </c>
      <c r="D17" s="172" t="s">
        <v>180</v>
      </c>
      <c r="E17" s="172" t="s">
        <v>181</v>
      </c>
      <c r="F17" s="174">
        <v>118.92614006999999</v>
      </c>
      <c r="G17" s="174">
        <v>98.43205974</v>
      </c>
      <c r="H17" s="58">
        <f t="shared" si="0"/>
        <v>0.20820533862781465</v>
      </c>
      <c r="I17" s="98">
        <f t="shared" si="1"/>
        <v>1.0689798869578859E-2</v>
      </c>
      <c r="J17" s="99">
        <v>2324.7593318039999</v>
      </c>
      <c r="K17" s="99">
        <v>5.2491111111111106</v>
      </c>
      <c r="O17"/>
      <c r="P17"/>
    </row>
    <row r="18" spans="1:16" ht="12.75" x14ac:dyDescent="0.2">
      <c r="A18" s="172" t="s">
        <v>1490</v>
      </c>
      <c r="B18" s="185" t="s">
        <v>299</v>
      </c>
      <c r="C18" s="172" t="s">
        <v>1262</v>
      </c>
      <c r="D18" s="172" t="s">
        <v>180</v>
      </c>
      <c r="E18" s="172" t="s">
        <v>181</v>
      </c>
      <c r="F18" s="174">
        <v>118.83460026</v>
      </c>
      <c r="G18" s="174">
        <v>63.69685879</v>
      </c>
      <c r="H18" s="58">
        <f t="shared" si="0"/>
        <v>0.86562732475994997</v>
      </c>
      <c r="I18" s="98">
        <f t="shared" si="1"/>
        <v>1.0681570719258977E-2</v>
      </c>
      <c r="J18" s="99">
        <v>1140.3370520000001</v>
      </c>
      <c r="K18" s="99">
        <v>6.9675555555555553</v>
      </c>
      <c r="O18"/>
      <c r="P18"/>
    </row>
    <row r="19" spans="1:16" ht="12.75" x14ac:dyDescent="0.2">
      <c r="A19" s="172" t="s">
        <v>1380</v>
      </c>
      <c r="B19" s="185" t="s">
        <v>346</v>
      </c>
      <c r="C19" s="172" t="s">
        <v>1365</v>
      </c>
      <c r="D19" s="172" t="s">
        <v>179</v>
      </c>
      <c r="E19" s="172" t="s">
        <v>709</v>
      </c>
      <c r="F19" s="174">
        <v>118.11157955</v>
      </c>
      <c r="G19" s="174">
        <v>172.63940830999999</v>
      </c>
      <c r="H19" s="58">
        <f t="shared" si="0"/>
        <v>-0.31584809803151714</v>
      </c>
      <c r="I19" s="98">
        <f t="shared" si="1"/>
        <v>1.0616581256354599E-2</v>
      </c>
      <c r="J19" s="99">
        <v>481.29871300000002</v>
      </c>
      <c r="K19" s="99">
        <v>5.5052222222222227</v>
      </c>
      <c r="O19"/>
      <c r="P19"/>
    </row>
    <row r="20" spans="1:16" ht="12.75" x14ac:dyDescent="0.2">
      <c r="A20" s="172" t="s">
        <v>1681</v>
      </c>
      <c r="B20" s="185" t="s">
        <v>141</v>
      </c>
      <c r="C20" s="172" t="s">
        <v>640</v>
      </c>
      <c r="D20" s="172" t="s">
        <v>180</v>
      </c>
      <c r="E20" s="172" t="s">
        <v>709</v>
      </c>
      <c r="F20" s="174">
        <v>117.21612046999999</v>
      </c>
      <c r="G20" s="174">
        <v>70.823706079999994</v>
      </c>
      <c r="H20" s="58">
        <f t="shared" si="0"/>
        <v>0.65504076188270544</v>
      </c>
      <c r="I20" s="98">
        <f t="shared" si="1"/>
        <v>1.0536091992551838E-2</v>
      </c>
      <c r="J20" s="99">
        <v>3319.8051485999999</v>
      </c>
      <c r="K20" s="99">
        <v>5.9826666666666668</v>
      </c>
      <c r="O20"/>
      <c r="P20"/>
    </row>
    <row r="21" spans="1:16" ht="12.75" x14ac:dyDescent="0.2">
      <c r="A21" s="172" t="s">
        <v>1455</v>
      </c>
      <c r="B21" s="185" t="s">
        <v>463</v>
      </c>
      <c r="C21" s="172" t="s">
        <v>640</v>
      </c>
      <c r="D21" s="172" t="s">
        <v>180</v>
      </c>
      <c r="E21" s="172" t="s">
        <v>181</v>
      </c>
      <c r="F21" s="174">
        <v>112.52286170000001</v>
      </c>
      <c r="G21" s="174">
        <v>102.33391166</v>
      </c>
      <c r="H21" s="58">
        <f t="shared" si="0"/>
        <v>9.9565724350031193E-2</v>
      </c>
      <c r="I21" s="98">
        <f t="shared" si="1"/>
        <v>1.0114233583083098E-2</v>
      </c>
      <c r="J21" s="99">
        <v>1821.60114843</v>
      </c>
      <c r="K21" s="99">
        <v>7.5277777777777777</v>
      </c>
      <c r="O21"/>
      <c r="P21"/>
    </row>
    <row r="22" spans="1:16" ht="12.75" x14ac:dyDescent="0.2">
      <c r="A22" s="172" t="s">
        <v>2531</v>
      </c>
      <c r="B22" s="185" t="s">
        <v>674</v>
      </c>
      <c r="C22" s="172" t="s">
        <v>640</v>
      </c>
      <c r="D22" s="172" t="s">
        <v>180</v>
      </c>
      <c r="E22" s="172" t="s">
        <v>709</v>
      </c>
      <c r="F22" s="174">
        <v>106.6478869</v>
      </c>
      <c r="G22" s="174">
        <v>140.08189555000001</v>
      </c>
      <c r="H22" s="58">
        <f t="shared" si="0"/>
        <v>-0.23867473036918085</v>
      </c>
      <c r="I22" s="98">
        <f t="shared" si="1"/>
        <v>9.5861554083531454E-3</v>
      </c>
      <c r="J22" s="99">
        <v>2321.3655459299998</v>
      </c>
      <c r="K22" s="99">
        <v>5.9890555555555558</v>
      </c>
      <c r="O22"/>
      <c r="P22"/>
    </row>
    <row r="23" spans="1:16" ht="12.75" x14ac:dyDescent="0.2">
      <c r="A23" s="172" t="s">
        <v>1684</v>
      </c>
      <c r="B23" s="185" t="s">
        <v>1690</v>
      </c>
      <c r="C23" s="172" t="s">
        <v>640</v>
      </c>
      <c r="D23" s="172" t="s">
        <v>610</v>
      </c>
      <c r="E23" s="172" t="s">
        <v>709</v>
      </c>
      <c r="F23" s="174">
        <v>101.21674128000001</v>
      </c>
      <c r="G23" s="174">
        <v>123.18127329000001</v>
      </c>
      <c r="H23" s="58">
        <f t="shared" si="0"/>
        <v>-0.17831064270857078</v>
      </c>
      <c r="I23" s="98">
        <f t="shared" si="1"/>
        <v>9.0979712776395674E-3</v>
      </c>
      <c r="J23" s="99">
        <v>8935.4690454100291</v>
      </c>
      <c r="K23" s="99">
        <v>6.1301111111111108</v>
      </c>
      <c r="O23"/>
      <c r="P23"/>
    </row>
    <row r="24" spans="1:16" ht="12.75" x14ac:dyDescent="0.2">
      <c r="A24" s="172" t="s">
        <v>1685</v>
      </c>
      <c r="B24" s="185" t="s">
        <v>647</v>
      </c>
      <c r="C24" s="172" t="s">
        <v>640</v>
      </c>
      <c r="D24" s="172" t="s">
        <v>180</v>
      </c>
      <c r="E24" s="172" t="s">
        <v>709</v>
      </c>
      <c r="F24" s="174">
        <v>92.816540619999998</v>
      </c>
      <c r="G24" s="174">
        <v>126.22728856000001</v>
      </c>
      <c r="H24" s="58">
        <f t="shared" si="0"/>
        <v>-0.26468720291111036</v>
      </c>
      <c r="I24" s="98">
        <f t="shared" si="1"/>
        <v>8.3429105696518242E-3</v>
      </c>
      <c r="J24" s="99">
        <v>19523.264986811158</v>
      </c>
      <c r="K24" s="99">
        <v>2.846222222222222</v>
      </c>
      <c r="O24"/>
      <c r="P24"/>
    </row>
    <row r="25" spans="1:16" ht="12.75" x14ac:dyDescent="0.2">
      <c r="A25" s="172" t="s">
        <v>2528</v>
      </c>
      <c r="B25" s="185" t="s">
        <v>294</v>
      </c>
      <c r="C25" s="172" t="s">
        <v>511</v>
      </c>
      <c r="D25" s="172" t="s">
        <v>179</v>
      </c>
      <c r="E25" s="172" t="s">
        <v>709</v>
      </c>
      <c r="F25" s="174">
        <v>87.838915849999992</v>
      </c>
      <c r="G25" s="174">
        <v>85.599183099999991</v>
      </c>
      <c r="H25" s="58">
        <f t="shared" si="0"/>
        <v>2.6165351921448421E-2</v>
      </c>
      <c r="I25" s="98">
        <f t="shared" si="1"/>
        <v>7.8954916287174385E-3</v>
      </c>
      <c r="J25" s="99">
        <v>358.50322330680001</v>
      </c>
      <c r="K25" s="99">
        <v>6.4479444444444454</v>
      </c>
      <c r="O25"/>
      <c r="P25"/>
    </row>
    <row r="26" spans="1:16" ht="12.75" x14ac:dyDescent="0.2">
      <c r="A26" s="172" t="s">
        <v>1768</v>
      </c>
      <c r="B26" s="185" t="s">
        <v>1755</v>
      </c>
      <c r="C26" s="172" t="s">
        <v>640</v>
      </c>
      <c r="D26" s="172" t="s">
        <v>180</v>
      </c>
      <c r="E26" s="172" t="s">
        <v>181</v>
      </c>
      <c r="F26" s="174">
        <v>84.291830860000005</v>
      </c>
      <c r="G26" s="174">
        <v>103.40363918999999</v>
      </c>
      <c r="H26" s="58">
        <f t="shared" si="0"/>
        <v>-0.18482723122425915</v>
      </c>
      <c r="I26" s="98">
        <f t="shared" si="1"/>
        <v>7.5766582326778154E-3</v>
      </c>
      <c r="J26" s="99">
        <v>7097.430631025627</v>
      </c>
      <c r="K26" s="99">
        <v>3.1508333333333329</v>
      </c>
      <c r="O26"/>
      <c r="P26"/>
    </row>
    <row r="27" spans="1:16" ht="12.75" x14ac:dyDescent="0.2">
      <c r="A27" s="172" t="s">
        <v>2541</v>
      </c>
      <c r="B27" s="185" t="s">
        <v>414</v>
      </c>
      <c r="C27" s="172" t="s">
        <v>511</v>
      </c>
      <c r="D27" s="172" t="s">
        <v>610</v>
      </c>
      <c r="E27" s="172" t="s">
        <v>709</v>
      </c>
      <c r="F27" s="174">
        <v>79.222781150000003</v>
      </c>
      <c r="G27" s="174">
        <v>101.63536701999999</v>
      </c>
      <c r="H27" s="58">
        <f t="shared" si="0"/>
        <v>-0.22051955463091499</v>
      </c>
      <c r="I27" s="98">
        <f t="shared" si="1"/>
        <v>7.1210214666320793E-3</v>
      </c>
      <c r="J27" s="99">
        <v>1271.8487323038</v>
      </c>
      <c r="K27" s="99">
        <v>5.9891666666666659</v>
      </c>
      <c r="O27"/>
      <c r="P27"/>
    </row>
    <row r="28" spans="1:16" ht="12.75" x14ac:dyDescent="0.2">
      <c r="A28" s="172" t="s">
        <v>1406</v>
      </c>
      <c r="B28" s="185" t="s">
        <v>403</v>
      </c>
      <c r="C28" s="172" t="s">
        <v>1365</v>
      </c>
      <c r="D28" s="172" t="s">
        <v>179</v>
      </c>
      <c r="E28" s="172" t="s">
        <v>709</v>
      </c>
      <c r="F28" s="174">
        <v>69.493802269999989</v>
      </c>
      <c r="G28" s="174">
        <v>57.52652192</v>
      </c>
      <c r="H28" s="58">
        <f t="shared" si="0"/>
        <v>0.2080306604776565</v>
      </c>
      <c r="I28" s="98">
        <f t="shared" si="1"/>
        <v>6.2465221566202871E-3</v>
      </c>
      <c r="J28" s="99">
        <v>1064.87701395</v>
      </c>
      <c r="K28" s="99">
        <v>5.0780555555555553</v>
      </c>
      <c r="O28"/>
      <c r="P28"/>
    </row>
    <row r="29" spans="1:16" ht="12.75" x14ac:dyDescent="0.2">
      <c r="A29" s="172" t="s">
        <v>1469</v>
      </c>
      <c r="B29" s="185" t="s">
        <v>337</v>
      </c>
      <c r="C29" s="172" t="s">
        <v>640</v>
      </c>
      <c r="D29" s="172" t="s">
        <v>180</v>
      </c>
      <c r="E29" s="172" t="s">
        <v>181</v>
      </c>
      <c r="F29" s="174">
        <v>62.833124470000001</v>
      </c>
      <c r="G29" s="174">
        <v>60.576354180000003</v>
      </c>
      <c r="H29" s="58">
        <f t="shared" si="0"/>
        <v>3.725497053345439E-2</v>
      </c>
      <c r="I29" s="98">
        <f t="shared" si="1"/>
        <v>5.6478202566413605E-3</v>
      </c>
      <c r="J29" s="99">
        <v>668.68058716999997</v>
      </c>
      <c r="K29" s="99">
        <v>10.04633333333333</v>
      </c>
      <c r="O29"/>
      <c r="P29"/>
    </row>
    <row r="30" spans="1:16" ht="12.75" x14ac:dyDescent="0.2">
      <c r="A30" s="172" t="s">
        <v>2546</v>
      </c>
      <c r="B30" s="185" t="s">
        <v>1101</v>
      </c>
      <c r="C30" s="172" t="s">
        <v>511</v>
      </c>
      <c r="D30" s="172" t="s">
        <v>180</v>
      </c>
      <c r="E30" s="172" t="s">
        <v>181</v>
      </c>
      <c r="F30" s="174">
        <v>62.715590579999997</v>
      </c>
      <c r="G30" s="174">
        <v>46.960694340000003</v>
      </c>
      <c r="H30" s="58">
        <f t="shared" si="0"/>
        <v>0.3354911263861009</v>
      </c>
      <c r="I30" s="98">
        <f t="shared" si="1"/>
        <v>5.6372556016065656E-3</v>
      </c>
      <c r="J30" s="99">
        <v>503.181375</v>
      </c>
      <c r="K30" s="99">
        <v>2.9033333333333329</v>
      </c>
      <c r="O30"/>
      <c r="P30"/>
    </row>
    <row r="31" spans="1:16" ht="12.75" x14ac:dyDescent="0.2">
      <c r="A31" s="172" t="s">
        <v>2545</v>
      </c>
      <c r="B31" s="185" t="s">
        <v>400</v>
      </c>
      <c r="C31" s="172" t="s">
        <v>641</v>
      </c>
      <c r="D31" s="172" t="s">
        <v>180</v>
      </c>
      <c r="E31" s="172" t="s">
        <v>709</v>
      </c>
      <c r="F31" s="174">
        <v>61.894309560000004</v>
      </c>
      <c r="G31" s="174">
        <v>119.53039706999999</v>
      </c>
      <c r="H31" s="58">
        <f t="shared" si="0"/>
        <v>-0.48218770223148222</v>
      </c>
      <c r="I31" s="98">
        <f t="shared" si="1"/>
        <v>5.5634339093021236E-3</v>
      </c>
      <c r="J31" s="99">
        <v>1023.644587784</v>
      </c>
      <c r="K31" s="99">
        <v>2.9900555555555561</v>
      </c>
      <c r="O31"/>
      <c r="P31"/>
    </row>
    <row r="32" spans="1:16" ht="12.75" x14ac:dyDescent="0.2">
      <c r="A32" s="172" t="s">
        <v>2814</v>
      </c>
      <c r="B32" s="185" t="s">
        <v>2815</v>
      </c>
      <c r="C32" s="172" t="s">
        <v>640</v>
      </c>
      <c r="D32" s="172" t="s">
        <v>610</v>
      </c>
      <c r="E32" s="172" t="s">
        <v>709</v>
      </c>
      <c r="F32" s="174">
        <v>60.483793399999996</v>
      </c>
      <c r="G32" s="174">
        <v>9.6216821999999986</v>
      </c>
      <c r="H32" s="58">
        <f t="shared" si="0"/>
        <v>5.2861973761719137</v>
      </c>
      <c r="I32" s="98">
        <f t="shared" si="1"/>
        <v>5.4366482081617705E-3</v>
      </c>
      <c r="J32" s="99">
        <v>428.11059659547595</v>
      </c>
      <c r="K32" s="99">
        <v>31.459166666666661</v>
      </c>
      <c r="O32"/>
      <c r="P32"/>
    </row>
    <row r="33" spans="1:16" ht="12.75" x14ac:dyDescent="0.2">
      <c r="A33" s="172" t="s">
        <v>1524</v>
      </c>
      <c r="B33" s="185" t="s">
        <v>246</v>
      </c>
      <c r="C33" s="172" t="s">
        <v>2521</v>
      </c>
      <c r="D33" s="172" t="s">
        <v>179</v>
      </c>
      <c r="E33" s="172" t="s">
        <v>709</v>
      </c>
      <c r="F33" s="174">
        <v>58.309742700000001</v>
      </c>
      <c r="G33" s="174">
        <v>31.504736480000002</v>
      </c>
      <c r="H33" s="58">
        <f t="shared" si="0"/>
        <v>0.8508246446376877</v>
      </c>
      <c r="I33" s="98">
        <f t="shared" si="1"/>
        <v>5.2412314166844056E-3</v>
      </c>
      <c r="J33" s="99">
        <v>245.89181374</v>
      </c>
      <c r="K33" s="99">
        <v>4.4858333333333329</v>
      </c>
      <c r="O33"/>
      <c r="P33"/>
    </row>
    <row r="34" spans="1:16" ht="12.75" x14ac:dyDescent="0.2">
      <c r="A34" s="172" t="s">
        <v>2533</v>
      </c>
      <c r="B34" s="185" t="s">
        <v>127</v>
      </c>
      <c r="C34" s="172" t="s">
        <v>511</v>
      </c>
      <c r="D34" s="172" t="s">
        <v>179</v>
      </c>
      <c r="E34" s="172" t="s">
        <v>709</v>
      </c>
      <c r="F34" s="174">
        <v>57.871968700000004</v>
      </c>
      <c r="G34" s="174">
        <v>90.571280709999996</v>
      </c>
      <c r="H34" s="58">
        <f t="shared" si="0"/>
        <v>-0.36103400276186726</v>
      </c>
      <c r="I34" s="98">
        <f t="shared" si="1"/>
        <v>5.2018816487731925E-3</v>
      </c>
      <c r="J34" s="99">
        <v>1669.2326476186815</v>
      </c>
      <c r="K34" s="99">
        <v>7.0463333333333331</v>
      </c>
      <c r="O34"/>
      <c r="P34"/>
    </row>
    <row r="35" spans="1:16" ht="12.75" x14ac:dyDescent="0.2">
      <c r="A35" s="172" t="s">
        <v>1465</v>
      </c>
      <c r="B35" s="185" t="s">
        <v>333</v>
      </c>
      <c r="C35" s="172" t="s">
        <v>640</v>
      </c>
      <c r="D35" s="172" t="s">
        <v>180</v>
      </c>
      <c r="E35" s="172" t="s">
        <v>181</v>
      </c>
      <c r="F35" s="174">
        <v>54.717926640000002</v>
      </c>
      <c r="G35" s="174">
        <v>53.89570896</v>
      </c>
      <c r="H35" s="58">
        <f t="shared" si="0"/>
        <v>1.5255716936764419E-2</v>
      </c>
      <c r="I35" s="98">
        <f t="shared" si="1"/>
        <v>4.9183773222412214E-3</v>
      </c>
      <c r="J35" s="99">
        <v>784.00181230999999</v>
      </c>
      <c r="K35" s="99">
        <v>7.0308333333333337</v>
      </c>
      <c r="O35"/>
      <c r="P35"/>
    </row>
    <row r="36" spans="1:16" ht="12.75" x14ac:dyDescent="0.2">
      <c r="A36" s="172" t="s">
        <v>2529</v>
      </c>
      <c r="B36" s="185" t="s">
        <v>130</v>
      </c>
      <c r="C36" s="172" t="s">
        <v>641</v>
      </c>
      <c r="D36" s="172" t="s">
        <v>179</v>
      </c>
      <c r="E36" s="172" t="s">
        <v>709</v>
      </c>
      <c r="F36" s="174">
        <v>52.014361749999999</v>
      </c>
      <c r="G36" s="174">
        <v>92.727059730000008</v>
      </c>
      <c r="H36" s="58">
        <f t="shared" si="0"/>
        <v>-0.43905951616007322</v>
      </c>
      <c r="I36" s="98">
        <f t="shared" si="1"/>
        <v>4.6753646011696032E-3</v>
      </c>
      <c r="J36" s="99">
        <v>218.42281285680002</v>
      </c>
      <c r="K36" s="99">
        <v>6.1710555555555553</v>
      </c>
      <c r="O36"/>
      <c r="P36"/>
    </row>
    <row r="37" spans="1:16" ht="12.75" x14ac:dyDescent="0.2">
      <c r="A37" s="172" t="s">
        <v>2537</v>
      </c>
      <c r="B37" s="185" t="s">
        <v>1103</v>
      </c>
      <c r="C37" s="172" t="s">
        <v>511</v>
      </c>
      <c r="D37" s="172" t="s">
        <v>180</v>
      </c>
      <c r="E37" s="172" t="s">
        <v>181</v>
      </c>
      <c r="F37" s="174">
        <v>51.61932324</v>
      </c>
      <c r="G37" s="174">
        <v>111.49519629000001</v>
      </c>
      <c r="H37" s="58">
        <f t="shared" si="0"/>
        <v>-0.5370264822375157</v>
      </c>
      <c r="I37" s="98">
        <f t="shared" si="1"/>
        <v>4.6398561568935801E-3</v>
      </c>
      <c r="J37" s="99">
        <v>1158.3014037695998</v>
      </c>
      <c r="K37" s="99">
        <v>8.1863888888888887</v>
      </c>
      <c r="O37"/>
      <c r="P37"/>
    </row>
    <row r="38" spans="1:16" ht="12.75" x14ac:dyDescent="0.2">
      <c r="A38" s="172" t="s">
        <v>1482</v>
      </c>
      <c r="B38" s="185" t="s">
        <v>15</v>
      </c>
      <c r="C38" s="172" t="s">
        <v>640</v>
      </c>
      <c r="D38" s="172" t="s">
        <v>180</v>
      </c>
      <c r="E38" s="172" t="s">
        <v>181</v>
      </c>
      <c r="F38" s="174">
        <v>50.527137240000002</v>
      </c>
      <c r="G38" s="174">
        <v>54.08571749</v>
      </c>
      <c r="H38" s="58">
        <f t="shared" si="0"/>
        <v>-6.5795193539920249E-2</v>
      </c>
      <c r="I38" s="98">
        <f t="shared" si="1"/>
        <v>4.5416838908022249E-3</v>
      </c>
      <c r="J38" s="99">
        <v>1231.1096308900001</v>
      </c>
      <c r="K38" s="99">
        <v>12.20994444444444</v>
      </c>
      <c r="O38"/>
      <c r="P38"/>
    </row>
    <row r="39" spans="1:16" ht="12.75" x14ac:dyDescent="0.2">
      <c r="A39" s="172" t="s">
        <v>1460</v>
      </c>
      <c r="B39" s="185" t="s">
        <v>328</v>
      </c>
      <c r="C39" s="172" t="s">
        <v>640</v>
      </c>
      <c r="D39" s="172" t="s">
        <v>180</v>
      </c>
      <c r="E39" s="172" t="s">
        <v>181</v>
      </c>
      <c r="F39" s="174">
        <v>49.242868020000003</v>
      </c>
      <c r="G39" s="174">
        <v>102.96399975</v>
      </c>
      <c r="H39" s="58">
        <f t="shared" si="0"/>
        <v>-0.52174674508019003</v>
      </c>
      <c r="I39" s="98">
        <f t="shared" si="1"/>
        <v>4.4262460261905402E-3</v>
      </c>
      <c r="J39" s="99">
        <v>318.00230449000003</v>
      </c>
      <c r="K39" s="99">
        <v>9.4048333333333325</v>
      </c>
      <c r="O39"/>
      <c r="P39"/>
    </row>
    <row r="40" spans="1:16" ht="12.75" x14ac:dyDescent="0.2">
      <c r="A40" s="172" t="s">
        <v>2534</v>
      </c>
      <c r="B40" s="185" t="s">
        <v>287</v>
      </c>
      <c r="C40" s="172" t="s">
        <v>511</v>
      </c>
      <c r="D40" s="172" t="s">
        <v>179</v>
      </c>
      <c r="E40" s="172" t="s">
        <v>709</v>
      </c>
      <c r="F40" s="174">
        <v>48.681123460000002</v>
      </c>
      <c r="G40" s="174">
        <v>66.99924206</v>
      </c>
      <c r="H40" s="58">
        <f t="shared" si="0"/>
        <v>-0.27340784816036467</v>
      </c>
      <c r="I40" s="98">
        <f t="shared" si="1"/>
        <v>4.3757530365169019E-3</v>
      </c>
      <c r="J40" s="99">
        <v>2702.7714060263088</v>
      </c>
      <c r="K40" s="99">
        <v>6.0012222222222222</v>
      </c>
      <c r="O40"/>
      <c r="P40"/>
    </row>
    <row r="41" spans="1:16" ht="12.75" x14ac:dyDescent="0.2">
      <c r="A41" s="172" t="s">
        <v>2542</v>
      </c>
      <c r="B41" s="185" t="s">
        <v>259</v>
      </c>
      <c r="C41" s="172" t="s">
        <v>511</v>
      </c>
      <c r="D41" s="172" t="s">
        <v>180</v>
      </c>
      <c r="E41" s="172" t="s">
        <v>709</v>
      </c>
      <c r="F41" s="174">
        <v>47.986027759999999</v>
      </c>
      <c r="G41" s="174">
        <v>82.631515219999997</v>
      </c>
      <c r="H41" s="58">
        <f t="shared" si="0"/>
        <v>-0.41927692319037202</v>
      </c>
      <c r="I41" s="98">
        <f t="shared" si="1"/>
        <v>4.3132736419638157E-3</v>
      </c>
      <c r="J41" s="99">
        <v>2801.9105899121118</v>
      </c>
      <c r="K41" s="99">
        <v>6.6092222222222219</v>
      </c>
      <c r="O41"/>
      <c r="P41"/>
    </row>
    <row r="42" spans="1:16" ht="12.75" x14ac:dyDescent="0.2">
      <c r="A42" s="172" t="s">
        <v>1498</v>
      </c>
      <c r="B42" s="185" t="s">
        <v>391</v>
      </c>
      <c r="C42" s="172" t="s">
        <v>640</v>
      </c>
      <c r="D42" s="172" t="s">
        <v>180</v>
      </c>
      <c r="E42" s="172" t="s">
        <v>181</v>
      </c>
      <c r="F42" s="174">
        <v>47.72262336</v>
      </c>
      <c r="G42" s="174">
        <v>62.840074780000002</v>
      </c>
      <c r="H42" s="58">
        <f t="shared" si="0"/>
        <v>-0.24057023281600876</v>
      </c>
      <c r="I42" s="98">
        <f t="shared" si="1"/>
        <v>4.2895972655531732E-3</v>
      </c>
      <c r="J42" s="99">
        <v>1018.4140080387269</v>
      </c>
      <c r="K42" s="99">
        <v>6.4881111111111114</v>
      </c>
      <c r="O42"/>
      <c r="P42"/>
    </row>
    <row r="43" spans="1:16" ht="12.75" x14ac:dyDescent="0.2">
      <c r="A43" s="172" t="s">
        <v>1610</v>
      </c>
      <c r="B43" s="185" t="s">
        <v>1611</v>
      </c>
      <c r="C43" s="172" t="s">
        <v>640</v>
      </c>
      <c r="D43" s="172" t="s">
        <v>610</v>
      </c>
      <c r="E43" s="172" t="s">
        <v>709</v>
      </c>
      <c r="F43" s="174">
        <v>47.671244819999998</v>
      </c>
      <c r="G43" s="174">
        <v>60.724319909999998</v>
      </c>
      <c r="H43" s="58">
        <f t="shared" si="0"/>
        <v>-0.21495629937636296</v>
      </c>
      <c r="I43" s="98">
        <f t="shared" si="1"/>
        <v>4.2849790524463714E-3</v>
      </c>
      <c r="J43" s="99">
        <v>5068.3346933322809</v>
      </c>
      <c r="K43" s="99">
        <v>10.11177777777778</v>
      </c>
      <c r="O43"/>
      <c r="P43"/>
    </row>
    <row r="44" spans="1:16" ht="12.75" x14ac:dyDescent="0.2">
      <c r="A44" s="172" t="s">
        <v>1132</v>
      </c>
      <c r="B44" s="185" t="s">
        <v>947</v>
      </c>
      <c r="C44" s="172" t="s">
        <v>2530</v>
      </c>
      <c r="D44" s="172" t="s">
        <v>180</v>
      </c>
      <c r="E44" s="172" t="s">
        <v>181</v>
      </c>
      <c r="F44" s="174">
        <v>45.822908590000004</v>
      </c>
      <c r="G44" s="174">
        <v>60.186680079999995</v>
      </c>
      <c r="H44" s="58">
        <f t="shared" si="0"/>
        <v>-0.23865366009402245</v>
      </c>
      <c r="I44" s="98">
        <f t="shared" si="1"/>
        <v>4.1188394423452967E-3</v>
      </c>
      <c r="J44" s="99">
        <v>1214.3212760699998</v>
      </c>
      <c r="K44" s="99">
        <v>11.624000000000001</v>
      </c>
      <c r="O44"/>
      <c r="P44"/>
    </row>
    <row r="45" spans="1:16" ht="12.75" x14ac:dyDescent="0.2">
      <c r="A45" s="172" t="s">
        <v>2539</v>
      </c>
      <c r="B45" s="185" t="s">
        <v>676</v>
      </c>
      <c r="C45" s="172" t="s">
        <v>511</v>
      </c>
      <c r="D45" s="172" t="s">
        <v>179</v>
      </c>
      <c r="E45" s="172" t="s">
        <v>709</v>
      </c>
      <c r="F45" s="174">
        <v>45.53500871</v>
      </c>
      <c r="G45" s="174">
        <v>51.832512219999998</v>
      </c>
      <c r="H45" s="58">
        <f t="shared" si="0"/>
        <v>-0.12149716925297049</v>
      </c>
      <c r="I45" s="98">
        <f t="shared" si="1"/>
        <v>4.0929612644277722E-3</v>
      </c>
      <c r="J45" s="99">
        <v>64.6414813616</v>
      </c>
      <c r="K45" s="99">
        <v>6.0757222222222218</v>
      </c>
      <c r="O45"/>
      <c r="P45"/>
    </row>
    <row r="46" spans="1:16" ht="12.75" x14ac:dyDescent="0.2">
      <c r="A46" s="172" t="s">
        <v>1771</v>
      </c>
      <c r="B46" s="185" t="s">
        <v>1803</v>
      </c>
      <c r="C46" s="172" t="s">
        <v>640</v>
      </c>
      <c r="D46" s="172" t="s">
        <v>610</v>
      </c>
      <c r="E46" s="172" t="s">
        <v>181</v>
      </c>
      <c r="F46" s="174">
        <v>45.402621350000004</v>
      </c>
      <c r="G46" s="174">
        <v>117.35654036</v>
      </c>
      <c r="H46" s="58">
        <f t="shared" si="0"/>
        <v>-0.61312236019633803</v>
      </c>
      <c r="I46" s="98">
        <f t="shared" si="1"/>
        <v>4.0810614899085499E-3</v>
      </c>
      <c r="J46" s="99">
        <v>5621.8546985900002</v>
      </c>
      <c r="K46" s="99">
        <v>7.6486111111111121</v>
      </c>
      <c r="O46"/>
      <c r="P46"/>
    </row>
    <row r="47" spans="1:16" ht="12.75" x14ac:dyDescent="0.2">
      <c r="A47" s="172" t="s">
        <v>1164</v>
      </c>
      <c r="B47" s="185" t="s">
        <v>472</v>
      </c>
      <c r="C47" s="172" t="s">
        <v>640</v>
      </c>
      <c r="D47" s="172" t="s">
        <v>180</v>
      </c>
      <c r="E47" s="172" t="s">
        <v>181</v>
      </c>
      <c r="F47" s="174">
        <v>44.692144219999996</v>
      </c>
      <c r="G47" s="174">
        <v>25.027913260000002</v>
      </c>
      <c r="H47" s="58">
        <f t="shared" si="0"/>
        <v>0.78569198940878837</v>
      </c>
      <c r="I47" s="98">
        <f t="shared" si="1"/>
        <v>4.0171995196414123E-3</v>
      </c>
      <c r="J47" s="99">
        <v>876.37487353999995</v>
      </c>
      <c r="K47" s="99">
        <v>8.7754444444444459</v>
      </c>
      <c r="O47"/>
      <c r="P47"/>
    </row>
    <row r="48" spans="1:16" ht="12.75" x14ac:dyDescent="0.2">
      <c r="A48" s="172" t="s">
        <v>1376</v>
      </c>
      <c r="B48" s="185" t="s">
        <v>345</v>
      </c>
      <c r="C48" s="172" t="s">
        <v>1365</v>
      </c>
      <c r="D48" s="172" t="s">
        <v>179</v>
      </c>
      <c r="E48" s="172" t="s">
        <v>709</v>
      </c>
      <c r="F48" s="174">
        <v>44.297761369999996</v>
      </c>
      <c r="G48" s="174">
        <v>60.721978020000002</v>
      </c>
      <c r="H48" s="58">
        <f t="shared" si="0"/>
        <v>-0.27048224029510959</v>
      </c>
      <c r="I48" s="98">
        <f t="shared" si="1"/>
        <v>3.9817500100413376E-3</v>
      </c>
      <c r="J48" s="99">
        <v>705.13530312</v>
      </c>
      <c r="K48" s="99">
        <v>6.1849444444444446</v>
      </c>
      <c r="O48"/>
      <c r="P48"/>
    </row>
    <row r="49" spans="1:16" ht="12.75" x14ac:dyDescent="0.2">
      <c r="A49" s="172" t="s">
        <v>1340</v>
      </c>
      <c r="B49" s="185" t="s">
        <v>2081</v>
      </c>
      <c r="C49" s="172" t="s">
        <v>640</v>
      </c>
      <c r="D49" s="172" t="s">
        <v>610</v>
      </c>
      <c r="E49" s="172" t="s">
        <v>181</v>
      </c>
      <c r="F49" s="174">
        <v>40.419987799999994</v>
      </c>
      <c r="G49" s="174">
        <v>37.989517490000004</v>
      </c>
      <c r="H49" s="58">
        <f t="shared" si="0"/>
        <v>6.3977393517560932E-2</v>
      </c>
      <c r="I49" s="98">
        <f t="shared" si="1"/>
        <v>3.6331923296132186E-3</v>
      </c>
      <c r="J49" s="99">
        <v>2156.3976034400002</v>
      </c>
      <c r="K49" s="99">
        <v>5.0581666666666667</v>
      </c>
      <c r="O49"/>
      <c r="P49"/>
    </row>
    <row r="50" spans="1:16" ht="12.75" x14ac:dyDescent="0.2">
      <c r="A50" s="172" t="s">
        <v>2554</v>
      </c>
      <c r="B50" s="185" t="s">
        <v>192</v>
      </c>
      <c r="C50" s="172" t="s">
        <v>641</v>
      </c>
      <c r="D50" s="172" t="s">
        <v>179</v>
      </c>
      <c r="E50" s="172" t="s">
        <v>709</v>
      </c>
      <c r="F50" s="174">
        <v>40.280972310000003</v>
      </c>
      <c r="G50" s="174">
        <v>17.830607069999999</v>
      </c>
      <c r="H50" s="58">
        <f t="shared" si="0"/>
        <v>1.2590914684992836</v>
      </c>
      <c r="I50" s="98">
        <f t="shared" si="1"/>
        <v>3.6206967787866203E-3</v>
      </c>
      <c r="J50" s="99">
        <v>1259.9134153564999</v>
      </c>
      <c r="K50" s="99">
        <v>16.665833333333339</v>
      </c>
      <c r="O50"/>
      <c r="P50"/>
    </row>
    <row r="51" spans="1:16" ht="12.75" x14ac:dyDescent="0.2">
      <c r="A51" s="172" t="s">
        <v>2538</v>
      </c>
      <c r="B51" s="185" t="s">
        <v>81</v>
      </c>
      <c r="C51" s="172" t="s">
        <v>511</v>
      </c>
      <c r="D51" s="172" t="s">
        <v>179</v>
      </c>
      <c r="E51" s="172" t="s">
        <v>709</v>
      </c>
      <c r="F51" s="174">
        <v>39.480570520000001</v>
      </c>
      <c r="G51" s="174">
        <v>10.246334510000001</v>
      </c>
      <c r="H51" s="58">
        <f t="shared" si="0"/>
        <v>2.8531408945773329</v>
      </c>
      <c r="I51" s="98">
        <f t="shared" si="1"/>
        <v>3.5487518376246959E-3</v>
      </c>
      <c r="J51" s="99">
        <v>242.7885370342</v>
      </c>
      <c r="K51" s="99">
        <v>10.731611111111111</v>
      </c>
      <c r="O51"/>
      <c r="P51"/>
    </row>
    <row r="52" spans="1:16" ht="12.75" x14ac:dyDescent="0.2">
      <c r="A52" s="172" t="s">
        <v>1769</v>
      </c>
      <c r="B52" s="185" t="s">
        <v>1756</v>
      </c>
      <c r="C52" s="172" t="s">
        <v>640</v>
      </c>
      <c r="D52" s="172" t="s">
        <v>610</v>
      </c>
      <c r="E52" s="172" t="s">
        <v>181</v>
      </c>
      <c r="F52" s="174">
        <v>39.36617287</v>
      </c>
      <c r="G52" s="174">
        <v>70.339291519999989</v>
      </c>
      <c r="H52" s="58">
        <f t="shared" si="0"/>
        <v>-0.44033879188551706</v>
      </c>
      <c r="I52" s="98">
        <f t="shared" si="1"/>
        <v>3.5384690867598929E-3</v>
      </c>
      <c r="J52" s="99">
        <v>5100.5242326818934</v>
      </c>
      <c r="K52" s="99">
        <v>6.8794999999999993</v>
      </c>
      <c r="O52"/>
      <c r="P52"/>
    </row>
    <row r="53" spans="1:16" ht="12.75" x14ac:dyDescent="0.2">
      <c r="A53" s="172" t="s">
        <v>3325</v>
      </c>
      <c r="B53" s="185" t="s">
        <v>113</v>
      </c>
      <c r="C53" s="172" t="s">
        <v>511</v>
      </c>
      <c r="D53" s="172" t="s">
        <v>610</v>
      </c>
      <c r="E53" s="172" t="s">
        <v>709</v>
      </c>
      <c r="F53" s="174">
        <v>39.242569240000002</v>
      </c>
      <c r="G53" s="174">
        <v>35.666157149999997</v>
      </c>
      <c r="H53" s="58">
        <f t="shared" si="0"/>
        <v>0.10027466864340906</v>
      </c>
      <c r="I53" s="98">
        <f t="shared" si="1"/>
        <v>3.5273588468793071E-3</v>
      </c>
      <c r="J53" s="99">
        <v>563.0453224222</v>
      </c>
      <c r="K53" s="99">
        <v>17.697222222222219</v>
      </c>
      <c r="O53"/>
      <c r="P53"/>
    </row>
    <row r="54" spans="1:16" ht="12.75" x14ac:dyDescent="0.2">
      <c r="A54" s="172" t="s">
        <v>1154</v>
      </c>
      <c r="B54" s="185" t="s">
        <v>2489</v>
      </c>
      <c r="C54" s="172" t="s">
        <v>640</v>
      </c>
      <c r="D54" s="172" t="s">
        <v>610</v>
      </c>
      <c r="E54" s="172" t="s">
        <v>709</v>
      </c>
      <c r="F54" s="174">
        <v>37.925949000000003</v>
      </c>
      <c r="G54" s="174">
        <v>51.684501229999995</v>
      </c>
      <c r="H54" s="58">
        <f t="shared" si="0"/>
        <v>-0.26620267009588383</v>
      </c>
      <c r="I54" s="98">
        <f t="shared" si="1"/>
        <v>3.4090130774384387E-3</v>
      </c>
      <c r="J54" s="99">
        <v>2249.69010643</v>
      </c>
      <c r="K54" s="99">
        <v>8.6522222222222211</v>
      </c>
      <c r="O54"/>
      <c r="P54"/>
    </row>
    <row r="55" spans="1:16" ht="12.75" x14ac:dyDescent="0.2">
      <c r="A55" s="172" t="s">
        <v>1158</v>
      </c>
      <c r="B55" s="185" t="s">
        <v>1800</v>
      </c>
      <c r="C55" s="172" t="s">
        <v>640</v>
      </c>
      <c r="D55" s="172" t="s">
        <v>610</v>
      </c>
      <c r="E55" s="172" t="s">
        <v>181</v>
      </c>
      <c r="F55" s="174">
        <v>37.510265709999999</v>
      </c>
      <c r="G55" s="174">
        <v>108.53688768000001</v>
      </c>
      <c r="H55" s="58">
        <f t="shared" si="0"/>
        <v>-0.65440076169687345</v>
      </c>
      <c r="I55" s="98">
        <f t="shared" si="1"/>
        <v>3.3716489558001735E-3</v>
      </c>
      <c r="J55" s="99">
        <v>5549.4547620399999</v>
      </c>
      <c r="K55" s="99">
        <v>6.1722777777777784</v>
      </c>
      <c r="O55"/>
      <c r="P55"/>
    </row>
    <row r="56" spans="1:16" ht="12.75" x14ac:dyDescent="0.2">
      <c r="A56" s="172" t="s">
        <v>1408</v>
      </c>
      <c r="B56" s="185" t="s">
        <v>645</v>
      </c>
      <c r="C56" s="172" t="s">
        <v>1365</v>
      </c>
      <c r="D56" s="172" t="s">
        <v>179</v>
      </c>
      <c r="E56" s="172" t="s">
        <v>709</v>
      </c>
      <c r="F56" s="174">
        <v>36.765445939999999</v>
      </c>
      <c r="G56" s="174">
        <v>45.322965859999996</v>
      </c>
      <c r="H56" s="58">
        <f t="shared" si="0"/>
        <v>-0.18881200198666781</v>
      </c>
      <c r="I56" s="98">
        <f t="shared" si="1"/>
        <v>3.3047000618841717E-3</v>
      </c>
      <c r="J56" s="99">
        <v>226.6737182</v>
      </c>
      <c r="K56" s="99">
        <v>29.819166666666671</v>
      </c>
      <c r="O56"/>
      <c r="P56"/>
    </row>
    <row r="57" spans="1:16" ht="12.75" x14ac:dyDescent="0.2">
      <c r="A57" s="172" t="s">
        <v>2223</v>
      </c>
      <c r="B57" s="185" t="s">
        <v>305</v>
      </c>
      <c r="C57" s="172" t="s">
        <v>1262</v>
      </c>
      <c r="D57" s="172" t="s">
        <v>180</v>
      </c>
      <c r="E57" s="172" t="s">
        <v>181</v>
      </c>
      <c r="F57" s="174">
        <v>36.661838240000002</v>
      </c>
      <c r="G57" s="174">
        <v>29.800254890000001</v>
      </c>
      <c r="H57" s="58">
        <f t="shared" si="0"/>
        <v>0.23025250540063413</v>
      </c>
      <c r="I57" s="98">
        <f t="shared" si="1"/>
        <v>3.2953871768137597E-3</v>
      </c>
      <c r="J57" s="99">
        <v>852.87629361000006</v>
      </c>
      <c r="K57" s="99">
        <v>7.3678888888888894</v>
      </c>
      <c r="O57"/>
      <c r="P57"/>
    </row>
    <row r="58" spans="1:16" ht="12.75" x14ac:dyDescent="0.2">
      <c r="A58" s="172" t="s">
        <v>2591</v>
      </c>
      <c r="B58" s="185" t="s">
        <v>307</v>
      </c>
      <c r="C58" s="172" t="s">
        <v>511</v>
      </c>
      <c r="D58" s="172" t="s">
        <v>180</v>
      </c>
      <c r="E58" s="172" t="s">
        <v>181</v>
      </c>
      <c r="F58" s="174">
        <v>35.25420244</v>
      </c>
      <c r="G58" s="174">
        <v>17.494744899999997</v>
      </c>
      <c r="H58" s="58">
        <f t="shared" si="0"/>
        <v>1.0151309802751114</v>
      </c>
      <c r="I58" s="98">
        <f t="shared" si="1"/>
        <v>3.1688603798054496E-3</v>
      </c>
      <c r="J58" s="99">
        <v>100.20148323080001</v>
      </c>
      <c r="K58" s="99">
        <v>8.4845555555555556</v>
      </c>
      <c r="O58"/>
      <c r="P58"/>
    </row>
    <row r="59" spans="1:16" ht="12.75" x14ac:dyDescent="0.2">
      <c r="A59" s="172" t="s">
        <v>1165</v>
      </c>
      <c r="B59" s="185" t="s">
        <v>2395</v>
      </c>
      <c r="C59" s="172" t="s">
        <v>640</v>
      </c>
      <c r="D59" s="172" t="s">
        <v>610</v>
      </c>
      <c r="E59" s="172" t="s">
        <v>181</v>
      </c>
      <c r="F59" s="174">
        <v>35.210862579999997</v>
      </c>
      <c r="G59" s="174">
        <v>34.835599469999998</v>
      </c>
      <c r="H59" s="58">
        <f t="shared" si="0"/>
        <v>1.0772402820946825E-2</v>
      </c>
      <c r="I59" s="98">
        <f t="shared" si="1"/>
        <v>3.1649647317489077E-3</v>
      </c>
      <c r="J59" s="99">
        <v>4856.0705194612401</v>
      </c>
      <c r="K59" s="99">
        <v>12.88616666666667</v>
      </c>
      <c r="O59"/>
      <c r="P59"/>
    </row>
    <row r="60" spans="1:16" ht="12.75" x14ac:dyDescent="0.2">
      <c r="A60" s="172" t="s">
        <v>1371</v>
      </c>
      <c r="B60" s="185" t="s">
        <v>221</v>
      </c>
      <c r="C60" s="172" t="s">
        <v>1365</v>
      </c>
      <c r="D60" s="172" t="s">
        <v>179</v>
      </c>
      <c r="E60" s="172" t="s">
        <v>709</v>
      </c>
      <c r="F60" s="174">
        <v>33.9557717</v>
      </c>
      <c r="G60" s="174">
        <v>42.796764639999999</v>
      </c>
      <c r="H60" s="58">
        <f t="shared" si="0"/>
        <v>-0.20658087157683791</v>
      </c>
      <c r="I60" s="98">
        <f t="shared" si="1"/>
        <v>3.0521495923493975E-3</v>
      </c>
      <c r="J60" s="99">
        <v>851.98526722999998</v>
      </c>
      <c r="K60" s="99">
        <v>8.8946666666666676</v>
      </c>
      <c r="O60"/>
      <c r="P60"/>
    </row>
    <row r="61" spans="1:16" ht="12.75" x14ac:dyDescent="0.2">
      <c r="A61" s="172" t="s">
        <v>2254</v>
      </c>
      <c r="B61" s="185" t="s">
        <v>713</v>
      </c>
      <c r="C61" s="172" t="s">
        <v>2523</v>
      </c>
      <c r="D61" s="172" t="s">
        <v>180</v>
      </c>
      <c r="E61" s="172" t="s">
        <v>181</v>
      </c>
      <c r="F61" s="174">
        <v>33.692542850000002</v>
      </c>
      <c r="G61" s="174">
        <v>16.777300920000002</v>
      </c>
      <c r="H61" s="58">
        <f t="shared" si="0"/>
        <v>1.0082218832849068</v>
      </c>
      <c r="I61" s="98">
        <f t="shared" si="1"/>
        <v>3.0284889954317286E-3</v>
      </c>
      <c r="J61" s="99">
        <v>233.78502821999999</v>
      </c>
      <c r="K61" s="99">
        <v>16.495777777777779</v>
      </c>
      <c r="O61"/>
      <c r="P61"/>
    </row>
    <row r="62" spans="1:16" ht="12.75" x14ac:dyDescent="0.2">
      <c r="A62" s="172" t="s">
        <v>2562</v>
      </c>
      <c r="B62" s="185" t="s">
        <v>794</v>
      </c>
      <c r="C62" s="172" t="s">
        <v>2521</v>
      </c>
      <c r="D62" s="172" t="s">
        <v>179</v>
      </c>
      <c r="E62" s="172" t="s">
        <v>709</v>
      </c>
      <c r="F62" s="174">
        <v>32.637638410000001</v>
      </c>
      <c r="G62" s="174">
        <v>8.0844638300000007</v>
      </c>
      <c r="H62" s="58">
        <f t="shared" si="0"/>
        <v>3.0370813818088411</v>
      </c>
      <c r="I62" s="98">
        <f t="shared" si="1"/>
        <v>2.9336678208473329E-3</v>
      </c>
      <c r="J62" s="99">
        <v>2615.512289777932</v>
      </c>
      <c r="K62" s="99">
        <v>5.4747222222222227</v>
      </c>
      <c r="O62"/>
      <c r="P62"/>
    </row>
    <row r="63" spans="1:16" ht="12.75" x14ac:dyDescent="0.2">
      <c r="A63" s="172" t="s">
        <v>1770</v>
      </c>
      <c r="B63" s="185" t="s">
        <v>1757</v>
      </c>
      <c r="C63" s="172" t="s">
        <v>640</v>
      </c>
      <c r="D63" s="172" t="s">
        <v>610</v>
      </c>
      <c r="E63" s="172" t="s">
        <v>181</v>
      </c>
      <c r="F63" s="174">
        <v>32.00220599</v>
      </c>
      <c r="G63" s="174">
        <v>56.931082400000001</v>
      </c>
      <c r="H63" s="58">
        <f t="shared" si="0"/>
        <v>-0.43787813895489891</v>
      </c>
      <c r="I63" s="98">
        <f t="shared" si="1"/>
        <v>2.8765513218084204E-3</v>
      </c>
      <c r="J63" s="99">
        <v>4697.7495858950251</v>
      </c>
      <c r="K63" s="99">
        <v>7.5003888888888888</v>
      </c>
      <c r="O63"/>
      <c r="P63"/>
    </row>
    <row r="64" spans="1:16" ht="12.75" x14ac:dyDescent="0.2">
      <c r="A64" s="172" t="s">
        <v>2547</v>
      </c>
      <c r="B64" s="185" t="s">
        <v>247</v>
      </c>
      <c r="C64" s="172" t="s">
        <v>2521</v>
      </c>
      <c r="D64" s="172" t="s">
        <v>179</v>
      </c>
      <c r="E64" s="172" t="s">
        <v>709</v>
      </c>
      <c r="F64" s="174">
        <v>31.920671540000001</v>
      </c>
      <c r="G64" s="174">
        <v>46.881822590000006</v>
      </c>
      <c r="H64" s="58">
        <f t="shared" si="0"/>
        <v>-0.31912477424013908</v>
      </c>
      <c r="I64" s="98">
        <f t="shared" si="1"/>
        <v>2.8692225136008327E-3</v>
      </c>
      <c r="J64" s="99">
        <v>756.97877886000003</v>
      </c>
      <c r="K64" s="99">
        <v>4.6937222222222221</v>
      </c>
      <c r="O64"/>
      <c r="P64"/>
    </row>
    <row r="65" spans="1:16" ht="12.75" x14ac:dyDescent="0.2">
      <c r="A65" s="172" t="s">
        <v>2543</v>
      </c>
      <c r="B65" s="185" t="s">
        <v>99</v>
      </c>
      <c r="C65" s="172" t="s">
        <v>511</v>
      </c>
      <c r="D65" s="172" t="s">
        <v>179</v>
      </c>
      <c r="E65" s="172" t="s">
        <v>709</v>
      </c>
      <c r="F65" s="174">
        <v>30.406505239999998</v>
      </c>
      <c r="G65" s="174">
        <v>23.111595050000002</v>
      </c>
      <c r="H65" s="58">
        <f t="shared" si="0"/>
        <v>0.31563854308705519</v>
      </c>
      <c r="I65" s="98">
        <f t="shared" si="1"/>
        <v>2.7331201126268561E-3</v>
      </c>
      <c r="J65" s="99">
        <v>530.20670205919998</v>
      </c>
      <c r="K65" s="99">
        <v>0.97427777777777758</v>
      </c>
      <c r="O65"/>
      <c r="P65"/>
    </row>
    <row r="66" spans="1:16" ht="12.75" x14ac:dyDescent="0.2">
      <c r="A66" s="172" t="s">
        <v>1481</v>
      </c>
      <c r="B66" s="185" t="s">
        <v>660</v>
      </c>
      <c r="C66" s="172" t="s">
        <v>640</v>
      </c>
      <c r="D66" s="172" t="s">
        <v>180</v>
      </c>
      <c r="E66" s="172" t="s">
        <v>181</v>
      </c>
      <c r="F66" s="174">
        <v>28.784676269999999</v>
      </c>
      <c r="G66" s="174">
        <v>22.56584552</v>
      </c>
      <c r="H66" s="58">
        <f t="shared" si="0"/>
        <v>0.27558598433585302</v>
      </c>
      <c r="I66" s="98">
        <f t="shared" si="1"/>
        <v>2.5873403414180063E-3</v>
      </c>
      <c r="J66" s="99">
        <v>506.36754392</v>
      </c>
      <c r="K66" s="99">
        <v>12.60738888888889</v>
      </c>
      <c r="O66"/>
      <c r="P66"/>
    </row>
    <row r="67" spans="1:16" ht="12.75" x14ac:dyDescent="0.2">
      <c r="A67" s="172" t="s">
        <v>1628</v>
      </c>
      <c r="B67" s="185" t="s">
        <v>1799</v>
      </c>
      <c r="C67" s="172" t="s">
        <v>640</v>
      </c>
      <c r="D67" s="172" t="s">
        <v>610</v>
      </c>
      <c r="E67" s="172" t="s">
        <v>181</v>
      </c>
      <c r="F67" s="174">
        <v>28.339273460000001</v>
      </c>
      <c r="G67" s="174">
        <v>43.410557880000006</v>
      </c>
      <c r="H67" s="58">
        <f t="shared" si="0"/>
        <v>-0.3471801597588684</v>
      </c>
      <c r="I67" s="98">
        <f t="shared" si="1"/>
        <v>2.5473048500445979E-3</v>
      </c>
      <c r="J67" s="99">
        <v>6970.3041032499996</v>
      </c>
      <c r="K67" s="99">
        <v>6.2010555555555564</v>
      </c>
      <c r="O67"/>
      <c r="P67"/>
    </row>
    <row r="68" spans="1:16" ht="12.75" x14ac:dyDescent="0.2">
      <c r="A68" s="172" t="s">
        <v>1458</v>
      </c>
      <c r="B68" s="185" t="s">
        <v>326</v>
      </c>
      <c r="C68" s="172" t="s">
        <v>640</v>
      </c>
      <c r="D68" s="172" t="s">
        <v>180</v>
      </c>
      <c r="E68" s="172" t="s">
        <v>181</v>
      </c>
      <c r="F68" s="174">
        <v>27.374619539999998</v>
      </c>
      <c r="G68" s="174">
        <v>19.116668539999999</v>
      </c>
      <c r="H68" s="58">
        <f t="shared" si="0"/>
        <v>0.43197647031023956</v>
      </c>
      <c r="I68" s="98">
        <f t="shared" si="1"/>
        <v>2.4605959366174805E-3</v>
      </c>
      <c r="J68" s="99">
        <v>160.39819438999999</v>
      </c>
      <c r="K68" s="99">
        <v>9.0889444444444436</v>
      </c>
      <c r="O68"/>
      <c r="P68"/>
    </row>
    <row r="69" spans="1:16" ht="12.75" x14ac:dyDescent="0.2">
      <c r="A69" s="172" t="s">
        <v>2165</v>
      </c>
      <c r="B69" s="185" t="s">
        <v>427</v>
      </c>
      <c r="C69" s="172" t="s">
        <v>639</v>
      </c>
      <c r="D69" s="172" t="s">
        <v>179</v>
      </c>
      <c r="E69" s="172" t="s">
        <v>709</v>
      </c>
      <c r="F69" s="174">
        <v>26.984432469999998</v>
      </c>
      <c r="G69" s="174">
        <v>25.525667739999999</v>
      </c>
      <c r="H69" s="58">
        <f t="shared" si="0"/>
        <v>5.7148935136926537E-2</v>
      </c>
      <c r="I69" s="98">
        <f t="shared" si="1"/>
        <v>2.4255235690340778E-3</v>
      </c>
      <c r="J69" s="99">
        <v>42.286858019999997</v>
      </c>
      <c r="K69" s="99">
        <v>6.5883333333333329</v>
      </c>
      <c r="O69"/>
      <c r="P69"/>
    </row>
    <row r="70" spans="1:16" ht="12.75" x14ac:dyDescent="0.2">
      <c r="A70" s="172" t="s">
        <v>1411</v>
      </c>
      <c r="B70" s="185" t="s">
        <v>646</v>
      </c>
      <c r="C70" s="172" t="s">
        <v>1365</v>
      </c>
      <c r="D70" s="172" t="s">
        <v>179</v>
      </c>
      <c r="E70" s="172" t="s">
        <v>709</v>
      </c>
      <c r="F70" s="174">
        <v>26.979089039999998</v>
      </c>
      <c r="G70" s="174">
        <v>8.0221476700000007</v>
      </c>
      <c r="H70" s="58">
        <f t="shared" si="0"/>
        <v>2.3630755939450308</v>
      </c>
      <c r="I70" s="98">
        <f t="shared" si="1"/>
        <v>2.4250432693124183E-3</v>
      </c>
      <c r="J70" s="99">
        <v>301.91186001</v>
      </c>
      <c r="K70" s="99">
        <v>27.618169444444447</v>
      </c>
      <c r="L70" s="197"/>
      <c r="O70"/>
      <c r="P70"/>
    </row>
    <row r="71" spans="1:16" ht="12.75" x14ac:dyDescent="0.2">
      <c r="A71" s="172" t="s">
        <v>1134</v>
      </c>
      <c r="B71" s="185" t="s">
        <v>771</v>
      </c>
      <c r="C71" s="172" t="s">
        <v>2530</v>
      </c>
      <c r="D71" s="172" t="s">
        <v>180</v>
      </c>
      <c r="E71" s="172" t="s">
        <v>181</v>
      </c>
      <c r="F71" s="174">
        <v>26.548169000000001</v>
      </c>
      <c r="G71" s="174">
        <v>27.657975710000002</v>
      </c>
      <c r="H71" s="58">
        <f t="shared" ref="H71:H134" si="2">IF(ISERROR(F71/G71-1),"",IF((F71/G71-1)&gt;10000%,"",F71/G71-1))</f>
        <v>-4.0126100392760877E-2</v>
      </c>
      <c r="I71" s="98">
        <f t="shared" ref="I71:I134" si="3">F71/$F$1149</f>
        <v>2.386309576671259E-3</v>
      </c>
      <c r="J71" s="99">
        <v>2642.2055538897475</v>
      </c>
      <c r="K71" s="99">
        <v>10.772611111111109</v>
      </c>
      <c r="O71"/>
      <c r="P71"/>
    </row>
    <row r="72" spans="1:16" ht="12.75" x14ac:dyDescent="0.2">
      <c r="A72" s="172" t="s">
        <v>1777</v>
      </c>
      <c r="B72" s="185" t="s">
        <v>2422</v>
      </c>
      <c r="C72" s="172" t="s">
        <v>640</v>
      </c>
      <c r="D72" s="172" t="s">
        <v>610</v>
      </c>
      <c r="E72" s="172" t="s">
        <v>181</v>
      </c>
      <c r="F72" s="174">
        <v>26.06158593</v>
      </c>
      <c r="G72" s="174">
        <v>27.61198869</v>
      </c>
      <c r="H72" s="58">
        <f t="shared" si="2"/>
        <v>-5.6149623172976892E-2</v>
      </c>
      <c r="I72" s="98">
        <f t="shared" si="3"/>
        <v>2.3425725551166989E-3</v>
      </c>
      <c r="J72" s="99">
        <v>1101.7676242633841</v>
      </c>
      <c r="K72" s="99">
        <v>14.628277777777781</v>
      </c>
      <c r="O72"/>
      <c r="P72"/>
    </row>
    <row r="73" spans="1:16" ht="12.75" x14ac:dyDescent="0.2">
      <c r="A73" s="172" t="s">
        <v>2544</v>
      </c>
      <c r="B73" s="185" t="s">
        <v>186</v>
      </c>
      <c r="C73" s="172" t="s">
        <v>641</v>
      </c>
      <c r="D73" s="172" t="s">
        <v>179</v>
      </c>
      <c r="E73" s="172" t="s">
        <v>709</v>
      </c>
      <c r="F73" s="174">
        <v>25.880493010000002</v>
      </c>
      <c r="G73" s="174">
        <v>35.118910440000001</v>
      </c>
      <c r="H73" s="58">
        <f t="shared" si="2"/>
        <v>-0.26306104928237062</v>
      </c>
      <c r="I73" s="98">
        <f t="shared" si="3"/>
        <v>2.3262948310573349E-3</v>
      </c>
      <c r="J73" s="99">
        <v>1388.0017149568</v>
      </c>
      <c r="K73" s="99">
        <v>5.6386111111111124</v>
      </c>
      <c r="O73"/>
      <c r="P73"/>
    </row>
    <row r="74" spans="1:16" ht="12.75" x14ac:dyDescent="0.2">
      <c r="A74" s="172" t="s">
        <v>1109</v>
      </c>
      <c r="B74" s="185" t="s">
        <v>614</v>
      </c>
      <c r="C74" s="172" t="s">
        <v>2530</v>
      </c>
      <c r="D74" s="172" t="s">
        <v>610</v>
      </c>
      <c r="E74" s="172" t="s">
        <v>181</v>
      </c>
      <c r="F74" s="174">
        <v>25.597048709999999</v>
      </c>
      <c r="G74" s="174">
        <v>21.324887760000003</v>
      </c>
      <c r="H74" s="58">
        <f t="shared" si="2"/>
        <v>0.20033685513756705</v>
      </c>
      <c r="I74" s="98">
        <f t="shared" si="3"/>
        <v>2.3008171475476782E-3</v>
      </c>
      <c r="J74" s="99">
        <v>2540.7375738204132</v>
      </c>
      <c r="K74" s="99">
        <v>15.753388888888891</v>
      </c>
      <c r="O74"/>
      <c r="P74"/>
    </row>
    <row r="75" spans="1:16" ht="12.75" x14ac:dyDescent="0.2">
      <c r="A75" s="172" t="s">
        <v>1155</v>
      </c>
      <c r="B75" s="185" t="s">
        <v>2351</v>
      </c>
      <c r="C75" s="172" t="s">
        <v>640</v>
      </c>
      <c r="D75" s="172" t="s">
        <v>610</v>
      </c>
      <c r="E75" s="172" t="s">
        <v>181</v>
      </c>
      <c r="F75" s="174">
        <v>25.542525399999999</v>
      </c>
      <c r="G75" s="174">
        <v>39.898250850000004</v>
      </c>
      <c r="H75" s="58">
        <f t="shared" si="2"/>
        <v>-0.35980839119918473</v>
      </c>
      <c r="I75" s="98">
        <f t="shared" si="3"/>
        <v>2.2959162635430293E-3</v>
      </c>
      <c r="J75" s="99">
        <v>4289.1452124400003</v>
      </c>
      <c r="K75" s="99">
        <v>6.5650000000000004</v>
      </c>
      <c r="O75"/>
      <c r="P75"/>
    </row>
    <row r="76" spans="1:16" ht="12.75" x14ac:dyDescent="0.2">
      <c r="A76" s="172" t="s">
        <v>1199</v>
      </c>
      <c r="B76" s="185" t="s">
        <v>2493</v>
      </c>
      <c r="C76" s="172" t="s">
        <v>640</v>
      </c>
      <c r="D76" s="172" t="s">
        <v>180</v>
      </c>
      <c r="E76" s="172" t="s">
        <v>709</v>
      </c>
      <c r="F76" s="174">
        <v>25.25936381</v>
      </c>
      <c r="G76" s="174">
        <v>24.015428570000001</v>
      </c>
      <c r="H76" s="58">
        <f t="shared" si="2"/>
        <v>5.1797336715194708E-2</v>
      </c>
      <c r="I76" s="98">
        <f t="shared" si="3"/>
        <v>2.2704639917135684E-3</v>
      </c>
      <c r="J76" s="99">
        <v>356.48735707557177</v>
      </c>
      <c r="K76" s="99">
        <v>31.680611111111109</v>
      </c>
      <c r="O76"/>
      <c r="P76"/>
    </row>
    <row r="77" spans="1:16" ht="12.75" x14ac:dyDescent="0.2">
      <c r="A77" s="172" t="s">
        <v>1457</v>
      </c>
      <c r="B77" s="185" t="s">
        <v>473</v>
      </c>
      <c r="C77" s="172" t="s">
        <v>640</v>
      </c>
      <c r="D77" s="172" t="s">
        <v>180</v>
      </c>
      <c r="E77" s="172" t="s">
        <v>181</v>
      </c>
      <c r="F77" s="174">
        <v>25.099448859999999</v>
      </c>
      <c r="G77" s="174">
        <v>13.25679124</v>
      </c>
      <c r="H77" s="58">
        <f t="shared" si="2"/>
        <v>0.89332760889127494</v>
      </c>
      <c r="I77" s="98">
        <f t="shared" si="3"/>
        <v>2.2560898713500171E-3</v>
      </c>
      <c r="J77" s="99">
        <v>236.90215137999999</v>
      </c>
      <c r="K77" s="99">
        <v>9.2190555555555544</v>
      </c>
      <c r="O77"/>
      <c r="P77"/>
    </row>
    <row r="78" spans="1:16" ht="12.75" x14ac:dyDescent="0.2">
      <c r="A78" s="172" t="s">
        <v>2227</v>
      </c>
      <c r="B78" s="185" t="s">
        <v>2393</v>
      </c>
      <c r="C78" s="172" t="s">
        <v>640</v>
      </c>
      <c r="D78" s="172" t="s">
        <v>610</v>
      </c>
      <c r="E78" s="172" t="s">
        <v>181</v>
      </c>
      <c r="F78" s="174">
        <v>25.097575460000002</v>
      </c>
      <c r="G78" s="174">
        <v>28.238616839999999</v>
      </c>
      <c r="H78" s="58">
        <f t="shared" si="2"/>
        <v>-0.11123212577291364</v>
      </c>
      <c r="I78" s="98">
        <f t="shared" si="3"/>
        <v>2.2559214788570761E-3</v>
      </c>
      <c r="J78" s="99">
        <v>6800.320385952331</v>
      </c>
      <c r="K78" s="99">
        <v>12.53333333333333</v>
      </c>
      <c r="O78"/>
      <c r="P78"/>
    </row>
    <row r="79" spans="1:16" ht="12.75" x14ac:dyDescent="0.2">
      <c r="A79" s="172" t="s">
        <v>1456</v>
      </c>
      <c r="B79" s="185" t="s">
        <v>668</v>
      </c>
      <c r="C79" s="172" t="s">
        <v>640</v>
      </c>
      <c r="D79" s="172" t="s">
        <v>610</v>
      </c>
      <c r="E79" s="172" t="s">
        <v>181</v>
      </c>
      <c r="F79" s="174">
        <v>24.60326573</v>
      </c>
      <c r="G79" s="174">
        <v>25.47888352</v>
      </c>
      <c r="H79" s="58">
        <f t="shared" si="2"/>
        <v>-3.4366411279861286E-2</v>
      </c>
      <c r="I79" s="98">
        <f t="shared" si="3"/>
        <v>2.2114899384920593E-3</v>
      </c>
      <c r="J79" s="99">
        <v>839.87104453999996</v>
      </c>
      <c r="K79" s="99">
        <v>8.7676666666666669</v>
      </c>
      <c r="O79"/>
      <c r="P79"/>
    </row>
    <row r="80" spans="1:16" ht="12.75" x14ac:dyDescent="0.2">
      <c r="A80" s="172" t="s">
        <v>2224</v>
      </c>
      <c r="B80" s="185" t="s">
        <v>1798</v>
      </c>
      <c r="C80" s="172" t="s">
        <v>640</v>
      </c>
      <c r="D80" s="172" t="s">
        <v>610</v>
      </c>
      <c r="E80" s="172" t="s">
        <v>181</v>
      </c>
      <c r="F80" s="174">
        <v>24.204535889999999</v>
      </c>
      <c r="G80" s="174">
        <v>55.415334689999995</v>
      </c>
      <c r="H80" s="58">
        <f t="shared" si="2"/>
        <v>-0.56321592163246748</v>
      </c>
      <c r="I80" s="98">
        <f t="shared" si="3"/>
        <v>2.1756496952083661E-3</v>
      </c>
      <c r="J80" s="99">
        <v>3813.8606134517536</v>
      </c>
      <c r="K80" s="99">
        <v>9.3685000000000009</v>
      </c>
      <c r="O80"/>
      <c r="P80"/>
    </row>
    <row r="81" spans="1:16" ht="12.75" x14ac:dyDescent="0.2">
      <c r="A81" s="172" t="s">
        <v>1496</v>
      </c>
      <c r="B81" s="185" t="s">
        <v>395</v>
      </c>
      <c r="C81" s="172" t="s">
        <v>640</v>
      </c>
      <c r="D81" s="172" t="s">
        <v>180</v>
      </c>
      <c r="E81" s="172" t="s">
        <v>709</v>
      </c>
      <c r="F81" s="174">
        <v>24.052540459999999</v>
      </c>
      <c r="G81" s="174">
        <v>24.02662832</v>
      </c>
      <c r="H81" s="58">
        <f t="shared" si="2"/>
        <v>1.0784759165907154E-3</v>
      </c>
      <c r="I81" s="98">
        <f t="shared" si="3"/>
        <v>2.1619874290754637E-3</v>
      </c>
      <c r="J81" s="99">
        <v>480.90655152999994</v>
      </c>
      <c r="K81" s="99">
        <v>16.232500000000002</v>
      </c>
      <c r="O81"/>
      <c r="P81"/>
    </row>
    <row r="82" spans="1:16" ht="12.75" x14ac:dyDescent="0.2">
      <c r="A82" s="172" t="s">
        <v>2579</v>
      </c>
      <c r="B82" s="185" t="s">
        <v>83</v>
      </c>
      <c r="C82" s="172" t="s">
        <v>511</v>
      </c>
      <c r="D82" s="172" t="s">
        <v>179</v>
      </c>
      <c r="E82" s="172" t="s">
        <v>709</v>
      </c>
      <c r="F82" s="174">
        <v>22.949260500000001</v>
      </c>
      <c r="G82" s="174">
        <v>5.4350737100000002</v>
      </c>
      <c r="H82" s="58">
        <f t="shared" si="2"/>
        <v>3.2224377670859594</v>
      </c>
      <c r="I82" s="98">
        <f t="shared" si="3"/>
        <v>2.0628179709370332E-3</v>
      </c>
      <c r="J82" s="99">
        <v>168.34548607580001</v>
      </c>
      <c r="K82" s="99">
        <v>10.672055555555559</v>
      </c>
      <c r="O82"/>
      <c r="P82"/>
    </row>
    <row r="83" spans="1:16" ht="12.75" x14ac:dyDescent="0.2">
      <c r="A83" s="172" t="s">
        <v>2552</v>
      </c>
      <c r="B83" s="185" t="s">
        <v>258</v>
      </c>
      <c r="C83" s="172" t="s">
        <v>511</v>
      </c>
      <c r="D83" s="172" t="s">
        <v>610</v>
      </c>
      <c r="E83" s="172" t="s">
        <v>709</v>
      </c>
      <c r="F83" s="174">
        <v>22.779040500000001</v>
      </c>
      <c r="G83" s="174">
        <v>28.996350710000002</v>
      </c>
      <c r="H83" s="58">
        <f t="shared" si="2"/>
        <v>-0.21441698895771155</v>
      </c>
      <c r="I83" s="98">
        <f t="shared" si="3"/>
        <v>2.0475175705161612E-3</v>
      </c>
      <c r="J83" s="99">
        <v>572.6595193308558</v>
      </c>
      <c r="K83" s="99">
        <v>14.664999999999999</v>
      </c>
      <c r="O83"/>
      <c r="P83"/>
    </row>
    <row r="84" spans="1:16" ht="12.75" x14ac:dyDescent="0.2">
      <c r="A84" s="172" t="s">
        <v>1630</v>
      </c>
      <c r="B84" s="185" t="s">
        <v>662</v>
      </c>
      <c r="C84" s="172" t="s">
        <v>640</v>
      </c>
      <c r="D84" s="172" t="s">
        <v>179</v>
      </c>
      <c r="E84" s="172" t="s">
        <v>709</v>
      </c>
      <c r="F84" s="174">
        <v>22.727108920000003</v>
      </c>
      <c r="G84" s="174">
        <v>44.379256420000004</v>
      </c>
      <c r="H84" s="58">
        <f t="shared" si="2"/>
        <v>-0.48788892033446107</v>
      </c>
      <c r="I84" s="98">
        <f t="shared" si="3"/>
        <v>2.0428496468380473E-3</v>
      </c>
      <c r="J84" s="99">
        <v>807.44120046</v>
      </c>
      <c r="K84" s="99">
        <v>13.5275</v>
      </c>
      <c r="O84"/>
      <c r="P84"/>
    </row>
    <row r="85" spans="1:16" ht="12.75" x14ac:dyDescent="0.2">
      <c r="A85" s="172" t="s">
        <v>2639</v>
      </c>
      <c r="B85" s="185" t="s">
        <v>1359</v>
      </c>
      <c r="C85" s="172" t="s">
        <v>511</v>
      </c>
      <c r="D85" s="172" t="s">
        <v>179</v>
      </c>
      <c r="E85" s="172" t="s">
        <v>181</v>
      </c>
      <c r="F85" s="174">
        <v>22.593083879999998</v>
      </c>
      <c r="G85" s="174">
        <v>1.4835125900000001</v>
      </c>
      <c r="H85" s="58">
        <f t="shared" si="2"/>
        <v>14.229452066867863</v>
      </c>
      <c r="I85" s="98">
        <f t="shared" si="3"/>
        <v>2.0308026677614203E-3</v>
      </c>
      <c r="J85" s="99">
        <v>45.283886113899996</v>
      </c>
      <c r="K85" s="99">
        <v>6.841277777777778</v>
      </c>
      <c r="O85"/>
      <c r="P85"/>
    </row>
    <row r="86" spans="1:16" ht="12.75" x14ac:dyDescent="0.2">
      <c r="A86" s="172" t="s">
        <v>2578</v>
      </c>
      <c r="B86" s="185" t="s">
        <v>429</v>
      </c>
      <c r="C86" s="172" t="s">
        <v>641</v>
      </c>
      <c r="D86" s="172" t="s">
        <v>180</v>
      </c>
      <c r="E86" s="172" t="s">
        <v>181</v>
      </c>
      <c r="F86" s="174">
        <v>22.482614089999998</v>
      </c>
      <c r="G86" s="174">
        <v>30.19879744</v>
      </c>
      <c r="H86" s="58">
        <f t="shared" si="2"/>
        <v>-0.25551293442498091</v>
      </c>
      <c r="I86" s="98">
        <f t="shared" si="3"/>
        <v>2.0208729766475111E-3</v>
      </c>
      <c r="J86" s="99">
        <v>7278.1617715741004</v>
      </c>
      <c r="K86" s="99">
        <v>5.6589444444444448</v>
      </c>
      <c r="O86"/>
      <c r="P86"/>
    </row>
    <row r="87" spans="1:16" ht="12.75" x14ac:dyDescent="0.2">
      <c r="A87" s="172" t="s">
        <v>2564</v>
      </c>
      <c r="B87" s="185" t="s">
        <v>214</v>
      </c>
      <c r="C87" s="172" t="s">
        <v>641</v>
      </c>
      <c r="D87" s="172" t="s">
        <v>179</v>
      </c>
      <c r="E87" s="172" t="s">
        <v>181</v>
      </c>
      <c r="F87" s="174">
        <v>22.16554331</v>
      </c>
      <c r="G87" s="174">
        <v>20.67293768</v>
      </c>
      <c r="H87" s="58">
        <f t="shared" si="2"/>
        <v>7.2200944689347013E-2</v>
      </c>
      <c r="I87" s="98">
        <f t="shared" si="3"/>
        <v>1.9923727422698928E-3</v>
      </c>
      <c r="J87" s="99">
        <v>1496.7356372500001</v>
      </c>
      <c r="K87" s="99">
        <v>10.46527777777778</v>
      </c>
      <c r="O87"/>
      <c r="P87"/>
    </row>
    <row r="88" spans="1:16" ht="12.75" x14ac:dyDescent="0.2">
      <c r="A88" s="172" t="s">
        <v>2570</v>
      </c>
      <c r="B88" s="185" t="s">
        <v>124</v>
      </c>
      <c r="C88" s="172" t="s">
        <v>511</v>
      </c>
      <c r="D88" s="172" t="s">
        <v>179</v>
      </c>
      <c r="E88" s="172" t="s">
        <v>709</v>
      </c>
      <c r="F88" s="174">
        <v>22.054090609999999</v>
      </c>
      <c r="G88" s="174">
        <v>26.93758064</v>
      </c>
      <c r="H88" s="58">
        <f t="shared" si="2"/>
        <v>-0.18128911037943907</v>
      </c>
      <c r="I88" s="98">
        <f t="shared" si="3"/>
        <v>1.9823547012759592E-3</v>
      </c>
      <c r="J88" s="99">
        <v>564.364258070495</v>
      </c>
      <c r="K88" s="99">
        <v>13.806333333333329</v>
      </c>
      <c r="O88"/>
      <c r="P88"/>
    </row>
    <row r="89" spans="1:16" ht="12.75" x14ac:dyDescent="0.2">
      <c r="A89" s="172" t="s">
        <v>1462</v>
      </c>
      <c r="B89" s="185" t="s">
        <v>330</v>
      </c>
      <c r="C89" s="172" t="s">
        <v>640</v>
      </c>
      <c r="D89" s="172" t="s">
        <v>180</v>
      </c>
      <c r="E89" s="172" t="s">
        <v>181</v>
      </c>
      <c r="F89" s="174">
        <v>22.023862309999998</v>
      </c>
      <c r="G89" s="174">
        <v>8.50517316</v>
      </c>
      <c r="H89" s="58">
        <f t="shared" si="2"/>
        <v>1.5894666570198317</v>
      </c>
      <c r="I89" s="98">
        <f t="shared" si="3"/>
        <v>1.9796375993252941E-3</v>
      </c>
      <c r="J89" s="99">
        <v>113.11213796999999</v>
      </c>
      <c r="K89" s="99">
        <v>10.679277777777781</v>
      </c>
      <c r="O89"/>
      <c r="P89"/>
    </row>
    <row r="90" spans="1:16" ht="12.75" x14ac:dyDescent="0.2">
      <c r="A90" s="172" t="s">
        <v>1170</v>
      </c>
      <c r="B90" s="185" t="s">
        <v>2399</v>
      </c>
      <c r="C90" s="172" t="s">
        <v>640</v>
      </c>
      <c r="D90" s="172" t="s">
        <v>610</v>
      </c>
      <c r="E90" s="172" t="s">
        <v>181</v>
      </c>
      <c r="F90" s="174">
        <v>21.556700120000002</v>
      </c>
      <c r="G90" s="174">
        <v>35.929248729999998</v>
      </c>
      <c r="H90" s="58">
        <f t="shared" si="2"/>
        <v>-0.40002363305746735</v>
      </c>
      <c r="I90" s="98">
        <f t="shared" si="3"/>
        <v>1.9376462436180243E-3</v>
      </c>
      <c r="J90" s="99">
        <v>3523.9757550599998</v>
      </c>
      <c r="K90" s="99">
        <v>6.0225555555555559</v>
      </c>
      <c r="O90"/>
      <c r="P90"/>
    </row>
    <row r="91" spans="1:16" ht="12.75" x14ac:dyDescent="0.2">
      <c r="A91" s="172" t="s">
        <v>2243</v>
      </c>
      <c r="B91" s="185" t="s">
        <v>2497</v>
      </c>
      <c r="C91" s="172" t="s">
        <v>640</v>
      </c>
      <c r="D91" s="172" t="s">
        <v>610</v>
      </c>
      <c r="E91" s="172" t="s">
        <v>181</v>
      </c>
      <c r="F91" s="174">
        <v>21.325739079999998</v>
      </c>
      <c r="G91" s="174">
        <v>33.635594609999998</v>
      </c>
      <c r="H91" s="58">
        <f t="shared" si="2"/>
        <v>-0.36597704523232155</v>
      </c>
      <c r="I91" s="98">
        <f t="shared" si="3"/>
        <v>1.9168860721127893E-3</v>
      </c>
      <c r="J91" s="99">
        <v>1736.5032025200001</v>
      </c>
      <c r="K91" s="99">
        <v>12.17322222222222</v>
      </c>
      <c r="O91"/>
      <c r="P91"/>
    </row>
    <row r="92" spans="1:16" ht="12.75" x14ac:dyDescent="0.2">
      <c r="A92" s="172" t="s">
        <v>2252</v>
      </c>
      <c r="B92" s="185" t="s">
        <v>2084</v>
      </c>
      <c r="C92" s="172" t="s">
        <v>640</v>
      </c>
      <c r="D92" s="172" t="s">
        <v>610</v>
      </c>
      <c r="E92" s="172" t="s">
        <v>181</v>
      </c>
      <c r="F92" s="174">
        <v>21.281898980000001</v>
      </c>
      <c r="G92" s="174">
        <v>3.55092513</v>
      </c>
      <c r="H92" s="58">
        <f t="shared" si="2"/>
        <v>4.9933392569164088</v>
      </c>
      <c r="I92" s="98">
        <f t="shared" si="3"/>
        <v>1.9129454594674418E-3</v>
      </c>
      <c r="J92" s="99">
        <v>265.10300068150622</v>
      </c>
      <c r="K92" s="99">
        <v>9.8479444444444439</v>
      </c>
      <c r="O92"/>
      <c r="P92"/>
    </row>
    <row r="93" spans="1:16" ht="12.75" x14ac:dyDescent="0.2">
      <c r="A93" s="172" t="s">
        <v>1454</v>
      </c>
      <c r="B93" s="185" t="s">
        <v>467</v>
      </c>
      <c r="C93" s="172" t="s">
        <v>640</v>
      </c>
      <c r="D93" s="172" t="s">
        <v>180</v>
      </c>
      <c r="E93" s="172" t="s">
        <v>181</v>
      </c>
      <c r="F93" s="174">
        <v>20.964515179999999</v>
      </c>
      <c r="G93" s="174">
        <v>26.303757359999999</v>
      </c>
      <c r="H93" s="58">
        <f t="shared" si="2"/>
        <v>-0.20298401125458065</v>
      </c>
      <c r="I93" s="98">
        <f t="shared" si="3"/>
        <v>1.8844170889639876E-3</v>
      </c>
      <c r="J93" s="99">
        <v>673.38746072000004</v>
      </c>
      <c r="K93" s="99">
        <v>15.455666666666669</v>
      </c>
      <c r="O93"/>
      <c r="P93"/>
    </row>
    <row r="94" spans="1:16" ht="12.75" x14ac:dyDescent="0.2">
      <c r="A94" s="172" t="s">
        <v>2556</v>
      </c>
      <c r="B94" s="185" t="s">
        <v>654</v>
      </c>
      <c r="C94" s="172" t="s">
        <v>641</v>
      </c>
      <c r="D94" s="172" t="s">
        <v>179</v>
      </c>
      <c r="E94" s="172" t="s">
        <v>181</v>
      </c>
      <c r="F94" s="174">
        <v>20.479303730000002</v>
      </c>
      <c r="G94" s="174">
        <v>13.64304433</v>
      </c>
      <c r="H94" s="58">
        <f t="shared" si="2"/>
        <v>0.50108020135708231</v>
      </c>
      <c r="I94" s="98">
        <f t="shared" si="3"/>
        <v>1.8408033568890734E-3</v>
      </c>
      <c r="J94" s="99">
        <v>1715.7055324200003</v>
      </c>
      <c r="K94" s="99">
        <v>5.8331111111111111</v>
      </c>
      <c r="O94"/>
      <c r="P94"/>
    </row>
    <row r="95" spans="1:16" ht="12.75" x14ac:dyDescent="0.2">
      <c r="A95" s="172" t="s">
        <v>2555</v>
      </c>
      <c r="B95" s="185" t="s">
        <v>286</v>
      </c>
      <c r="C95" s="172" t="s">
        <v>511</v>
      </c>
      <c r="D95" s="172" t="s">
        <v>179</v>
      </c>
      <c r="E95" s="172" t="s">
        <v>709</v>
      </c>
      <c r="F95" s="174">
        <v>19.997015380000001</v>
      </c>
      <c r="G95" s="174">
        <v>15.75820231</v>
      </c>
      <c r="H95" s="58">
        <f t="shared" si="2"/>
        <v>0.26899090306196238</v>
      </c>
      <c r="I95" s="98">
        <f t="shared" si="3"/>
        <v>1.7974523706752227E-3</v>
      </c>
      <c r="J95" s="99">
        <v>2365.1972315025623</v>
      </c>
      <c r="K95" s="99">
        <v>5.7097222222222221</v>
      </c>
      <c r="O95"/>
      <c r="P95"/>
    </row>
    <row r="96" spans="1:16" ht="12.75" x14ac:dyDescent="0.2">
      <c r="A96" s="172" t="s">
        <v>1942</v>
      </c>
      <c r="B96" s="185" t="s">
        <v>1089</v>
      </c>
      <c r="C96" s="172" t="s">
        <v>511</v>
      </c>
      <c r="D96" s="172" t="s">
        <v>180</v>
      </c>
      <c r="E96" s="172" t="s">
        <v>709</v>
      </c>
      <c r="F96" s="174">
        <v>19.33490694</v>
      </c>
      <c r="G96" s="174">
        <v>14.0413082</v>
      </c>
      <c r="H96" s="58">
        <f t="shared" si="2"/>
        <v>0.37700181953131695</v>
      </c>
      <c r="I96" s="98">
        <f t="shared" si="3"/>
        <v>1.7379380700405208E-3</v>
      </c>
      <c r="J96" s="99">
        <v>531.13759131359996</v>
      </c>
      <c r="K96" s="99">
        <v>11.83388888888889</v>
      </c>
      <c r="O96"/>
      <c r="P96"/>
    </row>
    <row r="97" spans="1:16" ht="12.75" x14ac:dyDescent="0.2">
      <c r="A97" s="172" t="s">
        <v>1477</v>
      </c>
      <c r="B97" s="185" t="s">
        <v>344</v>
      </c>
      <c r="C97" s="172" t="s">
        <v>640</v>
      </c>
      <c r="D97" s="172" t="s">
        <v>180</v>
      </c>
      <c r="E97" s="172" t="s">
        <v>181</v>
      </c>
      <c r="F97" s="174">
        <v>18.901693440000003</v>
      </c>
      <c r="G97" s="174">
        <v>38.217483810000004</v>
      </c>
      <c r="H97" s="58">
        <f t="shared" si="2"/>
        <v>-0.50541763727903577</v>
      </c>
      <c r="I97" s="98">
        <f t="shared" si="3"/>
        <v>1.6989982273796856E-3</v>
      </c>
      <c r="J97" s="99">
        <v>386.68736404000003</v>
      </c>
      <c r="K97" s="99">
        <v>14.11038888888889</v>
      </c>
      <c r="O97"/>
      <c r="P97"/>
    </row>
    <row r="98" spans="1:16" ht="12.75" x14ac:dyDescent="0.2">
      <c r="A98" s="172" t="s">
        <v>1130</v>
      </c>
      <c r="B98" s="185" t="s">
        <v>1007</v>
      </c>
      <c r="C98" s="172" t="s">
        <v>2530</v>
      </c>
      <c r="D98" s="172" t="s">
        <v>180</v>
      </c>
      <c r="E98" s="172" t="s">
        <v>181</v>
      </c>
      <c r="F98" s="174">
        <v>18.492635750000002</v>
      </c>
      <c r="G98" s="174">
        <v>24.353675519999999</v>
      </c>
      <c r="H98" s="58">
        <f t="shared" si="2"/>
        <v>-0.24066345817848844</v>
      </c>
      <c r="I98" s="98">
        <f t="shared" si="3"/>
        <v>1.662229654637135E-3</v>
      </c>
      <c r="J98" s="99">
        <v>1546.2972213844914</v>
      </c>
      <c r="K98" s="99">
        <v>4.4158333333333344</v>
      </c>
      <c r="O98"/>
      <c r="P98"/>
    </row>
    <row r="99" spans="1:16" ht="12.75" x14ac:dyDescent="0.2">
      <c r="A99" s="172" t="s">
        <v>1467</v>
      </c>
      <c r="B99" s="185" t="s">
        <v>335</v>
      </c>
      <c r="C99" s="172" t="s">
        <v>640</v>
      </c>
      <c r="D99" s="172" t="s">
        <v>180</v>
      </c>
      <c r="E99" s="172" t="s">
        <v>181</v>
      </c>
      <c r="F99" s="174">
        <v>18.46272295</v>
      </c>
      <c r="G99" s="174">
        <v>34.377785250000002</v>
      </c>
      <c r="H99" s="58">
        <f t="shared" si="2"/>
        <v>-0.4629461201256414</v>
      </c>
      <c r="I99" s="98">
        <f t="shared" si="3"/>
        <v>1.6595409117296652E-3</v>
      </c>
      <c r="J99" s="99">
        <v>174.75184303999998</v>
      </c>
      <c r="K99" s="99">
        <v>14.101222222222219</v>
      </c>
      <c r="O99"/>
      <c r="P99"/>
    </row>
    <row r="100" spans="1:16" ht="12.75" x14ac:dyDescent="0.2">
      <c r="A100" s="172" t="s">
        <v>1172</v>
      </c>
      <c r="B100" s="185" t="s">
        <v>2492</v>
      </c>
      <c r="C100" s="172" t="s">
        <v>640</v>
      </c>
      <c r="D100" s="172" t="s">
        <v>180</v>
      </c>
      <c r="E100" s="172" t="s">
        <v>709</v>
      </c>
      <c r="F100" s="174">
        <v>18.08825019</v>
      </c>
      <c r="G100" s="174">
        <v>24.96547429</v>
      </c>
      <c r="H100" s="58">
        <f t="shared" si="2"/>
        <v>-0.2754693950579058</v>
      </c>
      <c r="I100" s="98">
        <f t="shared" si="3"/>
        <v>1.62588104112275E-3</v>
      </c>
      <c r="J100" s="99">
        <v>2161.6823107499999</v>
      </c>
      <c r="K100" s="99">
        <v>6.3052777777777784</v>
      </c>
      <c r="O100"/>
      <c r="P100"/>
    </row>
    <row r="101" spans="1:16" ht="12.75" x14ac:dyDescent="0.2">
      <c r="A101" s="172" t="s">
        <v>1267</v>
      </c>
      <c r="B101" s="185" t="s">
        <v>29</v>
      </c>
      <c r="C101" s="172" t="s">
        <v>1262</v>
      </c>
      <c r="D101" s="172" t="s">
        <v>180</v>
      </c>
      <c r="E101" s="172" t="s">
        <v>181</v>
      </c>
      <c r="F101" s="174">
        <v>18.062240289999998</v>
      </c>
      <c r="G101" s="174">
        <v>34.634417240000005</v>
      </c>
      <c r="H101" s="58">
        <f t="shared" si="2"/>
        <v>-0.47848869045962916</v>
      </c>
      <c r="I101" s="98">
        <f t="shared" si="3"/>
        <v>1.6235431144108075E-3</v>
      </c>
      <c r="J101" s="99">
        <v>352.68729590890308</v>
      </c>
      <c r="K101" s="99">
        <v>10.71688888888889</v>
      </c>
      <c r="O101"/>
      <c r="P101"/>
    </row>
    <row r="102" spans="1:16" ht="12.75" x14ac:dyDescent="0.2">
      <c r="A102" s="172" t="s">
        <v>2569</v>
      </c>
      <c r="B102" s="185" t="s">
        <v>216</v>
      </c>
      <c r="C102" s="172" t="s">
        <v>640</v>
      </c>
      <c r="D102" s="172" t="s">
        <v>180</v>
      </c>
      <c r="E102" s="172" t="s">
        <v>181</v>
      </c>
      <c r="F102" s="174">
        <v>17.984863760000003</v>
      </c>
      <c r="G102" s="174">
        <v>10.16777183</v>
      </c>
      <c r="H102" s="58">
        <f t="shared" si="2"/>
        <v>0.7688107149430401</v>
      </c>
      <c r="I102" s="98">
        <f t="shared" si="3"/>
        <v>1.6165880451347087E-3</v>
      </c>
      <c r="J102" s="99">
        <v>276.81947561999999</v>
      </c>
      <c r="K102" s="99">
        <v>4.213222222222222</v>
      </c>
      <c r="O102"/>
      <c r="P102"/>
    </row>
    <row r="103" spans="1:16" ht="12.75" x14ac:dyDescent="0.2">
      <c r="A103" s="172" t="s">
        <v>2595</v>
      </c>
      <c r="B103" s="185" t="s">
        <v>2501</v>
      </c>
      <c r="C103" s="172" t="s">
        <v>640</v>
      </c>
      <c r="D103" s="172" t="s">
        <v>610</v>
      </c>
      <c r="E103" s="172" t="s">
        <v>181</v>
      </c>
      <c r="F103" s="174">
        <v>17.977211190000002</v>
      </c>
      <c r="G103" s="174">
        <v>30.911960499999999</v>
      </c>
      <c r="H103" s="58">
        <f t="shared" si="2"/>
        <v>-0.41843833586679169</v>
      </c>
      <c r="I103" s="98">
        <f t="shared" si="3"/>
        <v>1.6159001859803862E-3</v>
      </c>
      <c r="J103" s="99">
        <v>1398.85485277</v>
      </c>
      <c r="K103" s="99">
        <v>11.262277777777779</v>
      </c>
      <c r="O103"/>
      <c r="P103"/>
    </row>
    <row r="104" spans="1:16" ht="12.75" x14ac:dyDescent="0.2">
      <c r="A104" s="172" t="s">
        <v>2166</v>
      </c>
      <c r="B104" s="185" t="s">
        <v>428</v>
      </c>
      <c r="C104" s="172" t="s">
        <v>639</v>
      </c>
      <c r="D104" s="172" t="s">
        <v>179</v>
      </c>
      <c r="E104" s="172" t="s">
        <v>709</v>
      </c>
      <c r="F104" s="174">
        <v>17.922510219999999</v>
      </c>
      <c r="G104" s="174">
        <v>14.219423730000001</v>
      </c>
      <c r="H104" s="58">
        <f t="shared" si="2"/>
        <v>0.26042451229491559</v>
      </c>
      <c r="I104" s="98">
        <f t="shared" si="3"/>
        <v>1.6109833328232358E-3</v>
      </c>
      <c r="J104" s="99">
        <v>73.410999864999994</v>
      </c>
      <c r="K104" s="99">
        <v>15.076388888888889</v>
      </c>
      <c r="O104"/>
      <c r="P104"/>
    </row>
    <row r="105" spans="1:16" ht="12.75" x14ac:dyDescent="0.2">
      <c r="A105" s="172" t="s">
        <v>1474</v>
      </c>
      <c r="B105" s="185" t="s">
        <v>342</v>
      </c>
      <c r="C105" s="172" t="s">
        <v>640</v>
      </c>
      <c r="D105" s="172" t="s">
        <v>180</v>
      </c>
      <c r="E105" s="172" t="s">
        <v>181</v>
      </c>
      <c r="F105" s="174">
        <v>17.896645260000003</v>
      </c>
      <c r="G105" s="174">
        <v>23.037504859999999</v>
      </c>
      <c r="H105" s="58">
        <f t="shared" si="2"/>
        <v>-0.22315175324937497</v>
      </c>
      <c r="I105" s="98">
        <f t="shared" si="3"/>
        <v>1.6086584341928176E-3</v>
      </c>
      <c r="J105" s="99">
        <v>300.49847500999999</v>
      </c>
      <c r="K105" s="99">
        <v>14.763444444444451</v>
      </c>
      <c r="O105"/>
      <c r="P105"/>
    </row>
    <row r="106" spans="1:16" ht="12.75" x14ac:dyDescent="0.2">
      <c r="A106" s="172" t="s">
        <v>2566</v>
      </c>
      <c r="B106" s="185" t="s">
        <v>1605</v>
      </c>
      <c r="C106" s="172" t="s">
        <v>511</v>
      </c>
      <c r="D106" s="172" t="s">
        <v>180</v>
      </c>
      <c r="E106" s="172" t="s">
        <v>709</v>
      </c>
      <c r="F106" s="174">
        <v>17.595243829999998</v>
      </c>
      <c r="G106" s="174">
        <v>13.21835269</v>
      </c>
      <c r="H106" s="58">
        <f t="shared" si="2"/>
        <v>0.33112228449701009</v>
      </c>
      <c r="I106" s="98">
        <f t="shared" si="3"/>
        <v>1.5815666555156732E-3</v>
      </c>
      <c r="J106" s="99">
        <v>2527.3521166227115</v>
      </c>
      <c r="K106" s="99">
        <v>5.6073333333333331</v>
      </c>
      <c r="O106"/>
      <c r="P106"/>
    </row>
    <row r="107" spans="1:16" ht="12.75" x14ac:dyDescent="0.2">
      <c r="A107" s="172" t="s">
        <v>2553</v>
      </c>
      <c r="B107" s="185" t="s">
        <v>260</v>
      </c>
      <c r="C107" s="172" t="s">
        <v>511</v>
      </c>
      <c r="D107" s="172" t="s">
        <v>180</v>
      </c>
      <c r="E107" s="172" t="s">
        <v>709</v>
      </c>
      <c r="F107" s="174">
        <v>17.57258569</v>
      </c>
      <c r="G107" s="174">
        <v>18.325386809999998</v>
      </c>
      <c r="H107" s="58">
        <f t="shared" si="2"/>
        <v>-4.1079685127803134E-2</v>
      </c>
      <c r="I107" s="98">
        <f t="shared" si="3"/>
        <v>1.5795300052114073E-3</v>
      </c>
      <c r="J107" s="99">
        <v>1261.1634995062534</v>
      </c>
      <c r="K107" s="99">
        <v>8.874944444444445</v>
      </c>
      <c r="O107"/>
      <c r="P107"/>
    </row>
    <row r="108" spans="1:16" ht="12.75" x14ac:dyDescent="0.2">
      <c r="A108" s="172" t="s">
        <v>2575</v>
      </c>
      <c r="B108" s="185" t="s">
        <v>223</v>
      </c>
      <c r="C108" s="172" t="s">
        <v>235</v>
      </c>
      <c r="D108" s="172" t="s">
        <v>180</v>
      </c>
      <c r="E108" s="172" t="s">
        <v>181</v>
      </c>
      <c r="F108" s="174">
        <v>17.566809660000001</v>
      </c>
      <c r="G108" s="174">
        <v>22.24079394</v>
      </c>
      <c r="H108" s="58">
        <f t="shared" si="2"/>
        <v>-0.21015366144793302</v>
      </c>
      <c r="I108" s="98">
        <f t="shared" si="3"/>
        <v>1.5790108207921678E-3</v>
      </c>
      <c r="J108" s="99">
        <v>2320.475328</v>
      </c>
      <c r="K108" s="99">
        <v>5.8772777777777776</v>
      </c>
      <c r="O108"/>
      <c r="P108"/>
    </row>
    <row r="109" spans="1:16" ht="12.75" x14ac:dyDescent="0.2">
      <c r="A109" s="172" t="s">
        <v>1171</v>
      </c>
      <c r="B109" s="185" t="s">
        <v>2392</v>
      </c>
      <c r="C109" s="172" t="s">
        <v>640</v>
      </c>
      <c r="D109" s="172" t="s">
        <v>610</v>
      </c>
      <c r="E109" s="172" t="s">
        <v>181</v>
      </c>
      <c r="F109" s="174">
        <v>16.81964275</v>
      </c>
      <c r="G109" s="174">
        <v>19.910610600000002</v>
      </c>
      <c r="H109" s="58">
        <f t="shared" si="2"/>
        <v>-0.15524224304803602</v>
      </c>
      <c r="I109" s="98">
        <f t="shared" si="3"/>
        <v>1.5118509517742752E-3</v>
      </c>
      <c r="J109" s="99">
        <v>1892.5519320000001</v>
      </c>
      <c r="K109" s="99">
        <v>5.6940555555555559</v>
      </c>
      <c r="O109"/>
      <c r="P109"/>
    </row>
    <row r="110" spans="1:16" ht="12.75" x14ac:dyDescent="0.2">
      <c r="A110" s="172" t="s">
        <v>1494</v>
      </c>
      <c r="B110" s="185" t="s">
        <v>460</v>
      </c>
      <c r="C110" s="172" t="s">
        <v>640</v>
      </c>
      <c r="D110" s="172" t="s">
        <v>180</v>
      </c>
      <c r="E110" s="172" t="s">
        <v>181</v>
      </c>
      <c r="F110" s="174">
        <v>16.649874060000002</v>
      </c>
      <c r="G110" s="174">
        <v>19.409938409999999</v>
      </c>
      <c r="H110" s="58">
        <f t="shared" si="2"/>
        <v>-0.14219851148924878</v>
      </c>
      <c r="I110" s="98">
        <f t="shared" si="3"/>
        <v>1.4965911178186481E-3</v>
      </c>
      <c r="J110" s="99">
        <v>706.93390717999989</v>
      </c>
      <c r="K110" s="99">
        <v>8.6898888888888894</v>
      </c>
      <c r="O110"/>
      <c r="P110"/>
    </row>
    <row r="111" spans="1:16" ht="12.75" x14ac:dyDescent="0.2">
      <c r="A111" s="172" t="s">
        <v>2918</v>
      </c>
      <c r="B111" s="185" t="s">
        <v>112</v>
      </c>
      <c r="C111" s="172" t="s">
        <v>511</v>
      </c>
      <c r="D111" s="172" t="s">
        <v>610</v>
      </c>
      <c r="E111" s="172" t="s">
        <v>709</v>
      </c>
      <c r="F111" s="174">
        <v>16.64430368</v>
      </c>
      <c r="G111" s="174">
        <v>33.921598630000005</v>
      </c>
      <c r="H111" s="58">
        <f t="shared" si="2"/>
        <v>-0.50933020988934463</v>
      </c>
      <c r="I111" s="98">
        <f t="shared" si="3"/>
        <v>1.4960904184619542E-3</v>
      </c>
      <c r="J111" s="99">
        <v>1435.9726403169</v>
      </c>
      <c r="K111" s="99">
        <v>8.2762222222222235</v>
      </c>
      <c r="O111"/>
      <c r="P111"/>
    </row>
    <row r="112" spans="1:16" ht="12.75" x14ac:dyDescent="0.2">
      <c r="A112" s="172" t="s">
        <v>1374</v>
      </c>
      <c r="B112" s="185" t="s">
        <v>382</v>
      </c>
      <c r="C112" s="172" t="s">
        <v>1365</v>
      </c>
      <c r="D112" s="172" t="s">
        <v>179</v>
      </c>
      <c r="E112" s="172" t="s">
        <v>709</v>
      </c>
      <c r="F112" s="174">
        <v>16.404206210000002</v>
      </c>
      <c r="G112" s="174">
        <v>1.7636670300000001</v>
      </c>
      <c r="H112" s="58">
        <f t="shared" si="2"/>
        <v>8.3011923061236796</v>
      </c>
      <c r="I112" s="98">
        <f t="shared" si="3"/>
        <v>1.4745090095144844E-3</v>
      </c>
      <c r="J112" s="99">
        <v>64.663247170000005</v>
      </c>
      <c r="K112" s="99">
        <v>1.1624444444444439</v>
      </c>
      <c r="O112"/>
      <c r="P112"/>
    </row>
    <row r="113" spans="1:16" ht="12.75" x14ac:dyDescent="0.2">
      <c r="A113" s="172" t="s">
        <v>2549</v>
      </c>
      <c r="B113" s="185" t="s">
        <v>219</v>
      </c>
      <c r="C113" s="172" t="s">
        <v>511</v>
      </c>
      <c r="D113" s="172" t="s">
        <v>179</v>
      </c>
      <c r="E113" s="172" t="s">
        <v>709</v>
      </c>
      <c r="F113" s="174">
        <v>16.378376360000001</v>
      </c>
      <c r="G113" s="174">
        <v>57.257262130000001</v>
      </c>
      <c r="H113" s="58">
        <f t="shared" si="2"/>
        <v>-0.71395110854560873</v>
      </c>
      <c r="I113" s="98">
        <f t="shared" si="3"/>
        <v>1.4721872667826604E-3</v>
      </c>
      <c r="J113" s="99">
        <v>950.0812872281</v>
      </c>
      <c r="K113" s="99">
        <v>7.7951666666666659</v>
      </c>
      <c r="O113"/>
      <c r="P113"/>
    </row>
    <row r="114" spans="1:16" ht="12.75" x14ac:dyDescent="0.2">
      <c r="A114" s="172" t="s">
        <v>1926</v>
      </c>
      <c r="B114" s="185" t="s">
        <v>389</v>
      </c>
      <c r="C114" s="172" t="s">
        <v>638</v>
      </c>
      <c r="D114" s="172" t="s">
        <v>179</v>
      </c>
      <c r="E114" s="172" t="s">
        <v>709</v>
      </c>
      <c r="F114" s="174">
        <v>16.27489516</v>
      </c>
      <c r="G114" s="174">
        <v>34.852609969999996</v>
      </c>
      <c r="H114" s="58">
        <f t="shared" si="2"/>
        <v>-0.53303654521113608</v>
      </c>
      <c r="I114" s="98">
        <f t="shared" si="3"/>
        <v>1.462885752295336E-3</v>
      </c>
      <c r="J114" s="99">
        <v>1986.38560624</v>
      </c>
      <c r="K114" s="99">
        <v>9.0056111111111115</v>
      </c>
      <c r="O114"/>
      <c r="P114"/>
    </row>
    <row r="115" spans="1:16" ht="12.75" x14ac:dyDescent="0.2">
      <c r="A115" s="172" t="s">
        <v>1480</v>
      </c>
      <c r="B115" s="185" t="s">
        <v>657</v>
      </c>
      <c r="C115" s="172" t="s">
        <v>640</v>
      </c>
      <c r="D115" s="172" t="s">
        <v>180</v>
      </c>
      <c r="E115" s="172" t="s">
        <v>181</v>
      </c>
      <c r="F115" s="174">
        <v>16.20183535</v>
      </c>
      <c r="G115" s="174">
        <v>9.3586914399999994</v>
      </c>
      <c r="H115" s="58">
        <f t="shared" si="2"/>
        <v>0.73120734387627162</v>
      </c>
      <c r="I115" s="98">
        <f t="shared" si="3"/>
        <v>1.456318695852657E-3</v>
      </c>
      <c r="J115" s="99">
        <v>506.80720624999998</v>
      </c>
      <c r="K115" s="99">
        <v>15.45455555555556</v>
      </c>
      <c r="O115"/>
      <c r="P115"/>
    </row>
    <row r="116" spans="1:16" ht="12.75" x14ac:dyDescent="0.2">
      <c r="A116" s="172" t="s">
        <v>2536</v>
      </c>
      <c r="B116" s="185" t="s">
        <v>675</v>
      </c>
      <c r="C116" s="172" t="s">
        <v>511</v>
      </c>
      <c r="D116" s="172" t="s">
        <v>179</v>
      </c>
      <c r="E116" s="172" t="s">
        <v>709</v>
      </c>
      <c r="F116" s="174">
        <v>16.179307140000002</v>
      </c>
      <c r="G116" s="174">
        <v>34.626539960000002</v>
      </c>
      <c r="H116" s="58">
        <f t="shared" si="2"/>
        <v>-0.53274837281778464</v>
      </c>
      <c r="I116" s="98">
        <f t="shared" si="3"/>
        <v>1.45429372444057E-3</v>
      </c>
      <c r="J116" s="99">
        <v>93.851206668000003</v>
      </c>
      <c r="K116" s="99">
        <v>9.9146666666666672</v>
      </c>
      <c r="O116"/>
      <c r="P116"/>
    </row>
    <row r="117" spans="1:16" ht="12.75" x14ac:dyDescent="0.2">
      <c r="A117" s="172" t="s">
        <v>1505</v>
      </c>
      <c r="B117" s="185" t="s">
        <v>243</v>
      </c>
      <c r="C117" s="172" t="s">
        <v>1262</v>
      </c>
      <c r="D117" s="172" t="s">
        <v>180</v>
      </c>
      <c r="E117" s="172" t="s">
        <v>181</v>
      </c>
      <c r="F117" s="174">
        <v>15.98873287</v>
      </c>
      <c r="G117" s="174">
        <v>19.51129435</v>
      </c>
      <c r="H117" s="58">
        <f t="shared" si="2"/>
        <v>-0.18053961038212718</v>
      </c>
      <c r="I117" s="98">
        <f t="shared" si="3"/>
        <v>1.437163759448704E-3</v>
      </c>
      <c r="J117" s="99">
        <v>396.70463125999999</v>
      </c>
      <c r="K117" s="99">
        <v>15.84722222222222</v>
      </c>
      <c r="O117"/>
      <c r="P117"/>
    </row>
    <row r="118" spans="1:16" ht="12.75" x14ac:dyDescent="0.2">
      <c r="A118" s="172" t="s">
        <v>1442</v>
      </c>
      <c r="B118" s="185" t="s">
        <v>461</v>
      </c>
      <c r="C118" s="172" t="s">
        <v>640</v>
      </c>
      <c r="D118" s="172" t="s">
        <v>180</v>
      </c>
      <c r="E118" s="172" t="s">
        <v>181</v>
      </c>
      <c r="F118" s="174">
        <v>15.98695416</v>
      </c>
      <c r="G118" s="174">
        <v>21.397923049999999</v>
      </c>
      <c r="H118" s="58">
        <f t="shared" si="2"/>
        <v>-0.25287355587532123</v>
      </c>
      <c r="I118" s="98">
        <f t="shared" si="3"/>
        <v>1.4370038782641628E-3</v>
      </c>
      <c r="J118" s="99">
        <v>307.77365270999996</v>
      </c>
      <c r="K118" s="99">
        <v>18.43494444444444</v>
      </c>
      <c r="O118"/>
      <c r="P118"/>
    </row>
    <row r="119" spans="1:16" ht="12.75" x14ac:dyDescent="0.2">
      <c r="A119" s="172" t="s">
        <v>2574</v>
      </c>
      <c r="B119" s="185" t="s">
        <v>131</v>
      </c>
      <c r="C119" s="172" t="s">
        <v>641</v>
      </c>
      <c r="D119" s="172" t="s">
        <v>179</v>
      </c>
      <c r="E119" s="172" t="s">
        <v>709</v>
      </c>
      <c r="F119" s="174">
        <v>15.590682989999999</v>
      </c>
      <c r="G119" s="174">
        <v>19.14118766</v>
      </c>
      <c r="H119" s="58">
        <f t="shared" si="2"/>
        <v>-0.18549030149365353</v>
      </c>
      <c r="I119" s="98">
        <f t="shared" si="3"/>
        <v>1.4013846350715447E-3</v>
      </c>
      <c r="J119" s="99">
        <v>262.96354094560002</v>
      </c>
      <c r="K119" s="99">
        <v>13.94905555555555</v>
      </c>
      <c r="O119"/>
      <c r="P119"/>
    </row>
    <row r="120" spans="1:16" ht="12.75" x14ac:dyDescent="0.2">
      <c r="A120" s="172" t="s">
        <v>2548</v>
      </c>
      <c r="B120" s="185" t="s">
        <v>2494</v>
      </c>
      <c r="C120" s="172" t="s">
        <v>640</v>
      </c>
      <c r="D120" s="172" t="s">
        <v>610</v>
      </c>
      <c r="E120" s="172" t="s">
        <v>709</v>
      </c>
      <c r="F120" s="174">
        <v>15.561314380000001</v>
      </c>
      <c r="G120" s="174">
        <v>29.567016819999999</v>
      </c>
      <c r="H120" s="58">
        <f t="shared" si="2"/>
        <v>-0.47369345799289864</v>
      </c>
      <c r="I120" s="98">
        <f t="shared" si="3"/>
        <v>1.3987448072440014E-3</v>
      </c>
      <c r="J120" s="99">
        <v>1311.88676994</v>
      </c>
      <c r="K120" s="99">
        <v>14.18633333333333</v>
      </c>
      <c r="O120"/>
      <c r="P120"/>
    </row>
    <row r="121" spans="1:16" ht="12.75" x14ac:dyDescent="0.2">
      <c r="A121" s="172" t="s">
        <v>1373</v>
      </c>
      <c r="B121" s="185" t="s">
        <v>17</v>
      </c>
      <c r="C121" s="172" t="s">
        <v>1365</v>
      </c>
      <c r="D121" s="172" t="s">
        <v>179</v>
      </c>
      <c r="E121" s="172" t="s">
        <v>709</v>
      </c>
      <c r="F121" s="174">
        <v>15.503034749999999</v>
      </c>
      <c r="G121" s="174">
        <v>55.12921111</v>
      </c>
      <c r="H121" s="58">
        <f t="shared" si="2"/>
        <v>-0.71878729193010571</v>
      </c>
      <c r="I121" s="98">
        <f t="shared" si="3"/>
        <v>1.3935062825384422E-3</v>
      </c>
      <c r="J121" s="99">
        <v>478.48697250999999</v>
      </c>
      <c r="K121" s="99">
        <v>21.12833333333333</v>
      </c>
      <c r="O121"/>
      <c r="P121"/>
    </row>
    <row r="122" spans="1:16" ht="12.75" x14ac:dyDescent="0.2">
      <c r="A122" s="172" t="s">
        <v>1448</v>
      </c>
      <c r="B122" s="185" t="s">
        <v>303</v>
      </c>
      <c r="C122" s="172" t="s">
        <v>640</v>
      </c>
      <c r="D122" s="172" t="s">
        <v>180</v>
      </c>
      <c r="E122" s="172" t="s">
        <v>181</v>
      </c>
      <c r="F122" s="174">
        <v>15.35235488</v>
      </c>
      <c r="G122" s="174">
        <v>8.9321517899999989</v>
      </c>
      <c r="H122" s="58">
        <f t="shared" si="2"/>
        <v>0.71877451715360974</v>
      </c>
      <c r="I122" s="98">
        <f t="shared" si="3"/>
        <v>1.3799622668742141E-3</v>
      </c>
      <c r="J122" s="99">
        <v>315.94158075999997</v>
      </c>
      <c r="K122" s="99">
        <v>8.7192777777777781</v>
      </c>
      <c r="O122"/>
      <c r="P122"/>
    </row>
    <row r="123" spans="1:16" ht="12.75" x14ac:dyDescent="0.2">
      <c r="A123" s="172" t="s">
        <v>1197</v>
      </c>
      <c r="B123" s="185" t="s">
        <v>152</v>
      </c>
      <c r="C123" s="172" t="s">
        <v>640</v>
      </c>
      <c r="D123" s="172" t="s">
        <v>180</v>
      </c>
      <c r="E123" s="172" t="s">
        <v>709</v>
      </c>
      <c r="F123" s="174">
        <v>15.31163898</v>
      </c>
      <c r="G123" s="174">
        <v>22.224046140000002</v>
      </c>
      <c r="H123" s="58">
        <f t="shared" si="2"/>
        <v>-0.31103279377910809</v>
      </c>
      <c r="I123" s="98">
        <f t="shared" si="3"/>
        <v>1.3763024761710289E-3</v>
      </c>
      <c r="J123" s="99">
        <v>1567.6508554500001</v>
      </c>
      <c r="K123" s="99">
        <v>9.0268333333333342</v>
      </c>
      <c r="O123"/>
      <c r="P123"/>
    </row>
    <row r="124" spans="1:16" ht="12.75" x14ac:dyDescent="0.2">
      <c r="A124" s="172" t="s">
        <v>1167</v>
      </c>
      <c r="B124" s="185" t="s">
        <v>2362</v>
      </c>
      <c r="C124" s="172" t="s">
        <v>640</v>
      </c>
      <c r="D124" s="172" t="s">
        <v>180</v>
      </c>
      <c r="E124" s="172" t="s">
        <v>181</v>
      </c>
      <c r="F124" s="174">
        <v>14.88846644</v>
      </c>
      <c r="G124" s="174">
        <v>23.539605780000002</v>
      </c>
      <c r="H124" s="58">
        <f t="shared" si="2"/>
        <v>-0.3675141980223936</v>
      </c>
      <c r="I124" s="98">
        <f t="shared" si="3"/>
        <v>1.3382651755652394E-3</v>
      </c>
      <c r="J124" s="99">
        <v>1312.83416816</v>
      </c>
      <c r="K124" s="99">
        <v>3.4934444444444441</v>
      </c>
      <c r="O124"/>
      <c r="P124"/>
    </row>
    <row r="125" spans="1:16" ht="12.75" x14ac:dyDescent="0.2">
      <c r="A125" s="172" t="s">
        <v>2257</v>
      </c>
      <c r="B125" s="185" t="s">
        <v>34</v>
      </c>
      <c r="C125" s="172" t="s">
        <v>1262</v>
      </c>
      <c r="D125" s="172" t="s">
        <v>180</v>
      </c>
      <c r="E125" s="172" t="s">
        <v>181</v>
      </c>
      <c r="F125" s="174">
        <v>14.881323890000001</v>
      </c>
      <c r="G125" s="174">
        <v>14.12032209</v>
      </c>
      <c r="H125" s="58">
        <f t="shared" si="2"/>
        <v>5.3894082241859209E-2</v>
      </c>
      <c r="I125" s="98">
        <f t="shared" si="3"/>
        <v>1.337623160085119E-3</v>
      </c>
      <c r="J125" s="99">
        <v>366.57897581999998</v>
      </c>
      <c r="K125" s="99">
        <v>4.6506666666666669</v>
      </c>
      <c r="O125"/>
      <c r="P125"/>
    </row>
    <row r="126" spans="1:16" ht="12.75" x14ac:dyDescent="0.2">
      <c r="A126" s="172" t="s">
        <v>2540</v>
      </c>
      <c r="B126" s="185" t="s">
        <v>2490</v>
      </c>
      <c r="C126" s="172" t="s">
        <v>640</v>
      </c>
      <c r="D126" s="172" t="s">
        <v>610</v>
      </c>
      <c r="E126" s="172" t="s">
        <v>709</v>
      </c>
      <c r="F126" s="174">
        <v>14.507068619999998</v>
      </c>
      <c r="G126" s="174">
        <v>20.269107899999998</v>
      </c>
      <c r="H126" s="58">
        <f t="shared" si="2"/>
        <v>-0.2842769059411836</v>
      </c>
      <c r="I126" s="98">
        <f t="shared" si="3"/>
        <v>1.3039828387913721E-3</v>
      </c>
      <c r="J126" s="99">
        <v>1491.2389070968195</v>
      </c>
      <c r="K126" s="99">
        <v>10.406333333333331</v>
      </c>
      <c r="O126"/>
      <c r="P126"/>
    </row>
    <row r="127" spans="1:16" ht="12.75" x14ac:dyDescent="0.2">
      <c r="A127" s="172" t="s">
        <v>1169</v>
      </c>
      <c r="B127" s="185" t="s">
        <v>1801</v>
      </c>
      <c r="C127" s="172" t="s">
        <v>640</v>
      </c>
      <c r="D127" s="172" t="s">
        <v>610</v>
      </c>
      <c r="E127" s="172" t="s">
        <v>709</v>
      </c>
      <c r="F127" s="174">
        <v>14.506224439999999</v>
      </c>
      <c r="G127" s="174">
        <v>12.89847284</v>
      </c>
      <c r="H127" s="58">
        <f t="shared" si="2"/>
        <v>0.12464666320916162</v>
      </c>
      <c r="I127" s="98">
        <f t="shared" si="3"/>
        <v>1.3039069588006112E-3</v>
      </c>
      <c r="J127" s="99">
        <v>1267.4874252899999</v>
      </c>
      <c r="K127" s="99">
        <v>8.4305555555555554</v>
      </c>
      <c r="O127"/>
      <c r="P127"/>
    </row>
    <row r="128" spans="1:16" ht="12.75" x14ac:dyDescent="0.2">
      <c r="A128" s="172" t="s">
        <v>1682</v>
      </c>
      <c r="B128" s="185" t="s">
        <v>2402</v>
      </c>
      <c r="C128" s="172" t="s">
        <v>640</v>
      </c>
      <c r="D128" s="172" t="s">
        <v>610</v>
      </c>
      <c r="E128" s="172" t="s">
        <v>709</v>
      </c>
      <c r="F128" s="174">
        <v>14.412765869999999</v>
      </c>
      <c r="G128" s="174">
        <v>9.7350486099999998</v>
      </c>
      <c r="H128" s="58">
        <f t="shared" si="2"/>
        <v>0.4805027121482448</v>
      </c>
      <c r="I128" s="98">
        <f t="shared" si="3"/>
        <v>1.2955063387573608E-3</v>
      </c>
      <c r="J128" s="99">
        <v>2161.0738243469395</v>
      </c>
      <c r="K128" s="99">
        <v>11.080277777777781</v>
      </c>
      <c r="O128"/>
      <c r="P128"/>
    </row>
    <row r="129" spans="1:16" ht="12.75" x14ac:dyDescent="0.2">
      <c r="A129" s="172" t="s">
        <v>1156</v>
      </c>
      <c r="B129" s="185" t="s">
        <v>2353</v>
      </c>
      <c r="C129" s="172" t="s">
        <v>640</v>
      </c>
      <c r="D129" s="172" t="s">
        <v>610</v>
      </c>
      <c r="E129" s="172" t="s">
        <v>181</v>
      </c>
      <c r="F129" s="174">
        <v>14.36775098</v>
      </c>
      <c r="G129" s="174">
        <v>16.69334881</v>
      </c>
      <c r="H129" s="58">
        <f t="shared" si="2"/>
        <v>-0.13931283989027243</v>
      </c>
      <c r="I129" s="98">
        <f t="shared" si="3"/>
        <v>1.2914601289001086E-3</v>
      </c>
      <c r="J129" s="99">
        <v>1919.8474135253496</v>
      </c>
      <c r="K129" s="99">
        <v>8.2725555555555541</v>
      </c>
      <c r="O129"/>
      <c r="P129"/>
    </row>
    <row r="130" spans="1:16" ht="12.75" x14ac:dyDescent="0.2">
      <c r="A130" s="172" t="s">
        <v>1160</v>
      </c>
      <c r="B130" s="185" t="s">
        <v>2394</v>
      </c>
      <c r="C130" s="172" t="s">
        <v>640</v>
      </c>
      <c r="D130" s="172" t="s">
        <v>610</v>
      </c>
      <c r="E130" s="172" t="s">
        <v>181</v>
      </c>
      <c r="F130" s="174">
        <v>14.311106839999999</v>
      </c>
      <c r="G130" s="174">
        <v>27.150321630000001</v>
      </c>
      <c r="H130" s="58">
        <f t="shared" si="2"/>
        <v>-0.47289365352538559</v>
      </c>
      <c r="I130" s="98">
        <f t="shared" si="3"/>
        <v>1.2863686119015422E-3</v>
      </c>
      <c r="J130" s="99">
        <v>1242.50283483</v>
      </c>
      <c r="K130" s="99">
        <v>10.231944444444441</v>
      </c>
      <c r="O130"/>
      <c r="P130"/>
    </row>
    <row r="131" spans="1:16" ht="12.75" x14ac:dyDescent="0.2">
      <c r="A131" s="172" t="s">
        <v>2262</v>
      </c>
      <c r="B131" s="185" t="s">
        <v>1958</v>
      </c>
      <c r="C131" s="172" t="s">
        <v>511</v>
      </c>
      <c r="D131" s="172" t="s">
        <v>610</v>
      </c>
      <c r="E131" s="172" t="s">
        <v>181</v>
      </c>
      <c r="F131" s="174">
        <v>14.162841689999999</v>
      </c>
      <c r="G131" s="174">
        <v>4.84238751</v>
      </c>
      <c r="H131" s="58">
        <f t="shared" si="2"/>
        <v>1.9247642120239976</v>
      </c>
      <c r="I131" s="98">
        <f t="shared" si="3"/>
        <v>1.2730416458372686E-3</v>
      </c>
      <c r="J131" s="99">
        <v>390.14633261870921</v>
      </c>
      <c r="K131" s="99">
        <v>12.592722222222219</v>
      </c>
      <c r="O131"/>
      <c r="P131"/>
    </row>
    <row r="132" spans="1:16" ht="12.75" x14ac:dyDescent="0.2">
      <c r="A132" s="172" t="s">
        <v>2067</v>
      </c>
      <c r="B132" s="185" t="s">
        <v>2052</v>
      </c>
      <c r="C132" s="172" t="s">
        <v>638</v>
      </c>
      <c r="D132" s="172" t="s">
        <v>179</v>
      </c>
      <c r="E132" s="172" t="s">
        <v>709</v>
      </c>
      <c r="F132" s="174">
        <v>14.0762199</v>
      </c>
      <c r="G132" s="174">
        <v>11.271828510000001</v>
      </c>
      <c r="H132" s="58">
        <f t="shared" si="2"/>
        <v>0.24879649184797614</v>
      </c>
      <c r="I132" s="98">
        <f t="shared" si="3"/>
        <v>1.2652555568220373E-3</v>
      </c>
      <c r="J132" s="99">
        <v>99.629324400000002</v>
      </c>
      <c r="K132" s="99">
        <v>12.063444444444441</v>
      </c>
      <c r="O132"/>
      <c r="P132"/>
    </row>
    <row r="133" spans="1:16" ht="12.75" x14ac:dyDescent="0.2">
      <c r="A133" s="172" t="s">
        <v>1568</v>
      </c>
      <c r="B133" s="185" t="s">
        <v>1143</v>
      </c>
      <c r="C133" s="172" t="s">
        <v>638</v>
      </c>
      <c r="D133" s="172" t="s">
        <v>179</v>
      </c>
      <c r="E133" s="172" t="s">
        <v>709</v>
      </c>
      <c r="F133" s="174">
        <v>13.90430767</v>
      </c>
      <c r="G133" s="174">
        <v>10.905906099999999</v>
      </c>
      <c r="H133" s="58">
        <f t="shared" si="2"/>
        <v>0.27493374163564455</v>
      </c>
      <c r="I133" s="98">
        <f t="shared" si="3"/>
        <v>1.2498030485606987E-3</v>
      </c>
      <c r="J133" s="99">
        <v>977.01360426999997</v>
      </c>
      <c r="K133" s="99">
        <v>9.3365000000000009</v>
      </c>
      <c r="O133"/>
      <c r="P133"/>
    </row>
    <row r="134" spans="1:16" ht="12.75" x14ac:dyDescent="0.2">
      <c r="A134" s="172" t="s">
        <v>2232</v>
      </c>
      <c r="B134" s="185" t="s">
        <v>2358</v>
      </c>
      <c r="C134" s="172" t="s">
        <v>640</v>
      </c>
      <c r="D134" s="172" t="s">
        <v>610</v>
      </c>
      <c r="E134" s="172" t="s">
        <v>181</v>
      </c>
      <c r="F134" s="174">
        <v>13.84456913</v>
      </c>
      <c r="G134" s="174">
        <v>9.9640585999999995</v>
      </c>
      <c r="H134" s="58">
        <f t="shared" si="2"/>
        <v>0.38945079367558111</v>
      </c>
      <c r="I134" s="98">
        <f t="shared" si="3"/>
        <v>1.2444333882237332E-3</v>
      </c>
      <c r="J134" s="99">
        <v>5575.9012846273099</v>
      </c>
      <c r="K134" s="99">
        <v>10.49044444444444</v>
      </c>
      <c r="O134"/>
      <c r="P134"/>
    </row>
    <row r="135" spans="1:16" ht="12.75" x14ac:dyDescent="0.2">
      <c r="A135" s="172" t="s">
        <v>1479</v>
      </c>
      <c r="B135" s="185" t="s">
        <v>659</v>
      </c>
      <c r="C135" s="172" t="s">
        <v>640</v>
      </c>
      <c r="D135" s="172" t="s">
        <v>180</v>
      </c>
      <c r="E135" s="172" t="s">
        <v>181</v>
      </c>
      <c r="F135" s="174">
        <v>13.835310140000001</v>
      </c>
      <c r="G135" s="174">
        <v>13.787283460000001</v>
      </c>
      <c r="H135" s="58">
        <f t="shared" ref="H135:H198" si="4">IF(ISERROR(F135/G135-1),"",IF((F135/G135-1)&gt;10000%,"",F135/G135-1))</f>
        <v>3.4834041194071741E-3</v>
      </c>
      <c r="I135" s="98">
        <f t="shared" ref="I135:I198" si="5">F135/$F$1149</f>
        <v>1.2436011343493773E-3</v>
      </c>
      <c r="J135" s="99">
        <v>291.89955773000003</v>
      </c>
      <c r="K135" s="99">
        <v>12.71366666666666</v>
      </c>
      <c r="O135"/>
      <c r="P135"/>
    </row>
    <row r="136" spans="1:16" ht="12.75" x14ac:dyDescent="0.2">
      <c r="A136" s="172" t="s">
        <v>2576</v>
      </c>
      <c r="B136" s="185" t="s">
        <v>92</v>
      </c>
      <c r="C136" s="172" t="s">
        <v>511</v>
      </c>
      <c r="D136" s="172" t="s">
        <v>179</v>
      </c>
      <c r="E136" s="172" t="s">
        <v>181</v>
      </c>
      <c r="F136" s="174">
        <v>13.639710789999999</v>
      </c>
      <c r="G136" s="174">
        <v>11.425640699999999</v>
      </c>
      <c r="H136" s="58">
        <f t="shared" si="4"/>
        <v>0.19378082578773892</v>
      </c>
      <c r="I136" s="98">
        <f t="shared" si="5"/>
        <v>1.2260194848542397E-3</v>
      </c>
      <c r="J136" s="99">
        <v>609.57321289479989</v>
      </c>
      <c r="K136" s="99">
        <v>19.24505555555556</v>
      </c>
      <c r="O136"/>
      <c r="P136"/>
    </row>
    <row r="137" spans="1:16" ht="12.75" x14ac:dyDescent="0.2">
      <c r="A137" s="172" t="s">
        <v>1507</v>
      </c>
      <c r="B137" s="185" t="s">
        <v>143</v>
      </c>
      <c r="C137" s="172" t="s">
        <v>640</v>
      </c>
      <c r="D137" s="172" t="s">
        <v>180</v>
      </c>
      <c r="E137" s="172" t="s">
        <v>709</v>
      </c>
      <c r="F137" s="174">
        <v>13.469249230000001</v>
      </c>
      <c r="G137" s="174">
        <v>9.9408130200000002</v>
      </c>
      <c r="H137" s="58">
        <f t="shared" si="4"/>
        <v>0.35494442988728503</v>
      </c>
      <c r="I137" s="98">
        <f t="shared" si="5"/>
        <v>1.2106973715634017E-3</v>
      </c>
      <c r="J137" s="99">
        <v>1065.7695487692599</v>
      </c>
      <c r="K137" s="99">
        <v>6.2404999999999999</v>
      </c>
      <c r="O137"/>
      <c r="P137"/>
    </row>
    <row r="138" spans="1:16" ht="12.75" x14ac:dyDescent="0.2">
      <c r="A138" s="172" t="s">
        <v>1774</v>
      </c>
      <c r="B138" s="185" t="s">
        <v>2417</v>
      </c>
      <c r="C138" s="172" t="s">
        <v>640</v>
      </c>
      <c r="D138" s="172" t="s">
        <v>610</v>
      </c>
      <c r="E138" s="172" t="s">
        <v>181</v>
      </c>
      <c r="F138" s="174">
        <v>13.351351189999999</v>
      </c>
      <c r="G138" s="174">
        <v>12.951593820000001</v>
      </c>
      <c r="H138" s="58">
        <f t="shared" si="4"/>
        <v>3.0865496212727717E-2</v>
      </c>
      <c r="I138" s="98">
        <f t="shared" si="5"/>
        <v>1.200099984529939E-3</v>
      </c>
      <c r="J138" s="99">
        <v>567.5134338119484</v>
      </c>
      <c r="K138" s="99">
        <v>42.192</v>
      </c>
      <c r="O138"/>
      <c r="P138"/>
    </row>
    <row r="139" spans="1:16" ht="12.75" x14ac:dyDescent="0.2">
      <c r="A139" s="172" t="s">
        <v>1370</v>
      </c>
      <c r="B139" s="185" t="s">
        <v>227</v>
      </c>
      <c r="C139" s="172" t="s">
        <v>1365</v>
      </c>
      <c r="D139" s="172" t="s">
        <v>179</v>
      </c>
      <c r="E139" s="172" t="s">
        <v>709</v>
      </c>
      <c r="F139" s="174">
        <v>13.31911524</v>
      </c>
      <c r="G139" s="174">
        <v>8.7977651199999993</v>
      </c>
      <c r="H139" s="58">
        <f t="shared" si="4"/>
        <v>0.51392030343269735</v>
      </c>
      <c r="I139" s="98">
        <f t="shared" si="5"/>
        <v>1.1972024228864941E-3</v>
      </c>
      <c r="J139" s="99">
        <v>3.48805283</v>
      </c>
      <c r="K139" s="99">
        <v>6.6742222222222223</v>
      </c>
      <c r="O139"/>
      <c r="P139"/>
    </row>
    <row r="140" spans="1:16" ht="12.75" x14ac:dyDescent="0.2">
      <c r="A140" s="172" t="s">
        <v>2860</v>
      </c>
      <c r="B140" s="185" t="s">
        <v>1984</v>
      </c>
      <c r="C140" s="172" t="s">
        <v>2521</v>
      </c>
      <c r="D140" s="172" t="s">
        <v>179</v>
      </c>
      <c r="E140" s="172" t="s">
        <v>709</v>
      </c>
      <c r="F140" s="174">
        <v>13.30438034</v>
      </c>
      <c r="G140" s="174">
        <v>2.1703159599999999</v>
      </c>
      <c r="H140" s="58">
        <f t="shared" si="4"/>
        <v>5.1301582742818699</v>
      </c>
      <c r="I140" s="98">
        <f t="shared" si="5"/>
        <v>1.1958779611889174E-3</v>
      </c>
      <c r="J140" s="99">
        <v>1.057100175</v>
      </c>
      <c r="K140" s="99">
        <v>21.17455555555556</v>
      </c>
      <c r="O140"/>
      <c r="P140"/>
    </row>
    <row r="141" spans="1:16" ht="12.75" x14ac:dyDescent="0.2">
      <c r="A141" s="172" t="s">
        <v>1591</v>
      </c>
      <c r="B141" s="185" t="s">
        <v>685</v>
      </c>
      <c r="C141" s="172" t="s">
        <v>638</v>
      </c>
      <c r="D141" s="172" t="s">
        <v>179</v>
      </c>
      <c r="E141" s="172" t="s">
        <v>709</v>
      </c>
      <c r="F141" s="174">
        <v>13.278524300000001</v>
      </c>
      <c r="G141" s="174">
        <v>15.777085250000001</v>
      </c>
      <c r="H141" s="58">
        <f t="shared" si="4"/>
        <v>-0.15836644794703125</v>
      </c>
      <c r="I141" s="98">
        <f t="shared" si="5"/>
        <v>1.1935538643419073E-3</v>
      </c>
      <c r="J141" s="99">
        <v>345.74291928000002</v>
      </c>
      <c r="K141" s="99">
        <v>5.1941111111111109</v>
      </c>
      <c r="O141"/>
      <c r="P141"/>
    </row>
    <row r="142" spans="1:16" ht="12.75" x14ac:dyDescent="0.2">
      <c r="A142" s="172" t="s">
        <v>1506</v>
      </c>
      <c r="B142" s="185" t="s">
        <v>245</v>
      </c>
      <c r="C142" s="172" t="s">
        <v>2521</v>
      </c>
      <c r="D142" s="172" t="s">
        <v>179</v>
      </c>
      <c r="E142" s="172" t="s">
        <v>709</v>
      </c>
      <c r="F142" s="174">
        <v>12.959009400000001</v>
      </c>
      <c r="G142" s="174">
        <v>14.537992640000001</v>
      </c>
      <c r="H142" s="58">
        <f t="shared" si="4"/>
        <v>-0.10861081575014464</v>
      </c>
      <c r="I142" s="98">
        <f t="shared" si="5"/>
        <v>1.1648339377149839E-3</v>
      </c>
      <c r="J142" s="99">
        <v>317.10431123000001</v>
      </c>
      <c r="K142" s="99">
        <v>6.0035555555555558</v>
      </c>
      <c r="O142"/>
      <c r="P142"/>
    </row>
    <row r="143" spans="1:16" ht="12.75" x14ac:dyDescent="0.2">
      <c r="A143" s="172" t="s">
        <v>1113</v>
      </c>
      <c r="B143" s="185" t="s">
        <v>940</v>
      </c>
      <c r="C143" s="172" t="s">
        <v>2530</v>
      </c>
      <c r="D143" s="172" t="s">
        <v>180</v>
      </c>
      <c r="E143" s="172" t="s">
        <v>181</v>
      </c>
      <c r="F143" s="174">
        <v>12.836762210000002</v>
      </c>
      <c r="G143" s="174">
        <v>17.56975435</v>
      </c>
      <c r="H143" s="58">
        <f t="shared" si="4"/>
        <v>-0.26938294330791246</v>
      </c>
      <c r="I143" s="98">
        <f t="shared" si="5"/>
        <v>1.1538456228440733E-3</v>
      </c>
      <c r="J143" s="99">
        <v>419.71939789999999</v>
      </c>
      <c r="K143" s="99">
        <v>11.52894444444444</v>
      </c>
      <c r="O143"/>
      <c r="P143"/>
    </row>
    <row r="144" spans="1:16" ht="12.75" x14ac:dyDescent="0.2">
      <c r="A144" s="172" t="s">
        <v>2266</v>
      </c>
      <c r="B144" s="185" t="s">
        <v>32</v>
      </c>
      <c r="C144" s="172" t="s">
        <v>1262</v>
      </c>
      <c r="D144" s="172" t="s">
        <v>180</v>
      </c>
      <c r="E144" s="172" t="s">
        <v>181</v>
      </c>
      <c r="F144" s="174">
        <v>12.783215849999999</v>
      </c>
      <c r="G144" s="174">
        <v>11.345884720000001</v>
      </c>
      <c r="H144" s="58">
        <f t="shared" si="4"/>
        <v>0.12668303666670777</v>
      </c>
      <c r="I144" s="98">
        <f t="shared" si="5"/>
        <v>1.1490325529986956E-3</v>
      </c>
      <c r="J144" s="99">
        <v>413.72903716000002</v>
      </c>
      <c r="K144" s="99">
        <v>4.5308333333333328</v>
      </c>
      <c r="O144"/>
      <c r="P144"/>
    </row>
    <row r="145" spans="1:16" ht="12.75" x14ac:dyDescent="0.2">
      <c r="A145" s="172" t="s">
        <v>2581</v>
      </c>
      <c r="B145" s="185" t="s">
        <v>1084</v>
      </c>
      <c r="C145" s="172" t="s">
        <v>511</v>
      </c>
      <c r="D145" s="172" t="s">
        <v>179</v>
      </c>
      <c r="E145" s="172" t="s">
        <v>709</v>
      </c>
      <c r="F145" s="174">
        <v>12.191364460000001</v>
      </c>
      <c r="G145" s="174">
        <v>6.7899714299999996</v>
      </c>
      <c r="H145" s="58">
        <f t="shared" si="4"/>
        <v>0.79549569327127512</v>
      </c>
      <c r="I145" s="98">
        <f t="shared" si="5"/>
        <v>1.0958333798307383E-3</v>
      </c>
      <c r="J145" s="99">
        <v>211.53980082371851</v>
      </c>
      <c r="K145" s="99">
        <v>32.995444444444438</v>
      </c>
      <c r="O145"/>
      <c r="P145"/>
    </row>
    <row r="146" spans="1:16" ht="12.75" x14ac:dyDescent="0.2">
      <c r="A146" s="172" t="s">
        <v>1139</v>
      </c>
      <c r="B146" s="185" t="s">
        <v>1140</v>
      </c>
      <c r="C146" s="172" t="s">
        <v>2530</v>
      </c>
      <c r="D146" s="172" t="s">
        <v>180</v>
      </c>
      <c r="E146" s="172" t="s">
        <v>709</v>
      </c>
      <c r="F146" s="174">
        <v>12.16430542</v>
      </c>
      <c r="G146" s="174">
        <v>11.25903115</v>
      </c>
      <c r="H146" s="58">
        <f t="shared" si="4"/>
        <v>8.0404277947130343E-2</v>
      </c>
      <c r="I146" s="98">
        <f t="shared" si="5"/>
        <v>1.0934011500868515E-3</v>
      </c>
      <c r="J146" s="99">
        <v>395.40468397000001</v>
      </c>
      <c r="K146" s="99">
        <v>13.073555555555551</v>
      </c>
      <c r="O146"/>
      <c r="P146"/>
    </row>
    <row r="147" spans="1:16" ht="12.75" x14ac:dyDescent="0.2">
      <c r="A147" s="172" t="s">
        <v>1177</v>
      </c>
      <c r="B147" s="185" t="s">
        <v>2491</v>
      </c>
      <c r="C147" s="172" t="s">
        <v>640</v>
      </c>
      <c r="D147" s="172" t="s">
        <v>610</v>
      </c>
      <c r="E147" s="172" t="s">
        <v>709</v>
      </c>
      <c r="F147" s="174">
        <v>12.0778578</v>
      </c>
      <c r="G147" s="174">
        <v>11.195773640000001</v>
      </c>
      <c r="H147" s="58">
        <f t="shared" si="4"/>
        <v>7.8787244933973044E-2</v>
      </c>
      <c r="I147" s="98">
        <f t="shared" si="5"/>
        <v>1.0856307165218687E-3</v>
      </c>
      <c r="J147" s="99">
        <v>784.51181739999993</v>
      </c>
      <c r="K147" s="99">
        <v>8.4862777777777776</v>
      </c>
      <c r="O147"/>
      <c r="P147"/>
    </row>
    <row r="148" spans="1:16" ht="12.75" x14ac:dyDescent="0.2">
      <c r="A148" s="172" t="s">
        <v>1210</v>
      </c>
      <c r="B148" s="185" t="s">
        <v>1802</v>
      </c>
      <c r="C148" s="172" t="s">
        <v>640</v>
      </c>
      <c r="D148" s="172" t="s">
        <v>180</v>
      </c>
      <c r="E148" s="172" t="s">
        <v>709</v>
      </c>
      <c r="F148" s="174">
        <v>12.011595010000001</v>
      </c>
      <c r="G148" s="174">
        <v>5.3458844800000005</v>
      </c>
      <c r="H148" s="58">
        <f t="shared" si="4"/>
        <v>1.246886376789047</v>
      </c>
      <c r="I148" s="98">
        <f t="shared" si="5"/>
        <v>1.0796746172385639E-3</v>
      </c>
      <c r="J148" s="99">
        <v>518.79092999869795</v>
      </c>
      <c r="K148" s="99">
        <v>14.68255555555556</v>
      </c>
      <c r="O148"/>
      <c r="P148"/>
    </row>
    <row r="149" spans="1:16" ht="12.75" x14ac:dyDescent="0.2">
      <c r="A149" s="172" t="s">
        <v>1161</v>
      </c>
      <c r="B149" s="185" t="s">
        <v>2355</v>
      </c>
      <c r="C149" s="172" t="s">
        <v>640</v>
      </c>
      <c r="D149" s="172" t="s">
        <v>610</v>
      </c>
      <c r="E149" s="172" t="s">
        <v>181</v>
      </c>
      <c r="F149" s="174">
        <v>11.99202861</v>
      </c>
      <c r="G149" s="174">
        <v>15.999898949999999</v>
      </c>
      <c r="H149" s="58">
        <f t="shared" si="4"/>
        <v>-0.2504934782728736</v>
      </c>
      <c r="I149" s="98">
        <f t="shared" si="5"/>
        <v>1.0779158711758511E-3</v>
      </c>
      <c r="J149" s="99">
        <v>1741.6835440486091</v>
      </c>
      <c r="K149" s="99">
        <v>12.17633333333333</v>
      </c>
      <c r="O149"/>
      <c r="P149"/>
    </row>
    <row r="150" spans="1:16" ht="12.75" x14ac:dyDescent="0.2">
      <c r="A150" s="172" t="s">
        <v>2617</v>
      </c>
      <c r="B150" s="185" t="s">
        <v>293</v>
      </c>
      <c r="C150" s="172" t="s">
        <v>511</v>
      </c>
      <c r="D150" s="172" t="s">
        <v>180</v>
      </c>
      <c r="E150" s="172" t="s">
        <v>181</v>
      </c>
      <c r="F150" s="174">
        <v>11.9633576</v>
      </c>
      <c r="G150" s="174">
        <v>9.7681805100000005</v>
      </c>
      <c r="H150" s="58">
        <f t="shared" si="4"/>
        <v>0.22472732641997406</v>
      </c>
      <c r="I150" s="98">
        <f t="shared" si="5"/>
        <v>1.0753387478444516E-3</v>
      </c>
      <c r="J150" s="99">
        <v>171.62600777009999</v>
      </c>
      <c r="K150" s="99">
        <v>10.048</v>
      </c>
      <c r="O150"/>
      <c r="P150"/>
    </row>
    <row r="151" spans="1:16" ht="12.75" x14ac:dyDescent="0.2">
      <c r="A151" s="172" t="s">
        <v>1275</v>
      </c>
      <c r="B151" s="185" t="s">
        <v>140</v>
      </c>
      <c r="C151" s="172" t="s">
        <v>1262</v>
      </c>
      <c r="D151" s="172" t="s">
        <v>180</v>
      </c>
      <c r="E151" s="172" t="s">
        <v>181</v>
      </c>
      <c r="F151" s="174">
        <v>11.707801119999999</v>
      </c>
      <c r="G151" s="174">
        <v>27.419857559999997</v>
      </c>
      <c r="H151" s="58">
        <f t="shared" si="4"/>
        <v>-0.57301743474118905</v>
      </c>
      <c r="I151" s="98">
        <f t="shared" si="5"/>
        <v>1.0523677898245445E-3</v>
      </c>
      <c r="J151" s="99">
        <v>204.50463213</v>
      </c>
      <c r="K151" s="99">
        <v>17.951333333333331</v>
      </c>
      <c r="O151"/>
      <c r="P151"/>
    </row>
    <row r="152" spans="1:16" ht="12.75" x14ac:dyDescent="0.2">
      <c r="A152" s="172" t="s">
        <v>1288</v>
      </c>
      <c r="B152" s="185" t="s">
        <v>1289</v>
      </c>
      <c r="C152" s="172" t="s">
        <v>2530</v>
      </c>
      <c r="D152" s="172" t="s">
        <v>610</v>
      </c>
      <c r="E152" s="172" t="s">
        <v>181</v>
      </c>
      <c r="F152" s="174">
        <v>11.64075265</v>
      </c>
      <c r="G152" s="174">
        <v>13.5684396</v>
      </c>
      <c r="H152" s="58">
        <f t="shared" si="4"/>
        <v>-0.14207138085355075</v>
      </c>
      <c r="I152" s="98">
        <f t="shared" si="5"/>
        <v>1.0463410688833694E-3</v>
      </c>
      <c r="J152" s="99">
        <v>537.63460154999996</v>
      </c>
      <c r="K152" s="99">
        <v>14.401555555555561</v>
      </c>
      <c r="O152"/>
      <c r="P152"/>
    </row>
    <row r="153" spans="1:16" ht="12.75" x14ac:dyDescent="0.2">
      <c r="A153" s="172" t="s">
        <v>2237</v>
      </c>
      <c r="B153" s="185" t="s">
        <v>1949</v>
      </c>
      <c r="C153" s="172" t="s">
        <v>511</v>
      </c>
      <c r="D153" s="172" t="s">
        <v>180</v>
      </c>
      <c r="E153" s="172" t="s">
        <v>709</v>
      </c>
      <c r="F153" s="174">
        <v>11.63921094</v>
      </c>
      <c r="G153" s="174">
        <v>8.9719364800000001</v>
      </c>
      <c r="H153" s="58">
        <f t="shared" si="4"/>
        <v>0.29729083191190853</v>
      </c>
      <c r="I153" s="98">
        <f t="shared" si="5"/>
        <v>1.0462024906884872E-3</v>
      </c>
      <c r="J153" s="99">
        <v>326.60375718150004</v>
      </c>
      <c r="K153" s="99">
        <v>9.2448333333333323</v>
      </c>
      <c r="O153"/>
      <c r="P153"/>
    </row>
    <row r="154" spans="1:16" ht="12.75" x14ac:dyDescent="0.2">
      <c r="A154" s="172" t="s">
        <v>1606</v>
      </c>
      <c r="B154" s="185" t="s">
        <v>1600</v>
      </c>
      <c r="C154" s="172" t="s">
        <v>1262</v>
      </c>
      <c r="D154" s="172" t="s">
        <v>180</v>
      </c>
      <c r="E154" s="172" t="s">
        <v>709</v>
      </c>
      <c r="F154" s="174">
        <v>11.60596097</v>
      </c>
      <c r="G154" s="174">
        <v>23.038963030000001</v>
      </c>
      <c r="H154" s="58">
        <f t="shared" si="4"/>
        <v>-0.49624638249180786</v>
      </c>
      <c r="I154" s="98">
        <f t="shared" si="5"/>
        <v>1.0432137828105528E-3</v>
      </c>
      <c r="J154" s="99">
        <v>314.73102985000003</v>
      </c>
      <c r="K154" s="99">
        <v>8.4081111111111113</v>
      </c>
      <c r="O154"/>
      <c r="P154"/>
    </row>
    <row r="155" spans="1:16" ht="12.75" x14ac:dyDescent="0.2">
      <c r="A155" s="172" t="s">
        <v>2231</v>
      </c>
      <c r="B155" s="185" t="s">
        <v>2352</v>
      </c>
      <c r="C155" s="172" t="s">
        <v>640</v>
      </c>
      <c r="D155" s="172" t="s">
        <v>180</v>
      </c>
      <c r="E155" s="172" t="s">
        <v>181</v>
      </c>
      <c r="F155" s="174">
        <v>11.516054480000001</v>
      </c>
      <c r="G155" s="174">
        <v>12.17695286</v>
      </c>
      <c r="H155" s="58">
        <f t="shared" si="4"/>
        <v>-5.4274528907061859E-2</v>
      </c>
      <c r="I155" s="98">
        <f t="shared" si="5"/>
        <v>1.0351324451449723E-3</v>
      </c>
      <c r="J155" s="99">
        <v>1503.341536027345</v>
      </c>
      <c r="K155" s="99">
        <v>4.7554444444444446</v>
      </c>
      <c r="O155"/>
      <c r="P155"/>
    </row>
    <row r="156" spans="1:16" ht="12.75" x14ac:dyDescent="0.2">
      <c r="A156" s="172" t="s">
        <v>1205</v>
      </c>
      <c r="B156" s="185" t="s">
        <v>2368</v>
      </c>
      <c r="C156" s="172" t="s">
        <v>640</v>
      </c>
      <c r="D156" s="172" t="s">
        <v>180</v>
      </c>
      <c r="E156" s="172" t="s">
        <v>181</v>
      </c>
      <c r="F156" s="174">
        <v>11.51090881</v>
      </c>
      <c r="G156" s="174">
        <v>7.0522253099999999</v>
      </c>
      <c r="H156" s="58">
        <f t="shared" si="4"/>
        <v>0.63223781203893492</v>
      </c>
      <c r="I156" s="98">
        <f t="shared" si="5"/>
        <v>1.0346699212850636E-3</v>
      </c>
      <c r="J156" s="99">
        <v>861.26350138999999</v>
      </c>
      <c r="K156" s="99">
        <v>12.10083333333333</v>
      </c>
      <c r="O156"/>
      <c r="P156"/>
    </row>
    <row r="157" spans="1:16" ht="12.75" x14ac:dyDescent="0.2">
      <c r="A157" s="172" t="s">
        <v>2572</v>
      </c>
      <c r="B157" s="185" t="s">
        <v>1687</v>
      </c>
      <c r="C157" s="172" t="s">
        <v>511</v>
      </c>
      <c r="D157" s="172" t="s">
        <v>610</v>
      </c>
      <c r="E157" s="172" t="s">
        <v>709</v>
      </c>
      <c r="F157" s="174">
        <v>11.326291579999999</v>
      </c>
      <c r="G157" s="174">
        <v>16.2058988</v>
      </c>
      <c r="H157" s="58">
        <f t="shared" si="4"/>
        <v>-0.30110068440017657</v>
      </c>
      <c r="I157" s="98">
        <f t="shared" si="5"/>
        <v>1.018075410983147E-3</v>
      </c>
      <c r="J157" s="99">
        <v>1719.6345255629512</v>
      </c>
      <c r="K157" s="99">
        <v>7.903666666666668</v>
      </c>
      <c r="O157"/>
      <c r="P157"/>
    </row>
    <row r="158" spans="1:16" ht="12.75" x14ac:dyDescent="0.2">
      <c r="A158" s="172" t="s">
        <v>1466</v>
      </c>
      <c r="B158" s="185" t="s">
        <v>334</v>
      </c>
      <c r="C158" s="172" t="s">
        <v>640</v>
      </c>
      <c r="D158" s="172" t="s">
        <v>180</v>
      </c>
      <c r="E158" s="172" t="s">
        <v>181</v>
      </c>
      <c r="F158" s="174">
        <v>11.31715943</v>
      </c>
      <c r="G158" s="174">
        <v>4.5747140700000006</v>
      </c>
      <c r="H158" s="58">
        <f t="shared" si="4"/>
        <v>1.4738506618840987</v>
      </c>
      <c r="I158" s="98">
        <f t="shared" si="5"/>
        <v>1.0172545582531301E-3</v>
      </c>
      <c r="J158" s="99">
        <v>119.53723253</v>
      </c>
      <c r="K158" s="99">
        <v>19.964722222222221</v>
      </c>
      <c r="O158"/>
      <c r="P158"/>
    </row>
    <row r="159" spans="1:16" ht="12.75" x14ac:dyDescent="0.2">
      <c r="A159" s="172" t="s">
        <v>2550</v>
      </c>
      <c r="B159" s="185" t="s">
        <v>190</v>
      </c>
      <c r="C159" s="172" t="s">
        <v>641</v>
      </c>
      <c r="D159" s="172" t="s">
        <v>179</v>
      </c>
      <c r="E159" s="172" t="s">
        <v>181</v>
      </c>
      <c r="F159" s="174">
        <v>11.275739130000002</v>
      </c>
      <c r="G159" s="174">
        <v>7.9800095099999995</v>
      </c>
      <c r="H159" s="58">
        <f t="shared" si="4"/>
        <v>0.41299820706604673</v>
      </c>
      <c r="I159" s="98">
        <f t="shared" si="5"/>
        <v>1.0135314518287817E-3</v>
      </c>
      <c r="J159" s="99">
        <v>1631.6447883450001</v>
      </c>
      <c r="K159" s="99">
        <v>5.7571666666666674</v>
      </c>
      <c r="O159"/>
      <c r="P159"/>
    </row>
    <row r="160" spans="1:16" ht="12.75" x14ac:dyDescent="0.2">
      <c r="A160" s="172" t="s">
        <v>2230</v>
      </c>
      <c r="B160" s="185" t="s">
        <v>118</v>
      </c>
      <c r="C160" s="172" t="s">
        <v>2523</v>
      </c>
      <c r="D160" s="172" t="s">
        <v>180</v>
      </c>
      <c r="E160" s="172" t="s">
        <v>181</v>
      </c>
      <c r="F160" s="174">
        <v>11.10816765</v>
      </c>
      <c r="G160" s="174">
        <v>13.98199256</v>
      </c>
      <c r="H160" s="58">
        <f t="shared" si="4"/>
        <v>-0.20553757968814135</v>
      </c>
      <c r="I160" s="98">
        <f t="shared" si="5"/>
        <v>9.9846911636221965E-4</v>
      </c>
      <c r="J160" s="99">
        <v>704.13387741999998</v>
      </c>
      <c r="K160" s="99">
        <v>18.404277777777779</v>
      </c>
      <c r="O160"/>
      <c r="P160"/>
    </row>
    <row r="161" spans="1:16" ht="12.75" x14ac:dyDescent="0.2">
      <c r="A161" s="172" t="s">
        <v>2622</v>
      </c>
      <c r="B161" s="185" t="s">
        <v>1092</v>
      </c>
      <c r="C161" s="172" t="s">
        <v>511</v>
      </c>
      <c r="D161" s="172" t="s">
        <v>179</v>
      </c>
      <c r="E161" s="172" t="s">
        <v>181</v>
      </c>
      <c r="F161" s="174">
        <v>11.01666019</v>
      </c>
      <c r="G161" s="174">
        <v>0.44738595000000003</v>
      </c>
      <c r="H161" s="58">
        <f t="shared" si="4"/>
        <v>23.624510872547514</v>
      </c>
      <c r="I161" s="98">
        <f t="shared" si="5"/>
        <v>9.9024387385548171E-4</v>
      </c>
      <c r="J161" s="99">
        <v>5.7563704019999999</v>
      </c>
      <c r="K161" s="99">
        <v>13.49116666666667</v>
      </c>
      <c r="O161"/>
      <c r="P161"/>
    </row>
    <row r="162" spans="1:16" ht="12.75" x14ac:dyDescent="0.2">
      <c r="A162" s="172" t="s">
        <v>3327</v>
      </c>
      <c r="B162" s="185" t="s">
        <v>1296</v>
      </c>
      <c r="C162" s="172" t="s">
        <v>511</v>
      </c>
      <c r="D162" s="172" t="s">
        <v>610</v>
      </c>
      <c r="E162" s="172" t="s">
        <v>709</v>
      </c>
      <c r="F162" s="174">
        <v>10.992105560000001</v>
      </c>
      <c r="G162" s="174">
        <v>6.1404746500000007</v>
      </c>
      <c r="H162" s="58">
        <f t="shared" si="4"/>
        <v>0.7901068217910483</v>
      </c>
      <c r="I162" s="98">
        <f t="shared" si="5"/>
        <v>9.880367555897883E-4</v>
      </c>
      <c r="J162" s="99">
        <v>66.996482673000003</v>
      </c>
      <c r="K162" s="99">
        <v>35.022777777777783</v>
      </c>
      <c r="O162"/>
      <c r="P162"/>
    </row>
    <row r="163" spans="1:16" ht="12.75" x14ac:dyDescent="0.2">
      <c r="A163" s="172" t="s">
        <v>1938</v>
      </c>
      <c r="B163" s="185" t="s">
        <v>304</v>
      </c>
      <c r="C163" s="172" t="s">
        <v>511</v>
      </c>
      <c r="D163" s="172" t="s">
        <v>179</v>
      </c>
      <c r="E163" s="172" t="s">
        <v>709</v>
      </c>
      <c r="F163" s="174">
        <v>10.81263145</v>
      </c>
      <c r="G163" s="174">
        <v>9.6610863000000009</v>
      </c>
      <c r="H163" s="58">
        <f t="shared" si="4"/>
        <v>0.11919416867231569</v>
      </c>
      <c r="I163" s="98">
        <f t="shared" si="5"/>
        <v>9.7190453993839803E-4</v>
      </c>
      <c r="J163" s="99">
        <v>433.7070277043</v>
      </c>
      <c r="K163" s="99">
        <v>18.224055555555559</v>
      </c>
      <c r="O163"/>
      <c r="P163"/>
    </row>
    <row r="164" spans="1:16" ht="12.75" x14ac:dyDescent="0.2">
      <c r="A164" s="172" t="s">
        <v>1198</v>
      </c>
      <c r="B164" s="185" t="s">
        <v>2400</v>
      </c>
      <c r="C164" s="172" t="s">
        <v>640</v>
      </c>
      <c r="D164" s="172" t="s">
        <v>180</v>
      </c>
      <c r="E164" s="172" t="s">
        <v>181</v>
      </c>
      <c r="F164" s="174">
        <v>10.777389169999999</v>
      </c>
      <c r="G164" s="174">
        <v>8.2280341400000001</v>
      </c>
      <c r="H164" s="58">
        <f t="shared" si="4"/>
        <v>0.30983768256459854</v>
      </c>
      <c r="I164" s="98">
        <f t="shared" si="5"/>
        <v>9.6873675121941967E-4</v>
      </c>
      <c r="J164" s="99">
        <v>1926.5235336300002</v>
      </c>
      <c r="K164" s="99">
        <v>4.2504444444444438</v>
      </c>
      <c r="O164"/>
      <c r="P164"/>
    </row>
    <row r="165" spans="1:16" ht="12.75" x14ac:dyDescent="0.2">
      <c r="A165" s="172" t="s">
        <v>1168</v>
      </c>
      <c r="B165" s="185" t="s">
        <v>2405</v>
      </c>
      <c r="C165" s="172" t="s">
        <v>640</v>
      </c>
      <c r="D165" s="172" t="s">
        <v>180</v>
      </c>
      <c r="E165" s="172" t="s">
        <v>181</v>
      </c>
      <c r="F165" s="174">
        <v>10.75523042</v>
      </c>
      <c r="G165" s="174">
        <v>11.699201</v>
      </c>
      <c r="H165" s="58">
        <f t="shared" si="4"/>
        <v>-8.0686756300708096E-2</v>
      </c>
      <c r="I165" s="98">
        <f t="shared" si="5"/>
        <v>9.6674498910083201E-4</v>
      </c>
      <c r="J165" s="99">
        <v>2888.480723055874</v>
      </c>
      <c r="K165" s="99">
        <v>16.811277777777779</v>
      </c>
      <c r="O165"/>
      <c r="P165"/>
    </row>
    <row r="166" spans="1:16" ht="12.75" x14ac:dyDescent="0.2">
      <c r="A166" s="172" t="s">
        <v>1860</v>
      </c>
      <c r="B166" s="185" t="s">
        <v>2088</v>
      </c>
      <c r="C166" s="172" t="s">
        <v>640</v>
      </c>
      <c r="D166" s="172" t="s">
        <v>610</v>
      </c>
      <c r="E166" s="172" t="s">
        <v>709</v>
      </c>
      <c r="F166" s="174">
        <v>10.699560249999999</v>
      </c>
      <c r="G166" s="174">
        <v>5.0193765700000004</v>
      </c>
      <c r="H166" s="58">
        <f t="shared" si="4"/>
        <v>1.1316512321369818</v>
      </c>
      <c r="I166" s="98">
        <f t="shared" si="5"/>
        <v>9.6174101840116081E-4</v>
      </c>
      <c r="J166" s="99">
        <v>560.40939816999992</v>
      </c>
      <c r="K166" s="99">
        <v>18.678166666666669</v>
      </c>
      <c r="O166"/>
      <c r="P166"/>
    </row>
    <row r="167" spans="1:16" ht="12.75" x14ac:dyDescent="0.2">
      <c r="A167" s="172" t="s">
        <v>1259</v>
      </c>
      <c r="B167" s="185" t="s">
        <v>1260</v>
      </c>
      <c r="C167" s="172" t="s">
        <v>1262</v>
      </c>
      <c r="D167" s="172" t="s">
        <v>180</v>
      </c>
      <c r="E167" s="172" t="s">
        <v>181</v>
      </c>
      <c r="F167" s="174">
        <v>10.6751071</v>
      </c>
      <c r="G167" s="174">
        <v>4.6839407499999997</v>
      </c>
      <c r="H167" s="58">
        <f t="shared" si="4"/>
        <v>1.2790867070639185</v>
      </c>
      <c r="I167" s="98">
        <f t="shared" si="5"/>
        <v>9.5954302177002674E-4</v>
      </c>
      <c r="J167" s="99">
        <v>39.384611619999994</v>
      </c>
      <c r="K167" s="99">
        <v>16.985111111111109</v>
      </c>
      <c r="O167"/>
      <c r="P167"/>
    </row>
    <row r="168" spans="1:16" ht="12.75" x14ac:dyDescent="0.2">
      <c r="A168" s="172" t="s">
        <v>1629</v>
      </c>
      <c r="B168" s="185" t="s">
        <v>2397</v>
      </c>
      <c r="C168" s="172" t="s">
        <v>640</v>
      </c>
      <c r="D168" s="172" t="s">
        <v>610</v>
      </c>
      <c r="E168" s="172" t="s">
        <v>181</v>
      </c>
      <c r="F168" s="174">
        <v>10.65266922</v>
      </c>
      <c r="G168" s="174">
        <v>7.2886987000000003</v>
      </c>
      <c r="H168" s="58">
        <f t="shared" si="4"/>
        <v>0.46153238849069167</v>
      </c>
      <c r="I168" s="98">
        <f t="shared" si="5"/>
        <v>9.5752616976323862E-4</v>
      </c>
      <c r="J168" s="99">
        <v>1058.8934853000001</v>
      </c>
      <c r="K168" s="99">
        <v>5.2203333333333326</v>
      </c>
      <c r="O168"/>
      <c r="P168"/>
    </row>
    <row r="169" spans="1:16" ht="12.75" x14ac:dyDescent="0.2">
      <c r="A169" s="172" t="s">
        <v>2621</v>
      </c>
      <c r="B169" s="185" t="s">
        <v>284</v>
      </c>
      <c r="C169" s="172" t="s">
        <v>511</v>
      </c>
      <c r="D169" s="172" t="s">
        <v>179</v>
      </c>
      <c r="E169" s="172" t="s">
        <v>709</v>
      </c>
      <c r="F169" s="174">
        <v>10.64238609</v>
      </c>
      <c r="G169" s="174">
        <v>10.20729371</v>
      </c>
      <c r="H169" s="58">
        <f t="shared" si="4"/>
        <v>4.2625635389892169E-2</v>
      </c>
      <c r="I169" s="98">
        <f t="shared" si="5"/>
        <v>9.5660186000774651E-4</v>
      </c>
      <c r="J169" s="99">
        <v>149.24409562745942</v>
      </c>
      <c r="K169" s="99">
        <v>21.61472222222222</v>
      </c>
      <c r="O169"/>
      <c r="P169"/>
    </row>
    <row r="170" spans="1:16" ht="12.75" x14ac:dyDescent="0.2">
      <c r="A170" s="172" t="s">
        <v>2638</v>
      </c>
      <c r="B170" s="185" t="s">
        <v>139</v>
      </c>
      <c r="C170" s="172" t="s">
        <v>511</v>
      </c>
      <c r="D170" s="172" t="s">
        <v>610</v>
      </c>
      <c r="E170" s="172" t="s">
        <v>709</v>
      </c>
      <c r="F170" s="174">
        <v>10.637793859999999</v>
      </c>
      <c r="G170" s="174">
        <v>13.32288114</v>
      </c>
      <c r="H170" s="58">
        <f t="shared" si="4"/>
        <v>-0.20153953576440908</v>
      </c>
      <c r="I170" s="98">
        <f t="shared" si="5"/>
        <v>9.5618908267356263E-4</v>
      </c>
      <c r="J170" s="99">
        <v>271.73275032279997</v>
      </c>
      <c r="K170" s="99">
        <v>17.195277777777779</v>
      </c>
      <c r="O170"/>
      <c r="P170"/>
    </row>
    <row r="171" spans="1:16" ht="12.75" x14ac:dyDescent="0.2">
      <c r="A171" s="172" t="s">
        <v>2589</v>
      </c>
      <c r="B171" s="185" t="s">
        <v>82</v>
      </c>
      <c r="C171" s="172" t="s">
        <v>511</v>
      </c>
      <c r="D171" s="172" t="s">
        <v>180</v>
      </c>
      <c r="E171" s="172" t="s">
        <v>181</v>
      </c>
      <c r="F171" s="174">
        <v>10.612442679999999</v>
      </c>
      <c r="G171" s="174">
        <v>6.9488934100000002</v>
      </c>
      <c r="H171" s="58">
        <f t="shared" si="4"/>
        <v>0.52721333510856061</v>
      </c>
      <c r="I171" s="98">
        <f t="shared" si="5"/>
        <v>9.5391036568882761E-4</v>
      </c>
      <c r="J171" s="99">
        <v>188.45074653020001</v>
      </c>
      <c r="K171" s="99">
        <v>13.992444444444439</v>
      </c>
      <c r="O171"/>
      <c r="P171"/>
    </row>
    <row r="172" spans="1:16" ht="12.75" x14ac:dyDescent="0.2">
      <c r="A172" s="172" t="s">
        <v>2561</v>
      </c>
      <c r="B172" s="185" t="s">
        <v>652</v>
      </c>
      <c r="C172" s="172" t="s">
        <v>511</v>
      </c>
      <c r="D172" s="172" t="s">
        <v>179</v>
      </c>
      <c r="E172" s="172" t="s">
        <v>709</v>
      </c>
      <c r="F172" s="174">
        <v>10.535758749999999</v>
      </c>
      <c r="G172" s="174">
        <v>12.459988460000002</v>
      </c>
      <c r="H172" s="58">
        <f t="shared" si="4"/>
        <v>-0.15443270402515297</v>
      </c>
      <c r="I172" s="98">
        <f t="shared" si="5"/>
        <v>9.4701755147871066E-4</v>
      </c>
      <c r="J172" s="99">
        <v>1883.3689246074396</v>
      </c>
      <c r="K172" s="99">
        <v>4.9920555555555559</v>
      </c>
      <c r="O172"/>
      <c r="P172"/>
    </row>
    <row r="173" spans="1:16" ht="12.75" x14ac:dyDescent="0.2">
      <c r="A173" s="172" t="s">
        <v>1513</v>
      </c>
      <c r="B173" s="185" t="s">
        <v>65</v>
      </c>
      <c r="C173" s="172" t="s">
        <v>2602</v>
      </c>
      <c r="D173" s="172" t="s">
        <v>180</v>
      </c>
      <c r="E173" s="172" t="s">
        <v>181</v>
      </c>
      <c r="F173" s="174">
        <v>10.41005481</v>
      </c>
      <c r="G173" s="174">
        <v>15.62600187</v>
      </c>
      <c r="H173" s="58">
        <f t="shared" si="4"/>
        <v>-0.33379920874155122</v>
      </c>
      <c r="I173" s="98">
        <f t="shared" si="5"/>
        <v>9.3571852306559083E-4</v>
      </c>
      <c r="J173" s="99">
        <v>1341.0631000000001</v>
      </c>
      <c r="K173" s="99">
        <v>5.9057222222222219</v>
      </c>
      <c r="O173"/>
      <c r="P173"/>
    </row>
    <row r="174" spans="1:16" ht="12.75" x14ac:dyDescent="0.2">
      <c r="A174" s="172" t="s">
        <v>2616</v>
      </c>
      <c r="B174" s="185" t="s">
        <v>401</v>
      </c>
      <c r="C174" s="172" t="s">
        <v>511</v>
      </c>
      <c r="D174" s="172" t="s">
        <v>179</v>
      </c>
      <c r="E174" s="172" t="s">
        <v>709</v>
      </c>
      <c r="F174" s="174">
        <v>10.389599430000001</v>
      </c>
      <c r="G174" s="174">
        <v>14.43994343</v>
      </c>
      <c r="H174" s="58">
        <f t="shared" si="4"/>
        <v>-0.28049583570979397</v>
      </c>
      <c r="I174" s="98">
        <f t="shared" si="5"/>
        <v>9.3387987011786966E-4</v>
      </c>
      <c r="J174" s="99">
        <v>312.69109379600002</v>
      </c>
      <c r="K174" s="99">
        <v>64.419166666666669</v>
      </c>
      <c r="O174"/>
      <c r="P174"/>
    </row>
    <row r="175" spans="1:16" ht="12.75" x14ac:dyDescent="0.2">
      <c r="A175" s="172" t="s">
        <v>1159</v>
      </c>
      <c r="B175" s="185" t="s">
        <v>2391</v>
      </c>
      <c r="C175" s="172" t="s">
        <v>640</v>
      </c>
      <c r="D175" s="172" t="s">
        <v>610</v>
      </c>
      <c r="E175" s="172" t="s">
        <v>181</v>
      </c>
      <c r="F175" s="174">
        <v>10.31006584</v>
      </c>
      <c r="G175" s="174">
        <v>15.79546667</v>
      </c>
      <c r="H175" s="58">
        <f t="shared" si="4"/>
        <v>-0.34727690828016544</v>
      </c>
      <c r="I175" s="98">
        <f t="shared" si="5"/>
        <v>9.2673091127690231E-4</v>
      </c>
      <c r="J175" s="99">
        <v>1851.9928002199999</v>
      </c>
      <c r="K175" s="99">
        <v>7.022388888888889</v>
      </c>
      <c r="O175"/>
      <c r="P175"/>
    </row>
    <row r="176" spans="1:16" ht="12.75" x14ac:dyDescent="0.2">
      <c r="A176" s="172" t="s">
        <v>1514</v>
      </c>
      <c r="B176" s="185" t="s">
        <v>380</v>
      </c>
      <c r="C176" s="172" t="s">
        <v>1365</v>
      </c>
      <c r="D176" s="172" t="s">
        <v>179</v>
      </c>
      <c r="E176" s="172" t="s">
        <v>709</v>
      </c>
      <c r="F176" s="174">
        <v>10.16924912</v>
      </c>
      <c r="G176" s="174">
        <v>13.639778710000002</v>
      </c>
      <c r="H176" s="58">
        <f t="shared" si="4"/>
        <v>-0.25444178118927863</v>
      </c>
      <c r="I176" s="98">
        <f t="shared" si="5"/>
        <v>9.1407345503231397E-4</v>
      </c>
      <c r="J176" s="99">
        <v>275.28684353</v>
      </c>
      <c r="K176" s="99">
        <v>7.4566111111111111</v>
      </c>
      <c r="O176"/>
      <c r="P176"/>
    </row>
    <row r="177" spans="1:16" ht="12.75" x14ac:dyDescent="0.2">
      <c r="A177" s="172" t="s">
        <v>2599</v>
      </c>
      <c r="B177" s="185" t="s">
        <v>288</v>
      </c>
      <c r="C177" s="172" t="s">
        <v>511</v>
      </c>
      <c r="D177" s="172" t="s">
        <v>179</v>
      </c>
      <c r="E177" s="172" t="s">
        <v>709</v>
      </c>
      <c r="F177" s="174">
        <v>10.131202070000001</v>
      </c>
      <c r="G177" s="174">
        <v>7.1706438700000001</v>
      </c>
      <c r="H177" s="58">
        <f t="shared" si="4"/>
        <v>0.41287201730742207</v>
      </c>
      <c r="I177" s="98">
        <f t="shared" si="5"/>
        <v>9.1065355666647603E-4</v>
      </c>
      <c r="J177" s="99">
        <v>233.46744701615728</v>
      </c>
      <c r="K177" s="99">
        <v>12.744944444444441</v>
      </c>
      <c r="O177"/>
      <c r="P177"/>
    </row>
    <row r="178" spans="1:16" ht="12.75" x14ac:dyDescent="0.2">
      <c r="A178" s="172" t="s">
        <v>1649</v>
      </c>
      <c r="B178" s="185" t="s">
        <v>451</v>
      </c>
      <c r="C178" s="172" t="s">
        <v>641</v>
      </c>
      <c r="D178" s="172" t="s">
        <v>179</v>
      </c>
      <c r="E178" s="172" t="s">
        <v>709</v>
      </c>
      <c r="F178" s="174">
        <v>9.9212758499999989</v>
      </c>
      <c r="G178" s="174">
        <v>7.7893079299999997</v>
      </c>
      <c r="H178" s="58">
        <f t="shared" si="4"/>
        <v>0.27370440855070921</v>
      </c>
      <c r="I178" s="98">
        <f t="shared" si="5"/>
        <v>8.9178412167152774E-4</v>
      </c>
      <c r="J178" s="99">
        <v>617.40720299999998</v>
      </c>
      <c r="K178" s="99">
        <v>1.0187222222222221</v>
      </c>
      <c r="O178"/>
      <c r="P178"/>
    </row>
    <row r="179" spans="1:16" ht="12.75" x14ac:dyDescent="0.2">
      <c r="A179" s="172" t="s">
        <v>1471</v>
      </c>
      <c r="B179" s="185" t="s">
        <v>339</v>
      </c>
      <c r="C179" s="172" t="s">
        <v>640</v>
      </c>
      <c r="D179" s="172" t="s">
        <v>180</v>
      </c>
      <c r="E179" s="172" t="s">
        <v>181</v>
      </c>
      <c r="F179" s="174">
        <v>9.6953510999999999</v>
      </c>
      <c r="G179" s="174">
        <v>10.38172876</v>
      </c>
      <c r="H179" s="58">
        <f t="shared" si="4"/>
        <v>-6.6114004311551677E-2</v>
      </c>
      <c r="I179" s="98">
        <f t="shared" si="5"/>
        <v>8.7147664229198722E-4</v>
      </c>
      <c r="J179" s="99">
        <v>99.055152019999994</v>
      </c>
      <c r="K179" s="99">
        <v>17.052</v>
      </c>
      <c r="O179"/>
      <c r="P179"/>
    </row>
    <row r="180" spans="1:16" ht="12.75" x14ac:dyDescent="0.2">
      <c r="A180" s="172" t="s">
        <v>2582</v>
      </c>
      <c r="B180" s="185" t="s">
        <v>129</v>
      </c>
      <c r="C180" s="172" t="s">
        <v>641</v>
      </c>
      <c r="D180" s="172" t="s">
        <v>180</v>
      </c>
      <c r="E180" s="172" t="s">
        <v>181</v>
      </c>
      <c r="F180" s="174">
        <v>9.6889339099999994</v>
      </c>
      <c r="G180" s="174">
        <v>7.1680674900000003</v>
      </c>
      <c r="H180" s="58">
        <f t="shared" si="4"/>
        <v>0.35168006209718294</v>
      </c>
      <c r="I180" s="98">
        <f t="shared" si="5"/>
        <v>8.7089982654426766E-4</v>
      </c>
      <c r="J180" s="99">
        <v>728.99619104520002</v>
      </c>
      <c r="K180" s="99">
        <v>12.445</v>
      </c>
      <c r="O180"/>
      <c r="P180"/>
    </row>
    <row r="181" spans="1:16" ht="12.75" x14ac:dyDescent="0.2">
      <c r="A181" s="172" t="s">
        <v>1781</v>
      </c>
      <c r="B181" s="185" t="s">
        <v>797</v>
      </c>
      <c r="C181" s="172" t="s">
        <v>638</v>
      </c>
      <c r="D181" s="172" t="s">
        <v>179</v>
      </c>
      <c r="E181" s="172" t="s">
        <v>709</v>
      </c>
      <c r="F181" s="174">
        <v>9.6747367699999991</v>
      </c>
      <c r="G181" s="174">
        <v>15.17413324</v>
      </c>
      <c r="H181" s="58">
        <f t="shared" si="4"/>
        <v>-0.36241914994546343</v>
      </c>
      <c r="I181" s="98">
        <f t="shared" si="5"/>
        <v>8.6962370195942931E-4</v>
      </c>
      <c r="J181" s="99">
        <v>579.75424685999997</v>
      </c>
      <c r="K181" s="99">
        <v>7.397444444444444</v>
      </c>
      <c r="O181"/>
      <c r="P181"/>
    </row>
    <row r="182" spans="1:16" ht="12.75" x14ac:dyDescent="0.2">
      <c r="A182" s="172" t="s">
        <v>1447</v>
      </c>
      <c r="B182" s="185" t="s">
        <v>661</v>
      </c>
      <c r="C182" s="172" t="s">
        <v>640</v>
      </c>
      <c r="D182" s="172" t="s">
        <v>180</v>
      </c>
      <c r="E182" s="172" t="s">
        <v>181</v>
      </c>
      <c r="F182" s="174">
        <v>9.6702351199999992</v>
      </c>
      <c r="G182" s="174">
        <v>18.736852460000001</v>
      </c>
      <c r="H182" s="58">
        <f t="shared" si="4"/>
        <v>-0.48389223106472612</v>
      </c>
      <c r="I182" s="98">
        <f t="shared" si="5"/>
        <v>8.6921906650205285E-4</v>
      </c>
      <c r="J182" s="99">
        <v>371.38974994249372</v>
      </c>
      <c r="K182" s="99">
        <v>13.62188888888889</v>
      </c>
      <c r="O182"/>
      <c r="P182"/>
    </row>
    <row r="183" spans="1:16" ht="12.75" x14ac:dyDescent="0.2">
      <c r="A183" s="172" t="s">
        <v>1215</v>
      </c>
      <c r="B183" s="185" t="s">
        <v>6</v>
      </c>
      <c r="C183" s="172" t="s">
        <v>640</v>
      </c>
      <c r="D183" s="172" t="s">
        <v>610</v>
      </c>
      <c r="E183" s="172" t="s">
        <v>709</v>
      </c>
      <c r="F183" s="174">
        <v>9.6117062799999999</v>
      </c>
      <c r="G183" s="174">
        <v>10.151751189999999</v>
      </c>
      <c r="H183" s="58">
        <f t="shared" si="4"/>
        <v>-5.3197216903027589E-2</v>
      </c>
      <c r="I183" s="98">
        <f t="shared" si="5"/>
        <v>8.6395814129838029E-4</v>
      </c>
      <c r="J183" s="99">
        <v>548.35812435002401</v>
      </c>
      <c r="K183" s="99">
        <v>20.666833333333329</v>
      </c>
      <c r="O183"/>
      <c r="P183"/>
    </row>
    <row r="184" spans="1:16" ht="12.75" x14ac:dyDescent="0.2">
      <c r="A184" s="172" t="s">
        <v>2563</v>
      </c>
      <c r="B184" s="185" t="s">
        <v>40</v>
      </c>
      <c r="C184" s="172" t="s">
        <v>641</v>
      </c>
      <c r="D184" s="172" t="s">
        <v>179</v>
      </c>
      <c r="E184" s="172" t="s">
        <v>181</v>
      </c>
      <c r="F184" s="174">
        <v>9.4970693500000003</v>
      </c>
      <c r="G184" s="174">
        <v>9.8751387899999994</v>
      </c>
      <c r="H184" s="58">
        <f t="shared" si="4"/>
        <v>-3.8284974828186602E-2</v>
      </c>
      <c r="I184" s="98">
        <f t="shared" si="5"/>
        <v>8.5365388250376473E-4</v>
      </c>
      <c r="J184" s="99">
        <v>558.42931332759997</v>
      </c>
      <c r="K184" s="99">
        <v>21.171277777777771</v>
      </c>
      <c r="O184"/>
      <c r="P184"/>
    </row>
    <row r="185" spans="1:16" ht="12.75" x14ac:dyDescent="0.2">
      <c r="A185" s="172" t="s">
        <v>2593</v>
      </c>
      <c r="B185" s="185" t="s">
        <v>708</v>
      </c>
      <c r="C185" s="172" t="s">
        <v>511</v>
      </c>
      <c r="D185" s="172" t="s">
        <v>180</v>
      </c>
      <c r="E185" s="172" t="s">
        <v>709</v>
      </c>
      <c r="F185" s="174">
        <v>9.4922004399999995</v>
      </c>
      <c r="G185" s="174">
        <v>7.3414102400000001</v>
      </c>
      <c r="H185" s="58">
        <f t="shared" si="4"/>
        <v>0.29296690004889303</v>
      </c>
      <c r="I185" s="98">
        <f t="shared" si="5"/>
        <v>8.5321623550215972E-4</v>
      </c>
      <c r="J185" s="99">
        <v>157.38736829068802</v>
      </c>
      <c r="K185" s="99">
        <v>23.946999999999999</v>
      </c>
      <c r="O185"/>
      <c r="P185"/>
    </row>
    <row r="186" spans="1:16" ht="12.75" x14ac:dyDescent="0.2">
      <c r="A186" s="172" t="s">
        <v>1110</v>
      </c>
      <c r="B186" s="185" t="s">
        <v>625</v>
      </c>
      <c r="C186" s="172" t="s">
        <v>2530</v>
      </c>
      <c r="D186" s="172" t="s">
        <v>610</v>
      </c>
      <c r="E186" s="172" t="s">
        <v>181</v>
      </c>
      <c r="F186" s="174">
        <v>9.4822738199999996</v>
      </c>
      <c r="G186" s="174">
        <v>4.4200735899999994</v>
      </c>
      <c r="H186" s="58">
        <f t="shared" si="4"/>
        <v>1.1452751016301521</v>
      </c>
      <c r="I186" s="98">
        <f t="shared" si="5"/>
        <v>8.5232397101604859E-4</v>
      </c>
      <c r="J186" s="99">
        <v>218.28645564999999</v>
      </c>
      <c r="K186" s="99">
        <v>10.76611111111111</v>
      </c>
      <c r="O186"/>
      <c r="P186"/>
    </row>
    <row r="187" spans="1:16" ht="12.75" x14ac:dyDescent="0.2">
      <c r="A187" s="172" t="s">
        <v>2568</v>
      </c>
      <c r="B187" s="185" t="s">
        <v>2498</v>
      </c>
      <c r="C187" s="172" t="s">
        <v>640</v>
      </c>
      <c r="D187" s="172" t="s">
        <v>610</v>
      </c>
      <c r="E187" s="172" t="s">
        <v>709</v>
      </c>
      <c r="F187" s="174">
        <v>9.4609571400000014</v>
      </c>
      <c r="G187" s="174">
        <v>11.76850052</v>
      </c>
      <c r="H187" s="58">
        <f t="shared" si="4"/>
        <v>-0.19607794349657715</v>
      </c>
      <c r="I187" s="98">
        <f t="shared" si="5"/>
        <v>8.5040789922869364E-4</v>
      </c>
      <c r="J187" s="99">
        <v>1023.9894395203086</v>
      </c>
      <c r="K187" s="99">
        <v>12.37388888888889</v>
      </c>
      <c r="O187"/>
      <c r="P187"/>
    </row>
    <row r="188" spans="1:16" ht="12.75" x14ac:dyDescent="0.2">
      <c r="A188" s="172" t="s">
        <v>2650</v>
      </c>
      <c r="B188" s="185" t="s">
        <v>592</v>
      </c>
      <c r="C188" s="172" t="s">
        <v>641</v>
      </c>
      <c r="D188" s="172" t="s">
        <v>179</v>
      </c>
      <c r="E188" s="172" t="s">
        <v>709</v>
      </c>
      <c r="F188" s="174">
        <v>9.4195064199999994</v>
      </c>
      <c r="G188" s="174">
        <v>14.364950990000001</v>
      </c>
      <c r="H188" s="58">
        <f t="shared" si="4"/>
        <v>-0.34427159364781101</v>
      </c>
      <c r="I188" s="98">
        <f t="shared" si="5"/>
        <v>8.466820584712416E-4</v>
      </c>
      <c r="J188" s="99">
        <v>1134.5362688</v>
      </c>
      <c r="K188" s="99">
        <v>6.6886666666666663</v>
      </c>
      <c r="O188"/>
      <c r="P188"/>
    </row>
    <row r="189" spans="1:16" ht="12.75" x14ac:dyDescent="0.2">
      <c r="A189" s="172" t="s">
        <v>1184</v>
      </c>
      <c r="B189" s="185" t="s">
        <v>2496</v>
      </c>
      <c r="C189" s="172" t="s">
        <v>640</v>
      </c>
      <c r="D189" s="172" t="s">
        <v>610</v>
      </c>
      <c r="E189" s="172" t="s">
        <v>709</v>
      </c>
      <c r="F189" s="174">
        <v>9.3168179200000001</v>
      </c>
      <c r="G189" s="174">
        <v>5.6780538499999995</v>
      </c>
      <c r="H189" s="58">
        <f t="shared" si="4"/>
        <v>0.64084705184682256</v>
      </c>
      <c r="I189" s="98">
        <f t="shared" si="5"/>
        <v>8.3745179664173447E-4</v>
      </c>
      <c r="J189" s="99">
        <v>397.8672697471896</v>
      </c>
      <c r="K189" s="99">
        <v>11.859777777777779</v>
      </c>
      <c r="O189"/>
      <c r="P189"/>
    </row>
    <row r="190" spans="1:16" ht="12.75" x14ac:dyDescent="0.2">
      <c r="A190" s="172" t="s">
        <v>1583</v>
      </c>
      <c r="B190" s="185" t="s">
        <v>54</v>
      </c>
      <c r="C190" s="172" t="s">
        <v>638</v>
      </c>
      <c r="D190" s="172" t="s">
        <v>179</v>
      </c>
      <c r="E190" s="172" t="s">
        <v>709</v>
      </c>
      <c r="F190" s="174">
        <v>9.2420624900000004</v>
      </c>
      <c r="G190" s="174">
        <v>3.6093568</v>
      </c>
      <c r="H190" s="58">
        <f t="shared" si="4"/>
        <v>1.5605843373534034</v>
      </c>
      <c r="I190" s="98">
        <f t="shared" si="5"/>
        <v>8.3073232764493932E-4</v>
      </c>
      <c r="J190" s="99">
        <v>1042.13545832</v>
      </c>
      <c r="K190" s="99">
        <v>7.2248888888888887</v>
      </c>
      <c r="O190"/>
      <c r="P190"/>
    </row>
    <row r="191" spans="1:16" ht="12.75" x14ac:dyDescent="0.2">
      <c r="A191" s="172" t="s">
        <v>1497</v>
      </c>
      <c r="B191" s="185" t="s">
        <v>664</v>
      </c>
      <c r="C191" s="172" t="s">
        <v>640</v>
      </c>
      <c r="D191" s="172" t="s">
        <v>180</v>
      </c>
      <c r="E191" s="172" t="s">
        <v>181</v>
      </c>
      <c r="F191" s="174">
        <v>9.2198807499999997</v>
      </c>
      <c r="G191" s="174">
        <v>6.0380915399999999</v>
      </c>
      <c r="H191" s="58">
        <f t="shared" si="4"/>
        <v>0.5269527944255048</v>
      </c>
      <c r="I191" s="98">
        <f t="shared" si="5"/>
        <v>8.2873849904646862E-4</v>
      </c>
      <c r="J191" s="99">
        <v>319.56282089000001</v>
      </c>
      <c r="K191" s="99">
        <v>5.4082222222222223</v>
      </c>
      <c r="O191"/>
      <c r="P191"/>
    </row>
    <row r="192" spans="1:16" ht="12.75" x14ac:dyDescent="0.2">
      <c r="A192" s="172" t="s">
        <v>2573</v>
      </c>
      <c r="B192" s="185" t="s">
        <v>397</v>
      </c>
      <c r="C192" s="172" t="s">
        <v>641</v>
      </c>
      <c r="D192" s="172" t="s">
        <v>179</v>
      </c>
      <c r="E192" s="172" t="s">
        <v>709</v>
      </c>
      <c r="F192" s="174">
        <v>9.1975237100000005</v>
      </c>
      <c r="G192" s="174">
        <v>11.6721865</v>
      </c>
      <c r="H192" s="58">
        <f t="shared" si="4"/>
        <v>-0.21201364371619658</v>
      </c>
      <c r="I192" s="98">
        <f t="shared" si="5"/>
        <v>8.2672891342653297E-4</v>
      </c>
      <c r="J192" s="99">
        <v>448.32210855300002</v>
      </c>
      <c r="K192" s="99">
        <v>17.550999999999998</v>
      </c>
      <c r="O192"/>
      <c r="P192"/>
    </row>
    <row r="193" spans="1:16" ht="12.75" x14ac:dyDescent="0.2">
      <c r="A193" s="172" t="s">
        <v>1906</v>
      </c>
      <c r="B193" s="185" t="s">
        <v>270</v>
      </c>
      <c r="C193" s="172" t="s">
        <v>638</v>
      </c>
      <c r="D193" s="172" t="s">
        <v>180</v>
      </c>
      <c r="E193" s="172" t="s">
        <v>709</v>
      </c>
      <c r="F193" s="174">
        <v>9.1905603300000003</v>
      </c>
      <c r="G193" s="174">
        <v>0.80431257999999994</v>
      </c>
      <c r="H193" s="58">
        <f t="shared" si="4"/>
        <v>10.426602739447393</v>
      </c>
      <c r="I193" s="98">
        <f t="shared" si="5"/>
        <v>8.2610300282682267E-4</v>
      </c>
      <c r="J193" s="99">
        <v>775.07987700000001</v>
      </c>
      <c r="K193" s="99">
        <v>7.1403888888888876</v>
      </c>
      <c r="O193"/>
      <c r="P193"/>
    </row>
    <row r="194" spans="1:16" ht="12.75" x14ac:dyDescent="0.2">
      <c r="A194" s="172" t="s">
        <v>1559</v>
      </c>
      <c r="B194" s="185" t="s">
        <v>393</v>
      </c>
      <c r="C194" s="172" t="s">
        <v>2523</v>
      </c>
      <c r="D194" s="172" t="s">
        <v>179</v>
      </c>
      <c r="E194" s="172" t="s">
        <v>709</v>
      </c>
      <c r="F194" s="174">
        <v>9.1737344200000006</v>
      </c>
      <c r="G194" s="174">
        <v>4.2816557599999996</v>
      </c>
      <c r="H194" s="58">
        <f t="shared" si="4"/>
        <v>1.1425670194467017</v>
      </c>
      <c r="I194" s="98">
        <f t="shared" si="5"/>
        <v>8.2459058853681243E-4</v>
      </c>
      <c r="J194" s="99">
        <v>30.166016859660594</v>
      </c>
      <c r="K194" s="99">
        <v>94.761333333333326</v>
      </c>
      <c r="O194"/>
      <c r="P194"/>
    </row>
    <row r="195" spans="1:16" ht="12.75" x14ac:dyDescent="0.2">
      <c r="A195" s="172" t="s">
        <v>1149</v>
      </c>
      <c r="B195" s="185" t="s">
        <v>1150</v>
      </c>
      <c r="C195" s="172" t="s">
        <v>2530</v>
      </c>
      <c r="D195" s="172" t="s">
        <v>610</v>
      </c>
      <c r="E195" s="172" t="s">
        <v>181</v>
      </c>
      <c r="F195" s="174">
        <v>9.1258265899999991</v>
      </c>
      <c r="G195" s="174">
        <v>2.0030185400000002</v>
      </c>
      <c r="H195" s="58">
        <f t="shared" si="4"/>
        <v>3.5560370050294186</v>
      </c>
      <c r="I195" s="98">
        <f t="shared" si="5"/>
        <v>8.2028434378123081E-4</v>
      </c>
      <c r="J195" s="99">
        <v>61.95421937826179</v>
      </c>
      <c r="K195" s="99">
        <v>28.613888888888891</v>
      </c>
      <c r="O195"/>
      <c r="P195"/>
    </row>
    <row r="196" spans="1:16" ht="12.75" x14ac:dyDescent="0.2">
      <c r="A196" s="172" t="s">
        <v>2228</v>
      </c>
      <c r="B196" s="185" t="s">
        <v>308</v>
      </c>
      <c r="C196" s="172" t="s">
        <v>2523</v>
      </c>
      <c r="D196" s="172" t="s">
        <v>180</v>
      </c>
      <c r="E196" s="172" t="s">
        <v>181</v>
      </c>
      <c r="F196" s="174">
        <v>9.1143932100000011</v>
      </c>
      <c r="G196" s="174">
        <v>16.463474099999999</v>
      </c>
      <c r="H196" s="58">
        <f t="shared" si="4"/>
        <v>-0.44638700467236125</v>
      </c>
      <c r="I196" s="98">
        <f t="shared" si="5"/>
        <v>8.1925664261706707E-4</v>
      </c>
      <c r="J196" s="99">
        <v>1420.8076722999999</v>
      </c>
      <c r="K196" s="99">
        <v>13.09727777777778</v>
      </c>
      <c r="O196"/>
      <c r="P196"/>
    </row>
    <row r="197" spans="1:16" ht="12.75" x14ac:dyDescent="0.2">
      <c r="A197" s="172" t="s">
        <v>1173</v>
      </c>
      <c r="B197" s="185" t="s">
        <v>2396</v>
      </c>
      <c r="C197" s="172" t="s">
        <v>640</v>
      </c>
      <c r="D197" s="172" t="s">
        <v>610</v>
      </c>
      <c r="E197" s="172" t="s">
        <v>181</v>
      </c>
      <c r="F197" s="174">
        <v>9.0293409199999992</v>
      </c>
      <c r="G197" s="174">
        <v>22.75647983</v>
      </c>
      <c r="H197" s="58">
        <f t="shared" si="4"/>
        <v>-0.60321890786919663</v>
      </c>
      <c r="I197" s="98">
        <f t="shared" si="5"/>
        <v>8.1161162972955589E-4</v>
      </c>
      <c r="J197" s="99">
        <v>1944.9139439800001</v>
      </c>
      <c r="K197" s="99">
        <v>7.4641111111111123</v>
      </c>
      <c r="O197"/>
      <c r="P197"/>
    </row>
    <row r="198" spans="1:16" ht="12.75" x14ac:dyDescent="0.2">
      <c r="A198" s="172" t="s">
        <v>2868</v>
      </c>
      <c r="B198" s="185" t="s">
        <v>2330</v>
      </c>
      <c r="C198" s="172" t="s">
        <v>511</v>
      </c>
      <c r="D198" s="172" t="s">
        <v>610</v>
      </c>
      <c r="E198" s="172" t="s">
        <v>709</v>
      </c>
      <c r="F198" s="174">
        <v>9.0123136899999992</v>
      </c>
      <c r="G198" s="174">
        <v>8.6262329900000001</v>
      </c>
      <c r="H198" s="58">
        <f t="shared" si="4"/>
        <v>4.4756581516817828E-2</v>
      </c>
      <c r="I198" s="98">
        <f t="shared" si="5"/>
        <v>8.1008111958351967E-4</v>
      </c>
      <c r="J198" s="99">
        <v>221.78811622595731</v>
      </c>
      <c r="K198" s="99">
        <v>27.691333333333329</v>
      </c>
      <c r="O198"/>
      <c r="P198"/>
    </row>
    <row r="199" spans="1:16" ht="12.75" x14ac:dyDescent="0.2">
      <c r="A199" s="172" t="s">
        <v>1473</v>
      </c>
      <c r="B199" s="185" t="s">
        <v>341</v>
      </c>
      <c r="C199" s="172" t="s">
        <v>640</v>
      </c>
      <c r="D199" s="172" t="s">
        <v>180</v>
      </c>
      <c r="E199" s="172" t="s">
        <v>181</v>
      </c>
      <c r="F199" s="174">
        <v>9.0003016599999999</v>
      </c>
      <c r="G199" s="174">
        <v>11.0739071</v>
      </c>
      <c r="H199" s="58">
        <f t="shared" ref="H199:H262" si="6">IF(ISERROR(F199/G199-1),"",IF((F199/G199-1)&gt;10000%,"",F199/G199-1))</f>
        <v>-0.18725147513653961</v>
      </c>
      <c r="I199" s="98">
        <f t="shared" ref="I199:I262" si="7">F199/$F$1149</f>
        <v>8.0900140586675595E-4</v>
      </c>
      <c r="J199" s="99">
        <v>76.686439950000008</v>
      </c>
      <c r="K199" s="99">
        <v>12.028333333333331</v>
      </c>
      <c r="O199"/>
      <c r="P199"/>
    </row>
    <row r="200" spans="1:16" ht="12.75" x14ac:dyDescent="0.2">
      <c r="A200" s="172" t="s">
        <v>1192</v>
      </c>
      <c r="B200" s="185" t="s">
        <v>1691</v>
      </c>
      <c r="C200" s="172" t="s">
        <v>640</v>
      </c>
      <c r="D200" s="172" t="s">
        <v>610</v>
      </c>
      <c r="E200" s="172" t="s">
        <v>709</v>
      </c>
      <c r="F200" s="174">
        <v>8.9083810500000009</v>
      </c>
      <c r="G200" s="174">
        <v>9.9589285199999988</v>
      </c>
      <c r="H200" s="58">
        <f t="shared" si="6"/>
        <v>-0.10548800183576357</v>
      </c>
      <c r="I200" s="98">
        <f t="shared" si="7"/>
        <v>8.0073902694576665E-4</v>
      </c>
      <c r="J200" s="99">
        <v>579.96189946000004</v>
      </c>
      <c r="K200" s="99">
        <v>7.4741666666666662</v>
      </c>
      <c r="O200"/>
      <c r="P200"/>
    </row>
    <row r="201" spans="1:16" ht="12.75" x14ac:dyDescent="0.2">
      <c r="A201" s="172" t="s">
        <v>2226</v>
      </c>
      <c r="B201" s="185" t="s">
        <v>2398</v>
      </c>
      <c r="C201" s="172" t="s">
        <v>640</v>
      </c>
      <c r="D201" s="172" t="s">
        <v>180</v>
      </c>
      <c r="E201" s="172" t="s">
        <v>181</v>
      </c>
      <c r="F201" s="174">
        <v>8.8989878699999991</v>
      </c>
      <c r="G201" s="174">
        <v>5.3647632099999996</v>
      </c>
      <c r="H201" s="58">
        <f t="shared" si="6"/>
        <v>0.65878483758838624</v>
      </c>
      <c r="I201" s="98">
        <f t="shared" si="7"/>
        <v>7.9989471126473417E-4</v>
      </c>
      <c r="J201" s="99">
        <v>1843.1886897336185</v>
      </c>
      <c r="K201" s="99">
        <v>5.5826111111111114</v>
      </c>
      <c r="O201"/>
      <c r="P201"/>
    </row>
    <row r="202" spans="1:16" ht="12.75" x14ac:dyDescent="0.2">
      <c r="A202" s="172" t="s">
        <v>1772</v>
      </c>
      <c r="B202" s="185" t="s">
        <v>2354</v>
      </c>
      <c r="C202" s="172" t="s">
        <v>640</v>
      </c>
      <c r="D202" s="172" t="s">
        <v>610</v>
      </c>
      <c r="E202" s="172" t="s">
        <v>181</v>
      </c>
      <c r="F202" s="174">
        <v>8.7031453800000005</v>
      </c>
      <c r="G202" s="174">
        <v>17.96931373</v>
      </c>
      <c r="H202" s="58">
        <f t="shared" si="6"/>
        <v>-0.51566623462809336</v>
      </c>
      <c r="I202" s="98">
        <f t="shared" si="7"/>
        <v>7.8229120687969942E-4</v>
      </c>
      <c r="J202" s="99">
        <v>1721.7459192185784</v>
      </c>
      <c r="K202" s="99">
        <v>11.03183333333333</v>
      </c>
      <c r="O202"/>
      <c r="P202"/>
    </row>
    <row r="203" spans="1:16" ht="12.75" x14ac:dyDescent="0.2">
      <c r="A203" s="172" t="s">
        <v>2855</v>
      </c>
      <c r="B203" s="185" t="s">
        <v>309</v>
      </c>
      <c r="C203" s="172" t="s">
        <v>2521</v>
      </c>
      <c r="D203" s="172" t="s">
        <v>179</v>
      </c>
      <c r="E203" s="172" t="s">
        <v>181</v>
      </c>
      <c r="F203" s="174">
        <v>8.6890293699999983</v>
      </c>
      <c r="G203" s="174">
        <v>7.7613299900000001</v>
      </c>
      <c r="H203" s="58">
        <f t="shared" si="6"/>
        <v>0.11952840314679092</v>
      </c>
      <c r="I203" s="98">
        <f t="shared" si="7"/>
        <v>7.810223747486628E-4</v>
      </c>
      <c r="J203" s="99">
        <v>44.755355865000006</v>
      </c>
      <c r="K203" s="99">
        <v>6.5100555555555557</v>
      </c>
      <c r="O203"/>
      <c r="P203"/>
    </row>
    <row r="204" spans="1:16" ht="12.75" x14ac:dyDescent="0.2">
      <c r="A204" s="172" t="s">
        <v>1765</v>
      </c>
      <c r="B204" s="185" t="s">
        <v>1766</v>
      </c>
      <c r="C204" s="172" t="s">
        <v>2530</v>
      </c>
      <c r="D204" s="172" t="s">
        <v>610</v>
      </c>
      <c r="E204" s="172" t="s">
        <v>181</v>
      </c>
      <c r="F204" s="174">
        <v>8.6781498500000005</v>
      </c>
      <c r="G204" s="174">
        <v>7.1576790099999998</v>
      </c>
      <c r="H204" s="58">
        <f t="shared" si="6"/>
        <v>0.21242512242805933</v>
      </c>
      <c r="I204" s="98">
        <f t="shared" si="7"/>
        <v>7.8004445786235765E-4</v>
      </c>
      <c r="J204" s="99">
        <v>592.47224469164883</v>
      </c>
      <c r="K204" s="99">
        <v>28.982277777777782</v>
      </c>
      <c r="O204"/>
      <c r="P204"/>
    </row>
    <row r="205" spans="1:16" ht="12.75" x14ac:dyDescent="0.2">
      <c r="A205" s="172" t="s">
        <v>1400</v>
      </c>
      <c r="B205" s="185" t="s">
        <v>407</v>
      </c>
      <c r="C205" s="172" t="s">
        <v>1365</v>
      </c>
      <c r="D205" s="172" t="s">
        <v>179</v>
      </c>
      <c r="E205" s="172" t="s">
        <v>709</v>
      </c>
      <c r="F205" s="174">
        <v>8.6744910600000011</v>
      </c>
      <c r="G205" s="174">
        <v>6.3857608499999996</v>
      </c>
      <c r="H205" s="58">
        <f t="shared" si="6"/>
        <v>0.35841151332812626</v>
      </c>
      <c r="I205" s="98">
        <f t="shared" si="7"/>
        <v>7.7971558374617938E-4</v>
      </c>
      <c r="J205" s="99">
        <v>165.63143366999998</v>
      </c>
      <c r="K205" s="99">
        <v>19.707000000000001</v>
      </c>
      <c r="O205"/>
      <c r="P205"/>
    </row>
    <row r="206" spans="1:16" ht="12.75" x14ac:dyDescent="0.2">
      <c r="A206" s="172" t="s">
        <v>2612</v>
      </c>
      <c r="B206" s="185" t="s">
        <v>908</v>
      </c>
      <c r="C206" s="172" t="s">
        <v>511</v>
      </c>
      <c r="D206" s="172" t="s">
        <v>180</v>
      </c>
      <c r="E206" s="172" t="s">
        <v>709</v>
      </c>
      <c r="F206" s="174">
        <v>8.5270688100000012</v>
      </c>
      <c r="G206" s="174">
        <v>1.7918171100000002</v>
      </c>
      <c r="H206" s="58">
        <f t="shared" si="6"/>
        <v>3.7588946229004367</v>
      </c>
      <c r="I206" s="98">
        <f t="shared" si="7"/>
        <v>7.6646438261854515E-4</v>
      </c>
      <c r="J206" s="99">
        <v>211.90722400000001</v>
      </c>
      <c r="K206" s="99">
        <v>22.35744444444445</v>
      </c>
      <c r="O206"/>
      <c r="P206"/>
    </row>
    <row r="207" spans="1:16" ht="12.75" x14ac:dyDescent="0.2">
      <c r="A207" s="172" t="s">
        <v>2585</v>
      </c>
      <c r="B207" s="185" t="s">
        <v>396</v>
      </c>
      <c r="C207" s="172" t="s">
        <v>641</v>
      </c>
      <c r="D207" s="172" t="s">
        <v>179</v>
      </c>
      <c r="E207" s="172" t="s">
        <v>709</v>
      </c>
      <c r="F207" s="174">
        <v>8.5070923699999987</v>
      </c>
      <c r="G207" s="174">
        <v>8.7795296500000006</v>
      </c>
      <c r="H207" s="58">
        <f t="shared" si="6"/>
        <v>-3.1030965309172598E-2</v>
      </c>
      <c r="I207" s="98">
        <f t="shared" si="7"/>
        <v>7.6466877968714127E-4</v>
      </c>
      <c r="J207" s="99">
        <v>238.33260378360001</v>
      </c>
      <c r="K207" s="99">
        <v>30.64361111111111</v>
      </c>
      <c r="O207"/>
      <c r="P207"/>
    </row>
    <row r="208" spans="1:16" ht="12.75" x14ac:dyDescent="0.2">
      <c r="A208" s="172" t="s">
        <v>1233</v>
      </c>
      <c r="B208" s="185" t="s">
        <v>2403</v>
      </c>
      <c r="C208" s="172" t="s">
        <v>640</v>
      </c>
      <c r="D208" s="172" t="s">
        <v>180</v>
      </c>
      <c r="E208" s="172" t="s">
        <v>181</v>
      </c>
      <c r="F208" s="174">
        <v>8.4744093300000003</v>
      </c>
      <c r="G208" s="174">
        <v>6.72710045</v>
      </c>
      <c r="H208" s="58">
        <f t="shared" si="6"/>
        <v>0.25974175545423894</v>
      </c>
      <c r="I208" s="98">
        <f t="shared" si="7"/>
        <v>7.6173103089750816E-4</v>
      </c>
      <c r="J208" s="99">
        <v>390.79227974000003</v>
      </c>
      <c r="K208" s="99">
        <v>5.7287777777777773</v>
      </c>
      <c r="O208"/>
      <c r="P208"/>
    </row>
    <row r="209" spans="1:16" ht="12.75" x14ac:dyDescent="0.2">
      <c r="A209" s="172" t="s">
        <v>2285</v>
      </c>
      <c r="B209" s="185" t="s">
        <v>2102</v>
      </c>
      <c r="C209" s="172" t="s">
        <v>511</v>
      </c>
      <c r="D209" s="172" t="s">
        <v>610</v>
      </c>
      <c r="E209" s="172" t="s">
        <v>181</v>
      </c>
      <c r="F209" s="174">
        <v>8.39985319</v>
      </c>
      <c r="G209" s="174">
        <v>3.2260490499999999</v>
      </c>
      <c r="H209" s="58">
        <f t="shared" si="6"/>
        <v>1.6037586719271983</v>
      </c>
      <c r="I209" s="98">
        <f t="shared" si="7"/>
        <v>7.5502947528809322E-4</v>
      </c>
      <c r="J209" s="99">
        <v>380.37647453417856</v>
      </c>
      <c r="K209" s="99">
        <v>29.067777777777781</v>
      </c>
      <c r="O209"/>
      <c r="P209"/>
    </row>
    <row r="210" spans="1:16" ht="12.75" x14ac:dyDescent="0.2">
      <c r="A210" s="172" t="s">
        <v>2535</v>
      </c>
      <c r="B210" s="185" t="s">
        <v>1297</v>
      </c>
      <c r="C210" s="172" t="s">
        <v>511</v>
      </c>
      <c r="D210" s="172" t="s">
        <v>610</v>
      </c>
      <c r="E210" s="172" t="s">
        <v>709</v>
      </c>
      <c r="F210" s="174">
        <v>8.3759629899999997</v>
      </c>
      <c r="G210" s="174">
        <v>23.82492207</v>
      </c>
      <c r="H210" s="58">
        <f t="shared" si="6"/>
        <v>-0.64843691973511675</v>
      </c>
      <c r="I210" s="98">
        <f t="shared" si="7"/>
        <v>7.5288207999885158E-4</v>
      </c>
      <c r="J210" s="99">
        <v>528.95608466399995</v>
      </c>
      <c r="K210" s="99">
        <v>6.0952777777777776</v>
      </c>
      <c r="O210"/>
      <c r="P210"/>
    </row>
    <row r="211" spans="1:16" ht="12.75" x14ac:dyDescent="0.2">
      <c r="A211" s="172" t="s">
        <v>1201</v>
      </c>
      <c r="B211" s="185" t="s">
        <v>145</v>
      </c>
      <c r="C211" s="172" t="s">
        <v>640</v>
      </c>
      <c r="D211" s="172" t="s">
        <v>180</v>
      </c>
      <c r="E211" s="172" t="s">
        <v>709</v>
      </c>
      <c r="F211" s="174">
        <v>8.3672880000000003</v>
      </c>
      <c r="G211" s="174">
        <v>10.16764403</v>
      </c>
      <c r="H211" s="58">
        <f t="shared" si="6"/>
        <v>-0.17706717747867495</v>
      </c>
      <c r="I211" s="98">
        <f t="shared" si="7"/>
        <v>7.5210231956736849E-4</v>
      </c>
      <c r="J211" s="99">
        <v>116.53302737</v>
      </c>
      <c r="K211" s="99">
        <v>9.9765555555555565</v>
      </c>
      <c r="O211"/>
      <c r="P211"/>
    </row>
    <row r="212" spans="1:16" ht="12.75" x14ac:dyDescent="0.2">
      <c r="A212" s="172" t="s">
        <v>1232</v>
      </c>
      <c r="B212" s="185" t="s">
        <v>2370</v>
      </c>
      <c r="C212" s="172" t="s">
        <v>640</v>
      </c>
      <c r="D212" s="172" t="s">
        <v>610</v>
      </c>
      <c r="E212" s="172" t="s">
        <v>181</v>
      </c>
      <c r="F212" s="174">
        <v>8.3663311799999995</v>
      </c>
      <c r="G212" s="174">
        <v>6.5221053300000005</v>
      </c>
      <c r="H212" s="58">
        <f t="shared" si="6"/>
        <v>0.28276541955203283</v>
      </c>
      <c r="I212" s="98">
        <f t="shared" si="7"/>
        <v>7.5201631481392752E-4</v>
      </c>
      <c r="J212" s="99">
        <v>814.94410165445345</v>
      </c>
      <c r="K212" s="99">
        <v>13.510833333333331</v>
      </c>
      <c r="O212"/>
      <c r="P212"/>
    </row>
    <row r="213" spans="1:16" ht="12.75" x14ac:dyDescent="0.2">
      <c r="A213" s="172" t="s">
        <v>1648</v>
      </c>
      <c r="B213" s="185" t="s">
        <v>37</v>
      </c>
      <c r="C213" s="172" t="s">
        <v>641</v>
      </c>
      <c r="D213" s="172" t="s">
        <v>179</v>
      </c>
      <c r="E213" s="172" t="s">
        <v>709</v>
      </c>
      <c r="F213" s="174">
        <v>8.3070175600000002</v>
      </c>
      <c r="G213" s="174">
        <v>13.401046220000001</v>
      </c>
      <c r="H213" s="58">
        <f t="shared" si="6"/>
        <v>-0.380121714108975</v>
      </c>
      <c r="I213" s="98">
        <f t="shared" si="7"/>
        <v>7.4668484884981385E-4</v>
      </c>
      <c r="J213" s="99">
        <v>415.82253418810001</v>
      </c>
      <c r="K213" s="99">
        <v>14.441277777777779</v>
      </c>
      <c r="O213"/>
      <c r="P213"/>
    </row>
    <row r="214" spans="1:16" ht="12.75" x14ac:dyDescent="0.2">
      <c r="A214" s="172" t="s">
        <v>2239</v>
      </c>
      <c r="B214" s="185" t="s">
        <v>36</v>
      </c>
      <c r="C214" s="172" t="s">
        <v>1262</v>
      </c>
      <c r="D214" s="172" t="s">
        <v>180</v>
      </c>
      <c r="E214" s="172" t="s">
        <v>181</v>
      </c>
      <c r="F214" s="174">
        <v>8.3005824700000002</v>
      </c>
      <c r="G214" s="174">
        <v>2.2311984700000003</v>
      </c>
      <c r="H214" s="58">
        <f t="shared" si="6"/>
        <v>2.7202349237896346</v>
      </c>
      <c r="I214" s="98">
        <f t="shared" si="7"/>
        <v>7.4610642414211592E-4</v>
      </c>
      <c r="J214" s="99">
        <v>46.569848239999999</v>
      </c>
      <c r="K214" s="99">
        <v>3.0255000000000001</v>
      </c>
      <c r="O214"/>
      <c r="P214"/>
    </row>
    <row r="215" spans="1:16" ht="12.75" x14ac:dyDescent="0.2">
      <c r="A215" s="172" t="s">
        <v>1180</v>
      </c>
      <c r="B215" s="185" t="s">
        <v>2363</v>
      </c>
      <c r="C215" s="172" t="s">
        <v>640</v>
      </c>
      <c r="D215" s="172" t="s">
        <v>610</v>
      </c>
      <c r="E215" s="172" t="s">
        <v>181</v>
      </c>
      <c r="F215" s="174">
        <v>8.2228904499999995</v>
      </c>
      <c r="G215" s="174">
        <v>13.703232119999999</v>
      </c>
      <c r="H215" s="58">
        <f t="shared" si="6"/>
        <v>-0.39993058732482445</v>
      </c>
      <c r="I215" s="98">
        <f t="shared" si="7"/>
        <v>7.3912299672168114E-4</v>
      </c>
      <c r="J215" s="99">
        <v>2447.58633366</v>
      </c>
      <c r="K215" s="99">
        <v>15.21688888888889</v>
      </c>
      <c r="O215"/>
      <c r="P215"/>
    </row>
    <row r="216" spans="1:16" ht="12.75" x14ac:dyDescent="0.2">
      <c r="A216" s="172" t="s">
        <v>1405</v>
      </c>
      <c r="B216" s="185" t="s">
        <v>413</v>
      </c>
      <c r="C216" s="172" t="s">
        <v>1365</v>
      </c>
      <c r="D216" s="172" t="s">
        <v>179</v>
      </c>
      <c r="E216" s="172" t="s">
        <v>709</v>
      </c>
      <c r="F216" s="174">
        <v>7.9622360499999996</v>
      </c>
      <c r="G216" s="174">
        <v>3.91531641</v>
      </c>
      <c r="H216" s="58">
        <f t="shared" si="6"/>
        <v>1.0336124124384622</v>
      </c>
      <c r="I216" s="98">
        <f t="shared" si="7"/>
        <v>7.1569380689990843E-4</v>
      </c>
      <c r="J216" s="99">
        <v>191.50785399</v>
      </c>
      <c r="K216" s="99">
        <v>9.227666666666666</v>
      </c>
      <c r="O216"/>
      <c r="P216"/>
    </row>
    <row r="217" spans="1:16" ht="12.75" x14ac:dyDescent="0.2">
      <c r="A217" s="172" t="s">
        <v>1943</v>
      </c>
      <c r="B217" s="185" t="s">
        <v>1298</v>
      </c>
      <c r="C217" s="172" t="s">
        <v>511</v>
      </c>
      <c r="D217" s="172" t="s">
        <v>179</v>
      </c>
      <c r="E217" s="172" t="s">
        <v>709</v>
      </c>
      <c r="F217" s="174">
        <v>7.9406142400000004</v>
      </c>
      <c r="G217" s="174">
        <v>2.3120958199999997</v>
      </c>
      <c r="H217" s="58">
        <f t="shared" si="6"/>
        <v>2.4343793934976281</v>
      </c>
      <c r="I217" s="98">
        <f t="shared" si="7"/>
        <v>7.137503081875127E-4</v>
      </c>
      <c r="J217" s="99">
        <v>92.228543575200007</v>
      </c>
      <c r="K217" s="99">
        <v>12.60488888888889</v>
      </c>
      <c r="O217"/>
      <c r="P217"/>
    </row>
    <row r="218" spans="1:16" ht="12.75" x14ac:dyDescent="0.2">
      <c r="A218" s="172" t="s">
        <v>2618</v>
      </c>
      <c r="B218" s="185" t="s">
        <v>289</v>
      </c>
      <c r="C218" s="172" t="s">
        <v>511</v>
      </c>
      <c r="D218" s="172" t="s">
        <v>179</v>
      </c>
      <c r="E218" s="172" t="s">
        <v>709</v>
      </c>
      <c r="F218" s="174">
        <v>7.9251296699999996</v>
      </c>
      <c r="G218" s="174">
        <v>8.0476293499999993</v>
      </c>
      <c r="H218" s="58">
        <f t="shared" si="6"/>
        <v>-1.5221834241160748E-2</v>
      </c>
      <c r="I218" s="98">
        <f t="shared" si="7"/>
        <v>7.1235846162808945E-4</v>
      </c>
      <c r="J218" s="99">
        <v>185.35276023912229</v>
      </c>
      <c r="K218" s="99">
        <v>23.952722222222221</v>
      </c>
      <c r="O218"/>
      <c r="P218"/>
    </row>
    <row r="219" spans="1:16" ht="12.75" x14ac:dyDescent="0.2">
      <c r="A219" s="172" t="s">
        <v>1516</v>
      </c>
      <c r="B219" s="185" t="s">
        <v>306</v>
      </c>
      <c r="C219" s="172" t="s">
        <v>1262</v>
      </c>
      <c r="D219" s="172" t="s">
        <v>180</v>
      </c>
      <c r="E219" s="172" t="s">
        <v>181</v>
      </c>
      <c r="F219" s="174">
        <v>7.91251689</v>
      </c>
      <c r="G219" s="174">
        <v>4.4836769199999997</v>
      </c>
      <c r="H219" s="58">
        <f t="shared" si="6"/>
        <v>0.76473841250809849</v>
      </c>
      <c r="I219" s="98">
        <f t="shared" si="7"/>
        <v>7.1122474887741168E-4</v>
      </c>
      <c r="J219" s="99">
        <v>143.84953025999999</v>
      </c>
      <c r="K219" s="99">
        <v>14.64694444444444</v>
      </c>
      <c r="O219"/>
      <c r="P219"/>
    </row>
    <row r="220" spans="1:16" ht="12.75" x14ac:dyDescent="0.2">
      <c r="A220" s="172" t="s">
        <v>1778</v>
      </c>
      <c r="B220" s="185" t="s">
        <v>2367</v>
      </c>
      <c r="C220" s="172" t="s">
        <v>640</v>
      </c>
      <c r="D220" s="172" t="s">
        <v>180</v>
      </c>
      <c r="E220" s="172" t="s">
        <v>181</v>
      </c>
      <c r="F220" s="174">
        <v>7.87773447</v>
      </c>
      <c r="G220" s="174">
        <v>3.4360780499999999</v>
      </c>
      <c r="H220" s="58">
        <f t="shared" si="6"/>
        <v>1.2926529477408115</v>
      </c>
      <c r="I220" s="98">
        <f t="shared" si="7"/>
        <v>7.0809829514925432E-4</v>
      </c>
      <c r="J220" s="99">
        <v>429.7349594978424</v>
      </c>
      <c r="K220" s="99">
        <v>23.729222222222219</v>
      </c>
      <c r="O220"/>
      <c r="P220"/>
    </row>
    <row r="221" spans="1:16" ht="12.75" x14ac:dyDescent="0.2">
      <c r="A221" s="172" t="s">
        <v>1572</v>
      </c>
      <c r="B221" s="185" t="s">
        <v>163</v>
      </c>
      <c r="C221" s="172" t="s">
        <v>638</v>
      </c>
      <c r="D221" s="172" t="s">
        <v>179</v>
      </c>
      <c r="E221" s="172" t="s">
        <v>709</v>
      </c>
      <c r="F221" s="174">
        <v>7.8509071500000003</v>
      </c>
      <c r="G221" s="174">
        <v>3.1081642200000004</v>
      </c>
      <c r="H221" s="58">
        <f t="shared" si="6"/>
        <v>1.5258984385323111</v>
      </c>
      <c r="I221" s="98">
        <f t="shared" si="7"/>
        <v>7.0568689379677592E-4</v>
      </c>
      <c r="J221" s="99">
        <v>100.97633592</v>
      </c>
      <c r="K221" s="99">
        <v>12.31505555555556</v>
      </c>
      <c r="O221"/>
      <c r="P221"/>
    </row>
    <row r="222" spans="1:16" ht="12.75" x14ac:dyDescent="0.2">
      <c r="A222" s="172" t="s">
        <v>1650</v>
      </c>
      <c r="B222" s="185" t="s">
        <v>212</v>
      </c>
      <c r="C222" s="172" t="s">
        <v>641</v>
      </c>
      <c r="D222" s="172" t="s">
        <v>179</v>
      </c>
      <c r="E222" s="172" t="s">
        <v>181</v>
      </c>
      <c r="F222" s="174">
        <v>7.8452432099999996</v>
      </c>
      <c r="G222" s="174">
        <v>10.749254880000001</v>
      </c>
      <c r="H222" s="58">
        <f t="shared" si="6"/>
        <v>-0.27015934615181447</v>
      </c>
      <c r="I222" s="98">
        <f t="shared" si="7"/>
        <v>7.0517778470289866E-4</v>
      </c>
      <c r="J222" s="99">
        <v>508.13986845440002</v>
      </c>
      <c r="K222" s="99">
        <v>6.7040555555555557</v>
      </c>
      <c r="O222"/>
      <c r="P222"/>
    </row>
    <row r="223" spans="1:16" ht="12.75" x14ac:dyDescent="0.2">
      <c r="A223" s="172" t="s">
        <v>1475</v>
      </c>
      <c r="B223" s="185" t="s">
        <v>343</v>
      </c>
      <c r="C223" s="172" t="s">
        <v>640</v>
      </c>
      <c r="D223" s="172" t="s">
        <v>180</v>
      </c>
      <c r="E223" s="172" t="s">
        <v>181</v>
      </c>
      <c r="F223" s="174">
        <v>7.8122969900000001</v>
      </c>
      <c r="G223" s="174">
        <v>1.7705570400000001</v>
      </c>
      <c r="H223" s="58">
        <f t="shared" si="6"/>
        <v>3.4123384977193387</v>
      </c>
      <c r="I223" s="98">
        <f t="shared" si="7"/>
        <v>7.0221637970728035E-4</v>
      </c>
      <c r="J223" s="99">
        <v>30.8125</v>
      </c>
      <c r="K223" s="99">
        <v>26.211722222222221</v>
      </c>
      <c r="O223"/>
      <c r="P223"/>
    </row>
    <row r="224" spans="1:16" ht="12.75" x14ac:dyDescent="0.2">
      <c r="A224" s="172" t="s">
        <v>1935</v>
      </c>
      <c r="B224" s="185" t="s">
        <v>79</v>
      </c>
      <c r="C224" s="172" t="s">
        <v>511</v>
      </c>
      <c r="D224" s="172" t="s">
        <v>179</v>
      </c>
      <c r="E224" s="172" t="s">
        <v>709</v>
      </c>
      <c r="F224" s="174">
        <v>7.7608441600000004</v>
      </c>
      <c r="G224" s="174">
        <v>14.37479179</v>
      </c>
      <c r="H224" s="58">
        <f t="shared" si="6"/>
        <v>-0.46010736897080295</v>
      </c>
      <c r="I224" s="98">
        <f t="shared" si="7"/>
        <v>6.9759148896713795E-4</v>
      </c>
      <c r="J224" s="99">
        <v>224.8797225934</v>
      </c>
      <c r="K224" s="99">
        <v>43.660111111111107</v>
      </c>
      <c r="O224"/>
      <c r="P224"/>
    </row>
    <row r="225" spans="1:16" ht="12.75" x14ac:dyDescent="0.2">
      <c r="A225" s="172" t="s">
        <v>1187</v>
      </c>
      <c r="B225" s="185" t="s">
        <v>2401</v>
      </c>
      <c r="C225" s="172" t="s">
        <v>640</v>
      </c>
      <c r="D225" s="172" t="s">
        <v>610</v>
      </c>
      <c r="E225" s="172" t="s">
        <v>181</v>
      </c>
      <c r="F225" s="174">
        <v>7.7540254900000001</v>
      </c>
      <c r="G225" s="174">
        <v>11.890185070000001</v>
      </c>
      <c r="H225" s="58">
        <f t="shared" si="6"/>
        <v>-0.34786334742895642</v>
      </c>
      <c r="I225" s="98">
        <f t="shared" si="7"/>
        <v>6.9697858577516406E-4</v>
      </c>
      <c r="J225" s="99">
        <v>809.48045820747063</v>
      </c>
      <c r="K225" s="99">
        <v>10.683666666666671</v>
      </c>
      <c r="O225"/>
      <c r="P225"/>
    </row>
    <row r="226" spans="1:16" ht="12.75" x14ac:dyDescent="0.2">
      <c r="A226" s="172" t="s">
        <v>1452</v>
      </c>
      <c r="B226" s="185" t="s">
        <v>673</v>
      </c>
      <c r="C226" s="172" t="s">
        <v>640</v>
      </c>
      <c r="D226" s="172" t="s">
        <v>180</v>
      </c>
      <c r="E226" s="172" t="s">
        <v>181</v>
      </c>
      <c r="F226" s="174">
        <v>7.7106438399999995</v>
      </c>
      <c r="G226" s="174">
        <v>5.8278730599999999</v>
      </c>
      <c r="H226" s="58">
        <f t="shared" si="6"/>
        <v>0.32306310734915011</v>
      </c>
      <c r="I226" s="98">
        <f t="shared" si="7"/>
        <v>6.930791813813317E-4</v>
      </c>
      <c r="J226" s="99">
        <v>66.379078840000005</v>
      </c>
      <c r="K226" s="99">
        <v>8.3286111111111119</v>
      </c>
      <c r="O226"/>
      <c r="P226"/>
    </row>
    <row r="227" spans="1:16" ht="12.75" x14ac:dyDescent="0.2">
      <c r="A227" s="172" t="s">
        <v>2233</v>
      </c>
      <c r="B227" s="185" t="s">
        <v>35</v>
      </c>
      <c r="C227" s="172" t="s">
        <v>1262</v>
      </c>
      <c r="D227" s="172" t="s">
        <v>180</v>
      </c>
      <c r="E227" s="172" t="s">
        <v>181</v>
      </c>
      <c r="F227" s="174">
        <v>7.7071303499999999</v>
      </c>
      <c r="G227" s="174">
        <v>7.8153135799999998</v>
      </c>
      <c r="H227" s="58">
        <f t="shared" si="6"/>
        <v>-1.3842468237851513E-2</v>
      </c>
      <c r="I227" s="98">
        <f t="shared" si="7"/>
        <v>6.9276336770564902E-4</v>
      </c>
      <c r="J227" s="99">
        <v>52.431098970000001</v>
      </c>
      <c r="K227" s="99">
        <v>9.9117777777777771</v>
      </c>
      <c r="O227"/>
      <c r="P227"/>
    </row>
    <row r="228" spans="1:16" ht="12.75" x14ac:dyDescent="0.2">
      <c r="A228" s="172" t="s">
        <v>1937</v>
      </c>
      <c r="B228" s="185" t="s">
        <v>1565</v>
      </c>
      <c r="C228" s="172" t="s">
        <v>511</v>
      </c>
      <c r="D228" s="172" t="s">
        <v>179</v>
      </c>
      <c r="E228" s="172" t="s">
        <v>709</v>
      </c>
      <c r="F228" s="174">
        <v>7.6966208399999996</v>
      </c>
      <c r="G228" s="174">
        <v>8.5605339800000007</v>
      </c>
      <c r="H228" s="58">
        <f t="shared" si="6"/>
        <v>-0.10091813688472751</v>
      </c>
      <c r="I228" s="98">
        <f t="shared" si="7"/>
        <v>6.91818709550161E-4</v>
      </c>
      <c r="J228" s="99">
        <v>333.03884777670004</v>
      </c>
      <c r="K228" s="99">
        <v>27.591000000000001</v>
      </c>
      <c r="O228"/>
      <c r="P228"/>
    </row>
    <row r="229" spans="1:16" ht="12.75" x14ac:dyDescent="0.2">
      <c r="A229" s="172" t="s">
        <v>2608</v>
      </c>
      <c r="B229" s="185" t="s">
        <v>457</v>
      </c>
      <c r="C229" s="172" t="s">
        <v>641</v>
      </c>
      <c r="D229" s="172" t="s">
        <v>180</v>
      </c>
      <c r="E229" s="172" t="s">
        <v>709</v>
      </c>
      <c r="F229" s="174">
        <v>7.6270901799999997</v>
      </c>
      <c r="G229" s="174">
        <v>11.68671269</v>
      </c>
      <c r="H229" s="58">
        <f t="shared" si="6"/>
        <v>-0.34737078061940452</v>
      </c>
      <c r="I229" s="98">
        <f t="shared" si="7"/>
        <v>6.8556887439843084E-4</v>
      </c>
      <c r="J229" s="99">
        <v>759.49404700000014</v>
      </c>
      <c r="K229" s="99">
        <v>9.8841666666666672</v>
      </c>
      <c r="O229"/>
      <c r="P229"/>
    </row>
    <row r="230" spans="1:16" ht="12.75" x14ac:dyDescent="0.2">
      <c r="A230" s="172" t="s">
        <v>1356</v>
      </c>
      <c r="B230" s="185" t="s">
        <v>1357</v>
      </c>
      <c r="C230" s="172" t="s">
        <v>2530</v>
      </c>
      <c r="D230" s="172" t="s">
        <v>610</v>
      </c>
      <c r="E230" s="172" t="s">
        <v>709</v>
      </c>
      <c r="F230" s="174">
        <v>7.5929057000000002</v>
      </c>
      <c r="G230" s="174">
        <v>4.7429493300000001</v>
      </c>
      <c r="H230" s="58">
        <f t="shared" si="6"/>
        <v>0.60088273597474839</v>
      </c>
      <c r="I230" s="98">
        <f t="shared" si="7"/>
        <v>6.8249616712443668E-4</v>
      </c>
      <c r="J230" s="99">
        <v>153.034955253378</v>
      </c>
      <c r="K230" s="99">
        <v>28.336222222222219</v>
      </c>
      <c r="O230"/>
      <c r="P230"/>
    </row>
    <row r="231" spans="1:16" ht="12.75" x14ac:dyDescent="0.2">
      <c r="A231" s="172" t="s">
        <v>2077</v>
      </c>
      <c r="B231" s="185" t="s">
        <v>2062</v>
      </c>
      <c r="C231" s="172" t="s">
        <v>1262</v>
      </c>
      <c r="D231" s="172" t="s">
        <v>180</v>
      </c>
      <c r="E231" s="172" t="s">
        <v>181</v>
      </c>
      <c r="F231" s="174">
        <v>7.5336715599999993</v>
      </c>
      <c r="G231" s="174">
        <v>7.3779335000000001</v>
      </c>
      <c r="H231" s="58">
        <f t="shared" si="6"/>
        <v>2.1108628859286771E-2</v>
      </c>
      <c r="I231" s="98">
        <f t="shared" si="7"/>
        <v>6.7717184530217132E-4</v>
      </c>
      <c r="J231" s="99">
        <v>219.36391771000001</v>
      </c>
      <c r="K231" s="99">
        <v>19.31516666666667</v>
      </c>
      <c r="O231"/>
      <c r="P231"/>
    </row>
    <row r="232" spans="1:16" ht="12.75" x14ac:dyDescent="0.2">
      <c r="A232" s="172" t="s">
        <v>1867</v>
      </c>
      <c r="B232" s="185" t="s">
        <v>2407</v>
      </c>
      <c r="C232" s="172" t="s">
        <v>640</v>
      </c>
      <c r="D232" s="172" t="s">
        <v>610</v>
      </c>
      <c r="E232" s="172" t="s">
        <v>181</v>
      </c>
      <c r="F232" s="174">
        <v>7.5319783099999995</v>
      </c>
      <c r="G232" s="174">
        <v>8.0053549400000001</v>
      </c>
      <c r="H232" s="58">
        <f t="shared" si="6"/>
        <v>-5.9132497378061366E-2</v>
      </c>
      <c r="I232" s="98">
        <f t="shared" si="7"/>
        <v>6.770196457779519E-4</v>
      </c>
      <c r="J232" s="99">
        <v>500.7498597</v>
      </c>
      <c r="K232" s="99">
        <v>11.34011111111111</v>
      </c>
      <c r="O232"/>
      <c r="P232"/>
    </row>
    <row r="233" spans="1:16" ht="12.75" x14ac:dyDescent="0.2">
      <c r="A233" s="172" t="s">
        <v>1446</v>
      </c>
      <c r="B233" s="185" t="s">
        <v>471</v>
      </c>
      <c r="C233" s="172" t="s">
        <v>640</v>
      </c>
      <c r="D233" s="172" t="s">
        <v>180</v>
      </c>
      <c r="E233" s="172" t="s">
        <v>181</v>
      </c>
      <c r="F233" s="174">
        <v>7.3998774200000001</v>
      </c>
      <c r="G233" s="174">
        <v>26.855165370000002</v>
      </c>
      <c r="H233" s="58">
        <f t="shared" si="6"/>
        <v>-0.72445236072660979</v>
      </c>
      <c r="I233" s="98">
        <f t="shared" si="7"/>
        <v>6.6514562091040655E-4</v>
      </c>
      <c r="J233" s="99">
        <v>250.88063621881136</v>
      </c>
      <c r="K233" s="99">
        <v>8.3732222222222212</v>
      </c>
      <c r="O233"/>
      <c r="P233"/>
    </row>
    <row r="234" spans="1:16" ht="12.75" x14ac:dyDescent="0.2">
      <c r="A234" s="172" t="s">
        <v>1191</v>
      </c>
      <c r="B234" s="185" t="s">
        <v>148</v>
      </c>
      <c r="C234" s="172" t="s">
        <v>640</v>
      </c>
      <c r="D234" s="172" t="s">
        <v>180</v>
      </c>
      <c r="E234" s="172" t="s">
        <v>709</v>
      </c>
      <c r="F234" s="174">
        <v>7.3575450499999997</v>
      </c>
      <c r="G234" s="174">
        <v>5.6518323200000005</v>
      </c>
      <c r="H234" s="58">
        <f t="shared" si="6"/>
        <v>0.30179818392064384</v>
      </c>
      <c r="I234" s="98">
        <f t="shared" si="7"/>
        <v>6.6134053213256312E-4</v>
      </c>
      <c r="J234" s="99">
        <v>728.16172903014285</v>
      </c>
      <c r="K234" s="99">
        <v>22.03083333333333</v>
      </c>
      <c r="O234"/>
      <c r="P234"/>
    </row>
    <row r="235" spans="1:16" ht="12.75" x14ac:dyDescent="0.2">
      <c r="A235" s="172" t="s">
        <v>2858</v>
      </c>
      <c r="B235" s="185" t="s">
        <v>1948</v>
      </c>
      <c r="C235" s="172" t="s">
        <v>2521</v>
      </c>
      <c r="D235" s="172" t="s">
        <v>179</v>
      </c>
      <c r="E235" s="172" t="s">
        <v>709</v>
      </c>
      <c r="F235" s="174">
        <v>7.3391932899999999</v>
      </c>
      <c r="G235" s="174">
        <v>13.715663359999999</v>
      </c>
      <c r="H235" s="58">
        <f t="shared" si="6"/>
        <v>-0.46490424142343489</v>
      </c>
      <c r="I235" s="98">
        <f t="shared" si="7"/>
        <v>6.5969096524014302E-4</v>
      </c>
      <c r="J235" s="99">
        <v>36.185860559999995</v>
      </c>
      <c r="K235" s="99">
        <v>19.53972222222222</v>
      </c>
      <c r="O235"/>
      <c r="P235"/>
    </row>
    <row r="236" spans="1:16" ht="12.75" x14ac:dyDescent="0.2">
      <c r="A236" s="172" t="s">
        <v>2009</v>
      </c>
      <c r="B236" s="185" t="s">
        <v>1853</v>
      </c>
      <c r="C236" s="172" t="s">
        <v>639</v>
      </c>
      <c r="D236" s="172" t="s">
        <v>180</v>
      </c>
      <c r="E236" s="172" t="s">
        <v>709</v>
      </c>
      <c r="F236" s="174">
        <v>7.19064646</v>
      </c>
      <c r="G236" s="174">
        <v>13.692228949999999</v>
      </c>
      <c r="H236" s="58">
        <f t="shared" si="6"/>
        <v>-0.47483740695118881</v>
      </c>
      <c r="I236" s="98">
        <f t="shared" si="7"/>
        <v>6.4633868007828665E-4</v>
      </c>
      <c r="J236" s="99">
        <v>417.59766999999999</v>
      </c>
      <c r="K236" s="99">
        <v>44.869777777777777</v>
      </c>
      <c r="O236"/>
      <c r="P236"/>
    </row>
    <row r="237" spans="1:16" ht="12.75" x14ac:dyDescent="0.2">
      <c r="A237" s="172" t="s">
        <v>1331</v>
      </c>
      <c r="B237" s="185" t="s">
        <v>1332</v>
      </c>
      <c r="C237" s="172" t="s">
        <v>235</v>
      </c>
      <c r="D237" s="172" t="s">
        <v>610</v>
      </c>
      <c r="E237" s="172" t="s">
        <v>181</v>
      </c>
      <c r="F237" s="174">
        <v>7.1747540499999998</v>
      </c>
      <c r="G237" s="174">
        <v>7.2134808899999996</v>
      </c>
      <c r="H237" s="58">
        <f t="shared" si="6"/>
        <v>-5.3686757600878154E-3</v>
      </c>
      <c r="I237" s="98">
        <f t="shared" si="7"/>
        <v>6.4491017439944351E-4</v>
      </c>
      <c r="J237" s="99">
        <v>210.5179201</v>
      </c>
      <c r="K237" s="99">
        <v>13.548888888888889</v>
      </c>
      <c r="O237"/>
      <c r="P237"/>
    </row>
    <row r="238" spans="1:16" ht="12.75" x14ac:dyDescent="0.2">
      <c r="A238" s="172" t="s">
        <v>2008</v>
      </c>
      <c r="B238" s="185" t="s">
        <v>191</v>
      </c>
      <c r="C238" s="172" t="s">
        <v>641</v>
      </c>
      <c r="D238" s="172" t="s">
        <v>179</v>
      </c>
      <c r="E238" s="172" t="s">
        <v>181</v>
      </c>
      <c r="F238" s="174">
        <v>7.1727040099999995</v>
      </c>
      <c r="G238" s="174">
        <v>6.74259378</v>
      </c>
      <c r="H238" s="58">
        <f t="shared" si="6"/>
        <v>6.3790025624233859E-2</v>
      </c>
      <c r="I238" s="98">
        <f t="shared" si="7"/>
        <v>6.4472590443775382E-4</v>
      </c>
      <c r="J238" s="99">
        <v>160.89887061600001</v>
      </c>
      <c r="K238" s="99">
        <v>63.403444444444439</v>
      </c>
      <c r="O238"/>
      <c r="P238"/>
    </row>
    <row r="239" spans="1:16" ht="12.75" x14ac:dyDescent="0.2">
      <c r="A239" s="172" t="s">
        <v>2656</v>
      </c>
      <c r="B239" s="185" t="s">
        <v>415</v>
      </c>
      <c r="C239" s="172" t="s">
        <v>511</v>
      </c>
      <c r="D239" s="172" t="s">
        <v>180</v>
      </c>
      <c r="E239" s="172" t="s">
        <v>709</v>
      </c>
      <c r="F239" s="174">
        <v>7.1722049400000003</v>
      </c>
      <c r="G239" s="174">
        <v>4.1395061200000001</v>
      </c>
      <c r="H239" s="58">
        <f t="shared" si="6"/>
        <v>0.73262334493178627</v>
      </c>
      <c r="I239" s="98">
        <f t="shared" si="7"/>
        <v>6.4468104501560586E-4</v>
      </c>
      <c r="J239" s="99">
        <v>581.30843994259396</v>
      </c>
      <c r="K239" s="99">
        <v>14.39511111111111</v>
      </c>
      <c r="O239"/>
      <c r="P239"/>
    </row>
    <row r="240" spans="1:16" ht="12.75" x14ac:dyDescent="0.2">
      <c r="A240" s="172" t="s">
        <v>2225</v>
      </c>
      <c r="B240" s="185" t="s">
        <v>792</v>
      </c>
      <c r="C240" s="172" t="s">
        <v>2530</v>
      </c>
      <c r="D240" s="172" t="s">
        <v>610</v>
      </c>
      <c r="E240" s="172" t="s">
        <v>181</v>
      </c>
      <c r="F240" s="174">
        <v>7.1330293200000003</v>
      </c>
      <c r="G240" s="174">
        <v>17.16064772</v>
      </c>
      <c r="H240" s="58">
        <f t="shared" si="6"/>
        <v>-0.584337990244578</v>
      </c>
      <c r="I240" s="98">
        <f t="shared" si="7"/>
        <v>6.411597039702768E-4</v>
      </c>
      <c r="J240" s="99">
        <v>126.99509624</v>
      </c>
      <c r="K240" s="99">
        <v>7.427888888888889</v>
      </c>
      <c r="O240"/>
      <c r="P240"/>
    </row>
    <row r="241" spans="1:16" ht="12.75" x14ac:dyDescent="0.2">
      <c r="A241" s="172" t="s">
        <v>2557</v>
      </c>
      <c r="B241" s="185" t="s">
        <v>648</v>
      </c>
      <c r="C241" s="172" t="s">
        <v>511</v>
      </c>
      <c r="D241" s="172" t="s">
        <v>610</v>
      </c>
      <c r="E241" s="172" t="s">
        <v>709</v>
      </c>
      <c r="F241" s="174">
        <v>7.1252924499999999</v>
      </c>
      <c r="G241" s="174">
        <v>7.7896031399999996</v>
      </c>
      <c r="H241" s="58">
        <f t="shared" si="6"/>
        <v>-8.5281711797194348E-2</v>
      </c>
      <c r="I241" s="98">
        <f t="shared" si="7"/>
        <v>6.4046426742343007E-4</v>
      </c>
      <c r="J241" s="99">
        <v>374.81764752079999</v>
      </c>
      <c r="K241" s="99">
        <v>21.723500000000001</v>
      </c>
      <c r="O241"/>
      <c r="P241"/>
    </row>
    <row r="242" spans="1:16" ht="12.75" x14ac:dyDescent="0.2">
      <c r="A242" s="172" t="s">
        <v>1851</v>
      </c>
      <c r="B242" s="185" t="s">
        <v>1852</v>
      </c>
      <c r="C242" s="172" t="s">
        <v>2521</v>
      </c>
      <c r="D242" s="172" t="s">
        <v>179</v>
      </c>
      <c r="E242" s="172" t="s">
        <v>709</v>
      </c>
      <c r="F242" s="174">
        <v>7.0459908899999997</v>
      </c>
      <c r="G242" s="174">
        <v>5.7272577099999999</v>
      </c>
      <c r="H242" s="58">
        <f t="shared" si="6"/>
        <v>0.2302556034273513</v>
      </c>
      <c r="I242" s="98">
        <f t="shared" si="7"/>
        <v>6.3333616483854101E-4</v>
      </c>
      <c r="J242" s="99">
        <v>120.2291</v>
      </c>
      <c r="K242" s="99">
        <v>9.8205555555555542</v>
      </c>
      <c r="O242"/>
      <c r="P242"/>
    </row>
    <row r="243" spans="1:16" ht="12.75" x14ac:dyDescent="0.2">
      <c r="A243" s="172" t="s">
        <v>1190</v>
      </c>
      <c r="B243" s="185" t="s">
        <v>2414</v>
      </c>
      <c r="C243" s="172" t="s">
        <v>640</v>
      </c>
      <c r="D243" s="172" t="s">
        <v>610</v>
      </c>
      <c r="E243" s="172" t="s">
        <v>709</v>
      </c>
      <c r="F243" s="174">
        <v>7.0437345199999992</v>
      </c>
      <c r="G243" s="174">
        <v>4.86145139</v>
      </c>
      <c r="H243" s="58">
        <f t="shared" si="6"/>
        <v>0.44889539253420341</v>
      </c>
      <c r="I243" s="98">
        <f t="shared" si="7"/>
        <v>6.3313334869180365E-4</v>
      </c>
      <c r="J243" s="99">
        <v>560.98302313943157</v>
      </c>
      <c r="K243" s="99">
        <v>22.515499999999999</v>
      </c>
      <c r="O243"/>
      <c r="P243"/>
    </row>
    <row r="244" spans="1:16" ht="12.75" x14ac:dyDescent="0.2">
      <c r="A244" s="172" t="s">
        <v>2241</v>
      </c>
      <c r="B244" s="185" t="s">
        <v>72</v>
      </c>
      <c r="C244" s="172" t="s">
        <v>2523</v>
      </c>
      <c r="D244" s="172" t="s">
        <v>180</v>
      </c>
      <c r="E244" s="172" t="s">
        <v>181</v>
      </c>
      <c r="F244" s="174">
        <v>7.0417015000000003</v>
      </c>
      <c r="G244" s="174">
        <v>6.2289643699999999</v>
      </c>
      <c r="H244" s="58">
        <f t="shared" si="6"/>
        <v>0.13047708763824573</v>
      </c>
      <c r="I244" s="98">
        <f t="shared" si="7"/>
        <v>6.329506085903841E-4</v>
      </c>
      <c r="J244" s="99">
        <v>763.90505569000004</v>
      </c>
      <c r="K244" s="99">
        <v>12.41294444444444</v>
      </c>
      <c r="O244"/>
      <c r="P244"/>
    </row>
    <row r="245" spans="1:16" ht="12.75" x14ac:dyDescent="0.2">
      <c r="A245" s="172" t="s">
        <v>1470</v>
      </c>
      <c r="B245" s="185" t="s">
        <v>338</v>
      </c>
      <c r="C245" s="172" t="s">
        <v>640</v>
      </c>
      <c r="D245" s="172" t="s">
        <v>180</v>
      </c>
      <c r="E245" s="172" t="s">
        <v>181</v>
      </c>
      <c r="F245" s="174">
        <v>7.0179199199999998</v>
      </c>
      <c r="G245" s="174">
        <v>8.6173693100000008</v>
      </c>
      <c r="H245" s="58">
        <f t="shared" si="6"/>
        <v>-0.18560761787752611</v>
      </c>
      <c r="I245" s="98">
        <f t="shared" si="7"/>
        <v>6.3081297672197263E-4</v>
      </c>
      <c r="J245" s="99">
        <v>100.12672104000001</v>
      </c>
      <c r="K245" s="99">
        <v>18.298444444444439</v>
      </c>
      <c r="O245"/>
      <c r="P245"/>
    </row>
    <row r="246" spans="1:16" ht="12.75" x14ac:dyDescent="0.2">
      <c r="A246" s="172" t="s">
        <v>1965</v>
      </c>
      <c r="B246" s="185" t="s">
        <v>1966</v>
      </c>
      <c r="C246" s="172" t="s">
        <v>1262</v>
      </c>
      <c r="D246" s="172" t="s">
        <v>180</v>
      </c>
      <c r="E246" s="172" t="s">
        <v>709</v>
      </c>
      <c r="F246" s="174">
        <v>6.9609490100000002</v>
      </c>
      <c r="G246" s="174">
        <v>4.5797293699999999</v>
      </c>
      <c r="H246" s="58">
        <f t="shared" si="6"/>
        <v>0.51994767542344977</v>
      </c>
      <c r="I246" s="98">
        <f t="shared" si="7"/>
        <v>6.2569208766462649E-4</v>
      </c>
      <c r="J246" s="99">
        <v>15.22978634</v>
      </c>
      <c r="K246" s="99">
        <v>7.4189444444444446</v>
      </c>
      <c r="O246"/>
      <c r="P246"/>
    </row>
    <row r="247" spans="1:16" ht="12.75" x14ac:dyDescent="0.2">
      <c r="A247" s="172" t="s">
        <v>2268</v>
      </c>
      <c r="B247" s="185" t="s">
        <v>1758</v>
      </c>
      <c r="C247" s="172" t="s">
        <v>640</v>
      </c>
      <c r="D247" s="172" t="s">
        <v>180</v>
      </c>
      <c r="E247" s="172" t="s">
        <v>709</v>
      </c>
      <c r="F247" s="174">
        <v>6.9447641600000001</v>
      </c>
      <c r="G247" s="174">
        <v>6.7418277</v>
      </c>
      <c r="H247" s="58">
        <f t="shared" si="6"/>
        <v>3.0101104482394225E-2</v>
      </c>
      <c r="I247" s="98">
        <f t="shared" si="7"/>
        <v>6.2423729571449286E-4</v>
      </c>
      <c r="J247" s="99">
        <v>3357.9908898704912</v>
      </c>
      <c r="K247" s="99">
        <v>12.07994444444445</v>
      </c>
      <c r="O247"/>
      <c r="P247"/>
    </row>
    <row r="248" spans="1:16" ht="12.75" x14ac:dyDescent="0.2">
      <c r="A248" s="172" t="s">
        <v>1166</v>
      </c>
      <c r="B248" s="185" t="s">
        <v>2357</v>
      </c>
      <c r="C248" s="172" t="s">
        <v>640</v>
      </c>
      <c r="D248" s="172" t="s">
        <v>180</v>
      </c>
      <c r="E248" s="172" t="s">
        <v>181</v>
      </c>
      <c r="F248" s="174">
        <v>6.7951647400000006</v>
      </c>
      <c r="G248" s="174">
        <v>8.351863139999999</v>
      </c>
      <c r="H248" s="58">
        <f t="shared" si="6"/>
        <v>-0.1863893569501186</v>
      </c>
      <c r="I248" s="98">
        <f t="shared" si="7"/>
        <v>6.1079039741388061E-4</v>
      </c>
      <c r="J248" s="99">
        <v>1464.9743096900002</v>
      </c>
      <c r="K248" s="99">
        <v>10.6655</v>
      </c>
      <c r="O248"/>
      <c r="P248"/>
    </row>
    <row r="249" spans="1:16" ht="12.75" x14ac:dyDescent="0.2">
      <c r="A249" s="172" t="s">
        <v>1128</v>
      </c>
      <c r="B249" s="185" t="s">
        <v>909</v>
      </c>
      <c r="C249" s="172" t="s">
        <v>2530</v>
      </c>
      <c r="D249" s="172" t="s">
        <v>180</v>
      </c>
      <c r="E249" s="172" t="s">
        <v>181</v>
      </c>
      <c r="F249" s="174">
        <v>6.7872885400000005</v>
      </c>
      <c r="G249" s="174">
        <v>10.00392534</v>
      </c>
      <c r="H249" s="58">
        <f t="shared" si="6"/>
        <v>-0.32153746561247321</v>
      </c>
      <c r="I249" s="98">
        <f t="shared" si="7"/>
        <v>6.100824370461514E-4</v>
      </c>
      <c r="J249" s="99">
        <v>654.68130459438066</v>
      </c>
      <c r="K249" s="99">
        <v>11.437888888888891</v>
      </c>
      <c r="O249"/>
      <c r="P249"/>
    </row>
    <row r="250" spans="1:16" ht="12.75" x14ac:dyDescent="0.2">
      <c r="A250" s="172" t="s">
        <v>2865</v>
      </c>
      <c r="B250" s="185" t="s">
        <v>296</v>
      </c>
      <c r="C250" s="172" t="s">
        <v>511</v>
      </c>
      <c r="D250" s="172" t="s">
        <v>180</v>
      </c>
      <c r="E250" s="172" t="s">
        <v>181</v>
      </c>
      <c r="F250" s="174">
        <v>6.7356207699999997</v>
      </c>
      <c r="G250" s="174">
        <v>20.903345739999999</v>
      </c>
      <c r="H250" s="58">
        <f t="shared" si="6"/>
        <v>-0.677773077392538</v>
      </c>
      <c r="I250" s="98">
        <f t="shared" si="7"/>
        <v>6.0543822620222278E-4</v>
      </c>
      <c r="J250" s="99">
        <v>808.89741140994295</v>
      </c>
      <c r="K250" s="99">
        <v>9.2941111111111123</v>
      </c>
      <c r="O250"/>
      <c r="P250"/>
    </row>
    <row r="251" spans="1:16" ht="12.75" x14ac:dyDescent="0.2">
      <c r="A251" s="172" t="s">
        <v>1181</v>
      </c>
      <c r="B251" s="185" t="s">
        <v>2365</v>
      </c>
      <c r="C251" s="172" t="s">
        <v>640</v>
      </c>
      <c r="D251" s="172" t="s">
        <v>610</v>
      </c>
      <c r="E251" s="172" t="s">
        <v>181</v>
      </c>
      <c r="F251" s="174">
        <v>6.7309551399999998</v>
      </c>
      <c r="G251" s="174">
        <v>9.2122132400000005</v>
      </c>
      <c r="H251" s="58">
        <f t="shared" si="6"/>
        <v>-0.26934440566640649</v>
      </c>
      <c r="I251" s="98">
        <f t="shared" si="7"/>
        <v>6.0501885123326706E-4</v>
      </c>
      <c r="J251" s="99">
        <v>267.68937650673422</v>
      </c>
      <c r="K251" s="99">
        <v>24.829888888888888</v>
      </c>
      <c r="O251"/>
      <c r="P251"/>
    </row>
    <row r="252" spans="1:16" ht="12.75" x14ac:dyDescent="0.2">
      <c r="A252" s="172" t="s">
        <v>1450</v>
      </c>
      <c r="B252" s="185" t="s">
        <v>671</v>
      </c>
      <c r="C252" s="172" t="s">
        <v>640</v>
      </c>
      <c r="D252" s="172" t="s">
        <v>180</v>
      </c>
      <c r="E252" s="172" t="s">
        <v>181</v>
      </c>
      <c r="F252" s="174">
        <v>6.7280364800000001</v>
      </c>
      <c r="G252" s="174">
        <v>4.8904149500000003</v>
      </c>
      <c r="H252" s="58">
        <f t="shared" si="6"/>
        <v>0.37575983812989122</v>
      </c>
      <c r="I252" s="98">
        <f t="shared" si="7"/>
        <v>6.0475650446618694E-4</v>
      </c>
      <c r="J252" s="99">
        <v>53.348597399999996</v>
      </c>
      <c r="K252" s="99">
        <v>15.31416666666667</v>
      </c>
      <c r="O252"/>
      <c r="P252"/>
    </row>
    <row r="253" spans="1:16" ht="12.75" x14ac:dyDescent="0.2">
      <c r="A253" s="172" t="s">
        <v>1464</v>
      </c>
      <c r="B253" s="185" t="s">
        <v>332</v>
      </c>
      <c r="C253" s="172" t="s">
        <v>640</v>
      </c>
      <c r="D253" s="172" t="s">
        <v>180</v>
      </c>
      <c r="E253" s="172" t="s">
        <v>181</v>
      </c>
      <c r="F253" s="174">
        <v>6.70185356</v>
      </c>
      <c r="G253" s="174">
        <v>15.02374376</v>
      </c>
      <c r="H253" s="58">
        <f t="shared" si="6"/>
        <v>-0.55391587695715594</v>
      </c>
      <c r="I253" s="98">
        <f t="shared" si="7"/>
        <v>6.0240302567293323E-4</v>
      </c>
      <c r="J253" s="99">
        <v>200.49702288</v>
      </c>
      <c r="K253" s="99">
        <v>15.42138888888889</v>
      </c>
      <c r="O253"/>
      <c r="P253"/>
    </row>
    <row r="254" spans="1:16" ht="12.75" x14ac:dyDescent="0.2">
      <c r="A254" s="172" t="s">
        <v>2872</v>
      </c>
      <c r="B254" s="185" t="s">
        <v>1437</v>
      </c>
      <c r="C254" s="172" t="s">
        <v>511</v>
      </c>
      <c r="D254" s="172" t="s">
        <v>180</v>
      </c>
      <c r="E254" s="172" t="s">
        <v>181</v>
      </c>
      <c r="F254" s="174">
        <v>6.67266461</v>
      </c>
      <c r="G254" s="174">
        <v>6.44896929</v>
      </c>
      <c r="H254" s="58">
        <f t="shared" si="6"/>
        <v>3.4686987941913383E-2</v>
      </c>
      <c r="I254" s="98">
        <f t="shared" si="7"/>
        <v>5.9977934676995579E-4</v>
      </c>
      <c r="J254" s="99">
        <v>236.22098547599998</v>
      </c>
      <c r="K254" s="99">
        <v>55.196444444444438</v>
      </c>
      <c r="O254"/>
      <c r="P254"/>
    </row>
    <row r="255" spans="1:16" ht="12.75" x14ac:dyDescent="0.2">
      <c r="A255" s="172" t="s">
        <v>2601</v>
      </c>
      <c r="B255" s="185" t="s">
        <v>121</v>
      </c>
      <c r="C255" s="172" t="s">
        <v>511</v>
      </c>
      <c r="D255" s="172" t="s">
        <v>179</v>
      </c>
      <c r="E255" s="172" t="s">
        <v>181</v>
      </c>
      <c r="F255" s="174">
        <v>6.6618228899999998</v>
      </c>
      <c r="G255" s="174">
        <v>6.3872362200000001</v>
      </c>
      <c r="H255" s="58">
        <f t="shared" si="6"/>
        <v>4.2989903698911425E-2</v>
      </c>
      <c r="I255" s="98">
        <f t="shared" si="7"/>
        <v>5.9880482757567203E-4</v>
      </c>
      <c r="J255" s="99">
        <v>133.40944160668255</v>
      </c>
      <c r="K255" s="99">
        <v>7.1148333333333333</v>
      </c>
      <c r="O255"/>
      <c r="P255"/>
    </row>
    <row r="256" spans="1:16" ht="12.75" x14ac:dyDescent="0.2">
      <c r="A256" s="172" t="s">
        <v>1188</v>
      </c>
      <c r="B256" s="185" t="s">
        <v>2356</v>
      </c>
      <c r="C256" s="172" t="s">
        <v>640</v>
      </c>
      <c r="D256" s="172" t="s">
        <v>180</v>
      </c>
      <c r="E256" s="172" t="s">
        <v>181</v>
      </c>
      <c r="F256" s="174">
        <v>6.6613800699999999</v>
      </c>
      <c r="G256" s="174">
        <v>5.3002932400000002</v>
      </c>
      <c r="H256" s="58">
        <f t="shared" si="6"/>
        <v>0.2567946278383646</v>
      </c>
      <c r="I256" s="98">
        <f t="shared" si="7"/>
        <v>5.987650242428418E-4</v>
      </c>
      <c r="J256" s="99">
        <v>532.58696090000001</v>
      </c>
      <c r="K256" s="99">
        <v>10.199777777777779</v>
      </c>
      <c r="O256"/>
      <c r="P256"/>
    </row>
    <row r="257" spans="1:16" ht="12.75" x14ac:dyDescent="0.2">
      <c r="A257" s="172" t="s">
        <v>1278</v>
      </c>
      <c r="B257" s="185" t="s">
        <v>25</v>
      </c>
      <c r="C257" s="172" t="s">
        <v>1262</v>
      </c>
      <c r="D257" s="172" t="s">
        <v>180</v>
      </c>
      <c r="E257" s="172" t="s">
        <v>181</v>
      </c>
      <c r="F257" s="174">
        <v>6.6520915599999997</v>
      </c>
      <c r="G257" s="174">
        <v>3.84197012</v>
      </c>
      <c r="H257" s="58">
        <f t="shared" si="6"/>
        <v>0.73142719808554868</v>
      </c>
      <c r="I257" s="98">
        <f t="shared" si="7"/>
        <v>5.9793011693281195E-4</v>
      </c>
      <c r="J257" s="99">
        <v>286.65470386999999</v>
      </c>
      <c r="K257" s="99">
        <v>17.057333333333339</v>
      </c>
      <c r="O257"/>
      <c r="P257"/>
    </row>
    <row r="258" spans="1:16" ht="12.75" x14ac:dyDescent="0.2">
      <c r="A258" s="172" t="s">
        <v>1398</v>
      </c>
      <c r="B258" s="185" t="s">
        <v>406</v>
      </c>
      <c r="C258" s="172" t="s">
        <v>1365</v>
      </c>
      <c r="D258" s="172" t="s">
        <v>179</v>
      </c>
      <c r="E258" s="172" t="s">
        <v>709</v>
      </c>
      <c r="F258" s="174">
        <v>6.5648982499999997</v>
      </c>
      <c r="G258" s="174">
        <v>2.2782201800000004</v>
      </c>
      <c r="H258" s="58">
        <f t="shared" si="6"/>
        <v>1.8815907731973467</v>
      </c>
      <c r="I258" s="98">
        <f t="shared" si="7"/>
        <v>5.9009265625239115E-4</v>
      </c>
      <c r="J258" s="99">
        <v>123.15526366</v>
      </c>
      <c r="K258" s="99">
        <v>22.419</v>
      </c>
      <c r="O258"/>
      <c r="P258"/>
    </row>
    <row r="259" spans="1:16" ht="12.75" x14ac:dyDescent="0.2">
      <c r="A259" s="172" t="s">
        <v>1718</v>
      </c>
      <c r="B259" s="185" t="s">
        <v>2092</v>
      </c>
      <c r="C259" s="172" t="s">
        <v>640</v>
      </c>
      <c r="D259" s="172" t="s">
        <v>180</v>
      </c>
      <c r="E259" s="172" t="s">
        <v>709</v>
      </c>
      <c r="F259" s="174">
        <v>6.5171363899999992</v>
      </c>
      <c r="G259" s="174">
        <v>5.9182069500000001</v>
      </c>
      <c r="H259" s="58">
        <f t="shared" si="6"/>
        <v>0.10120116532930612</v>
      </c>
      <c r="I259" s="98">
        <f t="shared" si="7"/>
        <v>5.8579953216094695E-4</v>
      </c>
      <c r="J259" s="99">
        <v>26.592292660000002</v>
      </c>
      <c r="K259" s="99">
        <v>21.83605555555555</v>
      </c>
      <c r="O259"/>
      <c r="P259"/>
    </row>
    <row r="260" spans="1:16" ht="12.75" x14ac:dyDescent="0.2">
      <c r="A260" s="172" t="s">
        <v>1122</v>
      </c>
      <c r="B260" s="185" t="s">
        <v>622</v>
      </c>
      <c r="C260" s="172" t="s">
        <v>2530</v>
      </c>
      <c r="D260" s="172" t="s">
        <v>610</v>
      </c>
      <c r="E260" s="172" t="s">
        <v>709</v>
      </c>
      <c r="F260" s="174">
        <v>6.4919018299999998</v>
      </c>
      <c r="G260" s="174">
        <v>9.1044379000000006</v>
      </c>
      <c r="H260" s="58">
        <f t="shared" si="6"/>
        <v>-0.28695193472625047</v>
      </c>
      <c r="I260" s="98">
        <f t="shared" si="7"/>
        <v>5.8353129768530065E-4</v>
      </c>
      <c r="J260" s="99">
        <v>818.3608231760694</v>
      </c>
      <c r="K260" s="99">
        <v>10.188333333333331</v>
      </c>
      <c r="O260"/>
      <c r="P260"/>
    </row>
    <row r="261" spans="1:16" ht="12.75" x14ac:dyDescent="0.2">
      <c r="A261" s="172" t="s">
        <v>1383</v>
      </c>
      <c r="B261" s="185" t="s">
        <v>478</v>
      </c>
      <c r="C261" s="172" t="s">
        <v>1365</v>
      </c>
      <c r="D261" s="172" t="s">
        <v>180</v>
      </c>
      <c r="E261" s="172" t="s">
        <v>181</v>
      </c>
      <c r="F261" s="174">
        <v>6.4715428099999999</v>
      </c>
      <c r="G261" s="174">
        <v>8.7861711099999997</v>
      </c>
      <c r="H261" s="58">
        <f t="shared" si="6"/>
        <v>-0.26343992975115182</v>
      </c>
      <c r="I261" s="98">
        <f t="shared" si="7"/>
        <v>5.8170130615565346E-4</v>
      </c>
      <c r="J261" s="99">
        <v>106.31466705</v>
      </c>
      <c r="K261" s="99">
        <v>8.8115555555555556</v>
      </c>
      <c r="O261"/>
      <c r="P261"/>
    </row>
    <row r="262" spans="1:16" ht="12.75" x14ac:dyDescent="0.2">
      <c r="A262" s="172" t="s">
        <v>1119</v>
      </c>
      <c r="B262" s="185" t="s">
        <v>1097</v>
      </c>
      <c r="C262" s="172" t="s">
        <v>2530</v>
      </c>
      <c r="D262" s="172" t="s">
        <v>610</v>
      </c>
      <c r="E262" s="172" t="s">
        <v>181</v>
      </c>
      <c r="F262" s="174">
        <v>6.4559234700000001</v>
      </c>
      <c r="G262" s="174">
        <v>3.2540057299999998</v>
      </c>
      <c r="H262" s="58">
        <f t="shared" si="6"/>
        <v>0.98399265572282824</v>
      </c>
      <c r="I262" s="98">
        <f t="shared" si="7"/>
        <v>5.8029734565565505E-4</v>
      </c>
      <c r="J262" s="99">
        <v>134.5936524794856</v>
      </c>
      <c r="K262" s="99">
        <v>31.563222222222219</v>
      </c>
      <c r="O262"/>
      <c r="P262"/>
    </row>
    <row r="263" spans="1:16" ht="12.75" x14ac:dyDescent="0.2">
      <c r="A263" s="172" t="s">
        <v>2065</v>
      </c>
      <c r="B263" s="185" t="s">
        <v>2094</v>
      </c>
      <c r="C263" s="172" t="s">
        <v>640</v>
      </c>
      <c r="D263" s="172" t="s">
        <v>610</v>
      </c>
      <c r="E263" s="172" t="s">
        <v>709</v>
      </c>
      <c r="F263" s="174">
        <v>6.4213385000000001</v>
      </c>
      <c r="G263" s="174">
        <v>2.3480027799999998</v>
      </c>
      <c r="H263" s="58">
        <f t="shared" ref="H263:H326" si="8">IF(ISERROR(F263/G263-1),"",IF((F263/G263-1)&gt;10000%,"",F263/G263-1))</f>
        <v>1.734808729655763</v>
      </c>
      <c r="I263" s="98">
        <f t="shared" ref="I263:I326" si="9">F263/$F$1149</f>
        <v>5.7718863992457846E-4</v>
      </c>
      <c r="J263" s="99">
        <v>169.81821238831736</v>
      </c>
      <c r="K263" s="99">
        <v>27.026277777777779</v>
      </c>
      <c r="O263"/>
      <c r="P263"/>
    </row>
    <row r="264" spans="1:16" ht="12.75" x14ac:dyDescent="0.2">
      <c r="A264" s="172" t="s">
        <v>2870</v>
      </c>
      <c r="B264" s="185" t="s">
        <v>2324</v>
      </c>
      <c r="C264" s="172" t="s">
        <v>511</v>
      </c>
      <c r="D264" s="172" t="s">
        <v>180</v>
      </c>
      <c r="E264" s="172" t="s">
        <v>709</v>
      </c>
      <c r="F264" s="174">
        <v>6.4129405500000001</v>
      </c>
      <c r="G264" s="174">
        <v>3.4253745299999996</v>
      </c>
      <c r="H264" s="58">
        <f t="shared" si="8"/>
        <v>0.87218667443060616</v>
      </c>
      <c r="I264" s="98">
        <f t="shared" si="9"/>
        <v>5.7643378151948823E-4</v>
      </c>
      <c r="J264" s="99">
        <v>118.3555520271954</v>
      </c>
      <c r="K264" s="99">
        <v>32.822055555555558</v>
      </c>
      <c r="O264"/>
      <c r="P264"/>
    </row>
    <row r="265" spans="1:16" ht="12.75" x14ac:dyDescent="0.2">
      <c r="A265" s="172" t="s">
        <v>2808</v>
      </c>
      <c r="B265" s="185" t="s">
        <v>2809</v>
      </c>
      <c r="C265" s="172" t="s">
        <v>640</v>
      </c>
      <c r="D265" s="172" t="s">
        <v>610</v>
      </c>
      <c r="E265" s="172" t="s">
        <v>709</v>
      </c>
      <c r="F265" s="174">
        <v>6.3996032899999999</v>
      </c>
      <c r="G265" s="174">
        <v>2.3141344400000001</v>
      </c>
      <c r="H265" s="58">
        <f t="shared" si="8"/>
        <v>1.7654414451392029</v>
      </c>
      <c r="I265" s="98">
        <f t="shared" si="9"/>
        <v>5.75234948136118E-4</v>
      </c>
      <c r="J265" s="99">
        <v>50.861557409680799</v>
      </c>
      <c r="K265" s="99">
        <v>32.716666666666669</v>
      </c>
      <c r="O265"/>
      <c r="P265"/>
    </row>
    <row r="266" spans="1:16" ht="12.75" x14ac:dyDescent="0.2">
      <c r="A266" s="172" t="s">
        <v>2229</v>
      </c>
      <c r="B266" s="185" t="s">
        <v>2078</v>
      </c>
      <c r="C266" s="172" t="s">
        <v>640</v>
      </c>
      <c r="D266" s="172" t="s">
        <v>610</v>
      </c>
      <c r="E266" s="172" t="s">
        <v>181</v>
      </c>
      <c r="F266" s="174">
        <v>6.32933916</v>
      </c>
      <c r="G266" s="174">
        <v>11.60778971</v>
      </c>
      <c r="H266" s="58">
        <f t="shared" si="8"/>
        <v>-0.4547334748365286</v>
      </c>
      <c r="I266" s="98">
        <f t="shared" si="9"/>
        <v>5.689191842762648E-4</v>
      </c>
      <c r="J266" s="99">
        <v>1352.1326770980431</v>
      </c>
      <c r="K266" s="99">
        <v>7.9127777777777766</v>
      </c>
      <c r="O266"/>
      <c r="P266"/>
    </row>
    <row r="267" spans="1:16" ht="12.75" x14ac:dyDescent="0.2">
      <c r="A267" s="172" t="s">
        <v>1763</v>
      </c>
      <c r="B267" s="185" t="s">
        <v>2087</v>
      </c>
      <c r="C267" s="172" t="s">
        <v>640</v>
      </c>
      <c r="D267" s="172" t="s">
        <v>180</v>
      </c>
      <c r="E267" s="172" t="s">
        <v>709</v>
      </c>
      <c r="F267" s="174">
        <v>6.3139717400000004</v>
      </c>
      <c r="G267" s="174">
        <v>11.16768819</v>
      </c>
      <c r="H267" s="58">
        <f t="shared" si="8"/>
        <v>-0.43462141558950529</v>
      </c>
      <c r="I267" s="98">
        <f t="shared" si="9"/>
        <v>5.675378678655275E-4</v>
      </c>
      <c r="J267" s="99">
        <v>944.89809654239627</v>
      </c>
      <c r="K267" s="99">
        <v>22.19072222222222</v>
      </c>
      <c r="O267"/>
      <c r="P267"/>
    </row>
    <row r="268" spans="1:16" ht="12.75" x14ac:dyDescent="0.2">
      <c r="A268" s="172" t="s">
        <v>2643</v>
      </c>
      <c r="B268" s="185" t="s">
        <v>102</v>
      </c>
      <c r="C268" s="172" t="s">
        <v>511</v>
      </c>
      <c r="D268" s="172" t="s">
        <v>179</v>
      </c>
      <c r="E268" s="172" t="s">
        <v>709</v>
      </c>
      <c r="F268" s="174">
        <v>6.3073730499999998</v>
      </c>
      <c r="G268" s="174">
        <v>5.5360270800000002</v>
      </c>
      <c r="H268" s="58">
        <f t="shared" si="8"/>
        <v>0.13933204423559276</v>
      </c>
      <c r="I268" s="98">
        <f t="shared" si="9"/>
        <v>5.6694473780294255E-4</v>
      </c>
      <c r="J268" s="99">
        <v>382.30912349016722</v>
      </c>
      <c r="K268" s="99">
        <v>6.8971111111111121</v>
      </c>
      <c r="O268"/>
      <c r="P268"/>
    </row>
    <row r="269" spans="1:16" ht="12.75" x14ac:dyDescent="0.2">
      <c r="A269" s="172" t="s">
        <v>2191</v>
      </c>
      <c r="B269" s="185" t="s">
        <v>2181</v>
      </c>
      <c r="C269" s="172" t="s">
        <v>2530</v>
      </c>
      <c r="D269" s="172" t="s">
        <v>610</v>
      </c>
      <c r="E269" s="172" t="s">
        <v>181</v>
      </c>
      <c r="F269" s="174">
        <v>6.2793754599999998</v>
      </c>
      <c r="G269" s="174">
        <v>1.9200216499999998</v>
      </c>
      <c r="H269" s="58">
        <f t="shared" si="8"/>
        <v>2.2704711741141046</v>
      </c>
      <c r="I269" s="98">
        <f t="shared" si="9"/>
        <v>5.6442814552342541E-4</v>
      </c>
      <c r="J269" s="99">
        <v>334.04617039191476</v>
      </c>
      <c r="K269" s="99">
        <v>19.920555555555559</v>
      </c>
      <c r="O269"/>
      <c r="P269"/>
    </row>
    <row r="270" spans="1:16" ht="12.75" x14ac:dyDescent="0.2">
      <c r="A270" s="172" t="s">
        <v>1212</v>
      </c>
      <c r="B270" s="185" t="s">
        <v>2366</v>
      </c>
      <c r="C270" s="172" t="s">
        <v>640</v>
      </c>
      <c r="D270" s="172" t="s">
        <v>610</v>
      </c>
      <c r="E270" s="172" t="s">
        <v>181</v>
      </c>
      <c r="F270" s="174">
        <v>6.2573782900000001</v>
      </c>
      <c r="G270" s="174">
        <v>12.759944560000001</v>
      </c>
      <c r="H270" s="58">
        <f t="shared" si="8"/>
        <v>-0.50960772121097686</v>
      </c>
      <c r="I270" s="98">
        <f t="shared" si="9"/>
        <v>5.6245090718993942E-4</v>
      </c>
      <c r="J270" s="99">
        <v>757.88431396039243</v>
      </c>
      <c r="K270" s="99">
        <v>16.378055555555559</v>
      </c>
      <c r="O270"/>
      <c r="P270"/>
    </row>
    <row r="271" spans="1:16" ht="12.75" x14ac:dyDescent="0.2">
      <c r="A271" s="172" t="s">
        <v>1979</v>
      </c>
      <c r="B271" s="185" t="s">
        <v>144</v>
      </c>
      <c r="C271" s="172" t="s">
        <v>640</v>
      </c>
      <c r="D271" s="172" t="s">
        <v>180</v>
      </c>
      <c r="E271" s="172" t="s">
        <v>709</v>
      </c>
      <c r="F271" s="174">
        <v>6.2431612699999999</v>
      </c>
      <c r="G271" s="174">
        <v>1.14254923</v>
      </c>
      <c r="H271" s="58">
        <f t="shared" si="8"/>
        <v>4.4642383068255187</v>
      </c>
      <c r="I271" s="98">
        <f t="shared" si="9"/>
        <v>5.6117299567077855E-4</v>
      </c>
      <c r="J271" s="99">
        <v>487.78813669171961</v>
      </c>
      <c r="K271" s="99">
        <v>15.10083333333333</v>
      </c>
      <c r="O271"/>
      <c r="P271"/>
    </row>
    <row r="272" spans="1:16" ht="12.75" x14ac:dyDescent="0.2">
      <c r="A272" s="172" t="s">
        <v>2571</v>
      </c>
      <c r="B272" s="185" t="s">
        <v>1142</v>
      </c>
      <c r="C272" s="172" t="s">
        <v>511</v>
      </c>
      <c r="D272" s="172" t="s">
        <v>180</v>
      </c>
      <c r="E272" s="172" t="s">
        <v>181</v>
      </c>
      <c r="F272" s="174">
        <v>6.2416869100000003</v>
      </c>
      <c r="G272" s="174">
        <v>8.5869227899999991</v>
      </c>
      <c r="H272" s="58">
        <f t="shared" si="8"/>
        <v>-0.27311715003786574</v>
      </c>
      <c r="I272" s="98">
        <f t="shared" si="9"/>
        <v>5.6104047130017289E-4</v>
      </c>
      <c r="J272" s="99">
        <v>346.74650879931488</v>
      </c>
      <c r="K272" s="99">
        <v>11.44022222222222</v>
      </c>
      <c r="O272"/>
      <c r="P272"/>
    </row>
    <row r="273" spans="1:16" ht="12.75" x14ac:dyDescent="0.2">
      <c r="A273" s="172" t="s">
        <v>2655</v>
      </c>
      <c r="B273" s="185" t="s">
        <v>1706</v>
      </c>
      <c r="C273" s="172" t="s">
        <v>511</v>
      </c>
      <c r="D273" s="172" t="s">
        <v>610</v>
      </c>
      <c r="E273" s="172" t="s">
        <v>709</v>
      </c>
      <c r="F273" s="174">
        <v>6.2161180300000005</v>
      </c>
      <c r="G273" s="174">
        <v>5.6668523400000002</v>
      </c>
      <c r="H273" s="58">
        <f t="shared" si="8"/>
        <v>9.6926063543769869E-2</v>
      </c>
      <c r="I273" s="98">
        <f t="shared" si="9"/>
        <v>5.5874218612620254E-4</v>
      </c>
      <c r="J273" s="99">
        <v>105.65872708949999</v>
      </c>
      <c r="K273" s="99">
        <v>21.655111111111111</v>
      </c>
      <c r="O273"/>
      <c r="P273"/>
    </row>
    <row r="274" spans="1:16" ht="12.75" x14ac:dyDescent="0.2">
      <c r="A274" s="172" t="s">
        <v>2587</v>
      </c>
      <c r="B274" s="185" t="s">
        <v>213</v>
      </c>
      <c r="C274" s="172" t="s">
        <v>641</v>
      </c>
      <c r="D274" s="172" t="s">
        <v>179</v>
      </c>
      <c r="E274" s="172" t="s">
        <v>181</v>
      </c>
      <c r="F274" s="174">
        <v>6.2026900400000002</v>
      </c>
      <c r="G274" s="174">
        <v>4.5609183499999997</v>
      </c>
      <c r="H274" s="58">
        <f t="shared" si="8"/>
        <v>0.35996515701711718</v>
      </c>
      <c r="I274" s="98">
        <f t="shared" si="9"/>
        <v>5.5753519738312022E-4</v>
      </c>
      <c r="J274" s="99">
        <v>869.46521196460003</v>
      </c>
      <c r="K274" s="99">
        <v>7.7317222222222233</v>
      </c>
      <c r="O274"/>
      <c r="P274"/>
    </row>
    <row r="275" spans="1:16" ht="12.75" x14ac:dyDescent="0.2">
      <c r="A275" s="172" t="s">
        <v>1776</v>
      </c>
      <c r="B275" s="185" t="s">
        <v>2420</v>
      </c>
      <c r="C275" s="172" t="s">
        <v>640</v>
      </c>
      <c r="D275" s="172" t="s">
        <v>610</v>
      </c>
      <c r="E275" s="172" t="s">
        <v>181</v>
      </c>
      <c r="F275" s="174">
        <v>6.1757719099999999</v>
      </c>
      <c r="G275" s="174">
        <v>7.3993980199999996</v>
      </c>
      <c r="H275" s="58">
        <f t="shared" si="8"/>
        <v>-0.16536833222008507</v>
      </c>
      <c r="I275" s="98">
        <f t="shared" si="9"/>
        <v>5.5511563348004719E-4</v>
      </c>
      <c r="J275" s="99">
        <v>312.65652887991365</v>
      </c>
      <c r="K275" s="99">
        <v>35.471888888888891</v>
      </c>
      <c r="O275"/>
      <c r="P275"/>
    </row>
    <row r="276" spans="1:16" ht="12.75" x14ac:dyDescent="0.2">
      <c r="A276" s="172" t="s">
        <v>1265</v>
      </c>
      <c r="B276" s="185" t="s">
        <v>135</v>
      </c>
      <c r="C276" s="172" t="s">
        <v>1262</v>
      </c>
      <c r="D276" s="172" t="s">
        <v>180</v>
      </c>
      <c r="E276" s="172" t="s">
        <v>181</v>
      </c>
      <c r="F276" s="174">
        <v>6.1398920599999993</v>
      </c>
      <c r="G276" s="174">
        <v>1.5012971799999999</v>
      </c>
      <c r="H276" s="58">
        <f t="shared" si="8"/>
        <v>3.0897246339995119</v>
      </c>
      <c r="I276" s="98">
        <f t="shared" si="9"/>
        <v>5.5189053612344499E-4</v>
      </c>
      <c r="J276" s="99">
        <v>198.39200187</v>
      </c>
      <c r="K276" s="99">
        <v>12.612777777777779</v>
      </c>
      <c r="O276"/>
      <c r="P276"/>
    </row>
    <row r="277" spans="1:16" ht="12.75" x14ac:dyDescent="0.2">
      <c r="A277" s="172" t="s">
        <v>1157</v>
      </c>
      <c r="B277" s="185" t="s">
        <v>2413</v>
      </c>
      <c r="C277" s="172" t="s">
        <v>640</v>
      </c>
      <c r="D277" s="172" t="s">
        <v>180</v>
      </c>
      <c r="E277" s="172" t="s">
        <v>181</v>
      </c>
      <c r="F277" s="174">
        <v>6.13304618</v>
      </c>
      <c r="G277" s="174">
        <v>8.5160811400000007</v>
      </c>
      <c r="H277" s="58">
        <f t="shared" si="8"/>
        <v>-0.27982764851862374</v>
      </c>
      <c r="I277" s="98">
        <f t="shared" si="9"/>
        <v>5.5127518713253185E-4</v>
      </c>
      <c r="J277" s="99">
        <v>181.78492204340819</v>
      </c>
      <c r="K277" s="99">
        <v>28.36344444444444</v>
      </c>
      <c r="O277"/>
      <c r="P277"/>
    </row>
    <row r="278" spans="1:16" ht="12.75" x14ac:dyDescent="0.2">
      <c r="A278" s="172" t="s">
        <v>1932</v>
      </c>
      <c r="B278" s="185" t="s">
        <v>1563</v>
      </c>
      <c r="C278" s="172" t="s">
        <v>1365</v>
      </c>
      <c r="D278" s="172" t="s">
        <v>179</v>
      </c>
      <c r="E278" s="172" t="s">
        <v>709</v>
      </c>
      <c r="F278" s="174">
        <v>6.1071208800000001</v>
      </c>
      <c r="G278" s="174">
        <v>5.4577097500000002</v>
      </c>
      <c r="H278" s="58">
        <f t="shared" si="8"/>
        <v>0.11898967877505751</v>
      </c>
      <c r="I278" s="98">
        <f t="shared" si="9"/>
        <v>5.4894486477892338E-4</v>
      </c>
      <c r="J278" s="99">
        <v>113.74875162000001</v>
      </c>
      <c r="K278" s="99">
        <v>13.51583333333333</v>
      </c>
      <c r="O278"/>
      <c r="P278"/>
    </row>
    <row r="279" spans="1:16" ht="12.75" x14ac:dyDescent="0.2">
      <c r="A279" s="172" t="s">
        <v>2560</v>
      </c>
      <c r="B279" s="185" t="s">
        <v>416</v>
      </c>
      <c r="C279" s="172" t="s">
        <v>511</v>
      </c>
      <c r="D279" s="172" t="s">
        <v>179</v>
      </c>
      <c r="E279" s="172" t="s">
        <v>709</v>
      </c>
      <c r="F279" s="174">
        <v>6.0922968099999997</v>
      </c>
      <c r="G279" s="174">
        <v>8.9392145399999983</v>
      </c>
      <c r="H279" s="58">
        <f t="shared" si="8"/>
        <v>-0.3184751543058949</v>
      </c>
      <c r="I279" s="98">
        <f t="shared" si="9"/>
        <v>5.4761238794384507E-4</v>
      </c>
      <c r="J279" s="99">
        <v>533.64088985346405</v>
      </c>
      <c r="K279" s="99">
        <v>16.561888888888891</v>
      </c>
      <c r="O279"/>
      <c r="P279"/>
    </row>
    <row r="280" spans="1:16" ht="12.75" x14ac:dyDescent="0.2">
      <c r="A280" s="172" t="s">
        <v>1646</v>
      </c>
      <c r="B280" s="185" t="s">
        <v>398</v>
      </c>
      <c r="C280" s="172" t="s">
        <v>641</v>
      </c>
      <c r="D280" s="172" t="s">
        <v>179</v>
      </c>
      <c r="E280" s="172" t="s">
        <v>709</v>
      </c>
      <c r="F280" s="174">
        <v>6.0601649200000001</v>
      </c>
      <c r="G280" s="174">
        <v>6.0321235099999999</v>
      </c>
      <c r="H280" s="58">
        <f t="shared" si="8"/>
        <v>4.6486796819582565E-3</v>
      </c>
      <c r="I280" s="98">
        <f t="shared" si="9"/>
        <v>5.4472417984092287E-4</v>
      </c>
      <c r="J280" s="99">
        <v>642.81958540769995</v>
      </c>
      <c r="K280" s="99">
        <v>19.859388888888891</v>
      </c>
      <c r="O280"/>
      <c r="P280"/>
    </row>
    <row r="281" spans="1:16" ht="12.75" x14ac:dyDescent="0.2">
      <c r="A281" s="172" t="s">
        <v>1174</v>
      </c>
      <c r="B281" s="185" t="s">
        <v>2502</v>
      </c>
      <c r="C281" s="172" t="s">
        <v>640</v>
      </c>
      <c r="D281" s="172" t="s">
        <v>610</v>
      </c>
      <c r="E281" s="172" t="s">
        <v>181</v>
      </c>
      <c r="F281" s="174">
        <v>6.0282062099999996</v>
      </c>
      <c r="G281" s="174">
        <v>3.74520404</v>
      </c>
      <c r="H281" s="58">
        <f t="shared" si="8"/>
        <v>0.60958018458187913</v>
      </c>
      <c r="I281" s="98">
        <f t="shared" si="9"/>
        <v>5.4185153820107722E-4</v>
      </c>
      <c r="J281" s="99">
        <v>545.72749922000003</v>
      </c>
      <c r="K281" s="99">
        <v>7.7224444444444451</v>
      </c>
      <c r="O281"/>
      <c r="P281"/>
    </row>
    <row r="282" spans="1:16" ht="12.75" x14ac:dyDescent="0.2">
      <c r="A282" s="172" t="s">
        <v>1425</v>
      </c>
      <c r="B282" s="185" t="s">
        <v>348</v>
      </c>
      <c r="C282" s="172" t="s">
        <v>1365</v>
      </c>
      <c r="D282" s="172" t="s">
        <v>179</v>
      </c>
      <c r="E282" s="172" t="s">
        <v>709</v>
      </c>
      <c r="F282" s="174">
        <v>6.0246462899999997</v>
      </c>
      <c r="G282" s="174">
        <v>5.4452087699999998</v>
      </c>
      <c r="H282" s="58">
        <f t="shared" si="8"/>
        <v>0.10641236075141336</v>
      </c>
      <c r="I282" s="98">
        <f t="shared" si="9"/>
        <v>5.4153155111691398E-4</v>
      </c>
      <c r="J282" s="99">
        <v>227.76374582</v>
      </c>
      <c r="K282" s="99">
        <v>7.8235000000000001</v>
      </c>
      <c r="O282"/>
      <c r="P282"/>
    </row>
    <row r="283" spans="1:16" ht="12.75" x14ac:dyDescent="0.2">
      <c r="A283" s="172" t="s">
        <v>1581</v>
      </c>
      <c r="B283" s="185" t="s">
        <v>170</v>
      </c>
      <c r="C283" s="172" t="s">
        <v>638</v>
      </c>
      <c r="D283" s="172" t="s">
        <v>179</v>
      </c>
      <c r="E283" s="172" t="s">
        <v>709</v>
      </c>
      <c r="F283" s="174">
        <v>6.0078212799999999</v>
      </c>
      <c r="G283" s="174">
        <v>2.0228239000000001</v>
      </c>
      <c r="H283" s="58">
        <f t="shared" si="8"/>
        <v>1.9700169550102702</v>
      </c>
      <c r="I283" s="98">
        <f t="shared" si="9"/>
        <v>5.4001921772433268E-4</v>
      </c>
      <c r="J283" s="99">
        <v>157.95727481999998</v>
      </c>
      <c r="K283" s="99">
        <v>13.54927777777778</v>
      </c>
      <c r="O283"/>
      <c r="P283"/>
    </row>
    <row r="284" spans="1:16" ht="12.75" x14ac:dyDescent="0.2">
      <c r="A284" s="172" t="s">
        <v>2584</v>
      </c>
      <c r="B284" s="185" t="s">
        <v>103</v>
      </c>
      <c r="C284" s="172" t="s">
        <v>511</v>
      </c>
      <c r="D284" s="172" t="s">
        <v>179</v>
      </c>
      <c r="E284" s="172" t="s">
        <v>709</v>
      </c>
      <c r="F284" s="174">
        <v>5.9996200499999999</v>
      </c>
      <c r="G284" s="174">
        <v>14.36904586</v>
      </c>
      <c r="H284" s="58">
        <f t="shared" si="8"/>
        <v>-0.58246218235676228</v>
      </c>
      <c r="I284" s="98">
        <f t="shared" si="9"/>
        <v>5.3928204169951968E-4</v>
      </c>
      <c r="J284" s="99">
        <v>148.24877173920001</v>
      </c>
      <c r="K284" s="99">
        <v>11.975555555555561</v>
      </c>
      <c r="O284"/>
      <c r="P284"/>
    </row>
    <row r="285" spans="1:16" ht="12.75" x14ac:dyDescent="0.2">
      <c r="A285" s="172" t="s">
        <v>1112</v>
      </c>
      <c r="B285" s="185" t="s">
        <v>617</v>
      </c>
      <c r="C285" s="172" t="s">
        <v>2530</v>
      </c>
      <c r="D285" s="172" t="s">
        <v>610</v>
      </c>
      <c r="E285" s="172" t="s">
        <v>181</v>
      </c>
      <c r="F285" s="174">
        <v>5.9896086999999998</v>
      </c>
      <c r="G285" s="174">
        <v>5.0330741400000001</v>
      </c>
      <c r="H285" s="58">
        <f t="shared" si="8"/>
        <v>0.19004976548984431</v>
      </c>
      <c r="I285" s="98">
        <f t="shared" si="9"/>
        <v>5.3838216116989038E-4</v>
      </c>
      <c r="J285" s="99">
        <v>127.24680650000001</v>
      </c>
      <c r="K285" s="99">
        <v>10.359611111111111</v>
      </c>
      <c r="O285"/>
      <c r="P285"/>
    </row>
    <row r="286" spans="1:16" ht="12.75" x14ac:dyDescent="0.2">
      <c r="A286" s="172" t="s">
        <v>1220</v>
      </c>
      <c r="B286" s="185" t="s">
        <v>2495</v>
      </c>
      <c r="C286" s="172" t="s">
        <v>640</v>
      </c>
      <c r="D286" s="172" t="s">
        <v>610</v>
      </c>
      <c r="E286" s="172" t="s">
        <v>181</v>
      </c>
      <c r="F286" s="174">
        <v>5.9849384900000002</v>
      </c>
      <c r="G286" s="174">
        <v>17.143235899999997</v>
      </c>
      <c r="H286" s="58">
        <f t="shared" si="8"/>
        <v>-0.65088630145957449</v>
      </c>
      <c r="I286" s="98">
        <f t="shared" si="9"/>
        <v>5.3796237452290684E-4</v>
      </c>
      <c r="J286" s="99">
        <v>1414.7498518699999</v>
      </c>
      <c r="K286" s="99">
        <v>9.0603888888888875</v>
      </c>
      <c r="O286"/>
      <c r="P286"/>
    </row>
    <row r="287" spans="1:16" ht="12.75" x14ac:dyDescent="0.2">
      <c r="A287" s="172" t="s">
        <v>1792</v>
      </c>
      <c r="B287" s="185" t="s">
        <v>61</v>
      </c>
      <c r="C287" s="172" t="s">
        <v>638</v>
      </c>
      <c r="D287" s="172" t="s">
        <v>179</v>
      </c>
      <c r="E287" s="172" t="s">
        <v>709</v>
      </c>
      <c r="F287" s="174">
        <v>5.9783928299999998</v>
      </c>
      <c r="G287" s="174">
        <v>7.86730558</v>
      </c>
      <c r="H287" s="58">
        <f t="shared" si="8"/>
        <v>-0.24009652743144116</v>
      </c>
      <c r="I287" s="98">
        <f t="shared" si="9"/>
        <v>5.3737401111661552E-4</v>
      </c>
      <c r="J287" s="99">
        <v>119.63576239</v>
      </c>
      <c r="K287" s="99">
        <v>16.033055555555549</v>
      </c>
      <c r="O287"/>
      <c r="P287"/>
    </row>
    <row r="288" spans="1:16" ht="12.75" x14ac:dyDescent="0.2">
      <c r="A288" s="172" t="s">
        <v>2551</v>
      </c>
      <c r="B288" s="185" t="s">
        <v>229</v>
      </c>
      <c r="C288" s="172" t="s">
        <v>511</v>
      </c>
      <c r="D288" s="172" t="s">
        <v>179</v>
      </c>
      <c r="E288" s="172" t="s">
        <v>709</v>
      </c>
      <c r="F288" s="174">
        <v>5.9702258700000002</v>
      </c>
      <c r="G288" s="174">
        <v>10.461267019999999</v>
      </c>
      <c r="H288" s="58">
        <f t="shared" si="8"/>
        <v>-0.4293018370923869</v>
      </c>
      <c r="I288" s="98">
        <f t="shared" si="9"/>
        <v>5.3663991548613004E-4</v>
      </c>
      <c r="J288" s="99">
        <v>98.974996144199991</v>
      </c>
      <c r="K288" s="99">
        <v>6.2097777777777772</v>
      </c>
      <c r="O288"/>
      <c r="P288"/>
    </row>
    <row r="289" spans="1:16" ht="12.75" x14ac:dyDescent="0.2">
      <c r="A289" s="172" t="s">
        <v>2035</v>
      </c>
      <c r="B289" s="185" t="s">
        <v>2016</v>
      </c>
      <c r="C289" s="172" t="s">
        <v>2530</v>
      </c>
      <c r="D289" s="172" t="s">
        <v>180</v>
      </c>
      <c r="E289" s="172" t="s">
        <v>709</v>
      </c>
      <c r="F289" s="174">
        <v>5.9648283499999994</v>
      </c>
      <c r="G289" s="174">
        <v>7.7880884299999993</v>
      </c>
      <c r="H289" s="58">
        <f t="shared" si="8"/>
        <v>-0.23410880556732461</v>
      </c>
      <c r="I289" s="98">
        <f t="shared" si="9"/>
        <v>5.3615475382898237E-4</v>
      </c>
      <c r="J289" s="99">
        <v>210.42291063571378</v>
      </c>
      <c r="K289" s="99">
        <v>21.87455555555556</v>
      </c>
      <c r="O289"/>
      <c r="P289"/>
    </row>
    <row r="290" spans="1:16" ht="12.75" x14ac:dyDescent="0.2">
      <c r="A290" s="172" t="s">
        <v>2592</v>
      </c>
      <c r="B290" s="185" t="s">
        <v>123</v>
      </c>
      <c r="C290" s="172" t="s">
        <v>511</v>
      </c>
      <c r="D290" s="172" t="s">
        <v>180</v>
      </c>
      <c r="E290" s="172" t="s">
        <v>709</v>
      </c>
      <c r="F290" s="174">
        <v>5.9154620599999994</v>
      </c>
      <c r="G290" s="174">
        <v>9.4035620299999998</v>
      </c>
      <c r="H290" s="58">
        <f t="shared" si="8"/>
        <v>-0.37093390343701493</v>
      </c>
      <c r="I290" s="98">
        <f t="shared" si="9"/>
        <v>5.3171741389070905E-4</v>
      </c>
      <c r="J290" s="99">
        <v>119.95937899342164</v>
      </c>
      <c r="K290" s="99">
        <v>28.320722222222219</v>
      </c>
      <c r="O290"/>
      <c r="P290"/>
    </row>
    <row r="291" spans="1:16" ht="12.75" x14ac:dyDescent="0.2">
      <c r="A291" s="172" t="s">
        <v>1791</v>
      </c>
      <c r="B291" s="185" t="s">
        <v>690</v>
      </c>
      <c r="C291" s="172" t="s">
        <v>638</v>
      </c>
      <c r="D291" s="172" t="s">
        <v>179</v>
      </c>
      <c r="E291" s="172" t="s">
        <v>709</v>
      </c>
      <c r="F291" s="174">
        <v>5.88558892</v>
      </c>
      <c r="G291" s="174">
        <v>4.2147834199999998</v>
      </c>
      <c r="H291" s="58">
        <f t="shared" si="8"/>
        <v>0.39641550549707727</v>
      </c>
      <c r="I291" s="98">
        <f t="shared" si="9"/>
        <v>5.290322358632813E-4</v>
      </c>
      <c r="J291" s="99">
        <v>134.53862526</v>
      </c>
      <c r="K291" s="99">
        <v>28.555055555555551</v>
      </c>
      <c r="O291"/>
      <c r="P291"/>
    </row>
    <row r="292" spans="1:16" ht="12.75" x14ac:dyDescent="0.2">
      <c r="A292" s="172" t="s">
        <v>2666</v>
      </c>
      <c r="B292" s="185" t="s">
        <v>291</v>
      </c>
      <c r="C292" s="172" t="s">
        <v>511</v>
      </c>
      <c r="D292" s="172" t="s">
        <v>179</v>
      </c>
      <c r="E292" s="172" t="s">
        <v>709</v>
      </c>
      <c r="F292" s="174">
        <v>5.8830397000000003</v>
      </c>
      <c r="G292" s="174">
        <v>5.3547795899999997</v>
      </c>
      <c r="H292" s="58">
        <f t="shared" si="8"/>
        <v>9.865207355808292E-2</v>
      </c>
      <c r="I292" s="98">
        <f t="shared" si="9"/>
        <v>5.2880309659198007E-4</v>
      </c>
      <c r="J292" s="99">
        <v>101.92349142730629</v>
      </c>
      <c r="K292" s="99">
        <v>61.825722222222232</v>
      </c>
      <c r="O292"/>
      <c r="P292"/>
    </row>
    <row r="293" spans="1:16" ht="12.75" x14ac:dyDescent="0.2">
      <c r="A293" s="172" t="s">
        <v>2659</v>
      </c>
      <c r="B293" s="185" t="s">
        <v>279</v>
      </c>
      <c r="C293" s="172" t="s">
        <v>641</v>
      </c>
      <c r="D293" s="172" t="s">
        <v>179</v>
      </c>
      <c r="E293" s="172" t="s">
        <v>709</v>
      </c>
      <c r="F293" s="174">
        <v>5.7819991699999997</v>
      </c>
      <c r="G293" s="174">
        <v>5.2942229599999999</v>
      </c>
      <c r="H293" s="58">
        <f t="shared" si="8"/>
        <v>9.2133673569350316E-2</v>
      </c>
      <c r="I293" s="98">
        <f t="shared" si="9"/>
        <v>5.1972096424714902E-4</v>
      </c>
      <c r="J293" s="99">
        <v>251.94281150220002</v>
      </c>
      <c r="K293" s="99">
        <v>30.000499999999999</v>
      </c>
      <c r="O293"/>
      <c r="P293"/>
    </row>
    <row r="294" spans="1:16" ht="12.75" x14ac:dyDescent="0.2">
      <c r="A294" s="172" t="s">
        <v>2196</v>
      </c>
      <c r="B294" s="185" t="s">
        <v>1854</v>
      </c>
      <c r="C294" s="172" t="s">
        <v>511</v>
      </c>
      <c r="D294" s="172" t="s">
        <v>610</v>
      </c>
      <c r="E294" s="172" t="s">
        <v>709</v>
      </c>
      <c r="F294" s="174">
        <v>5.7777559199999997</v>
      </c>
      <c r="G294" s="174">
        <v>4.7165254699999997</v>
      </c>
      <c r="H294" s="58">
        <f t="shared" si="8"/>
        <v>0.22500259073126561</v>
      </c>
      <c r="I294" s="98">
        <f t="shared" si="9"/>
        <v>5.1933955534052309E-4</v>
      </c>
      <c r="J294" s="99">
        <v>355.15300563419999</v>
      </c>
      <c r="K294" s="99">
        <v>17.42966666666667</v>
      </c>
      <c r="O294"/>
      <c r="P294"/>
    </row>
    <row r="295" spans="1:16" ht="12.75" x14ac:dyDescent="0.2">
      <c r="A295" s="172" t="s">
        <v>2583</v>
      </c>
      <c r="B295" s="185" t="s">
        <v>1487</v>
      </c>
      <c r="C295" s="172" t="s">
        <v>511</v>
      </c>
      <c r="D295" s="172" t="s">
        <v>610</v>
      </c>
      <c r="E295" s="172" t="s">
        <v>709</v>
      </c>
      <c r="F295" s="174">
        <v>5.6486267000000003</v>
      </c>
      <c r="G295" s="174">
        <v>11.97107276</v>
      </c>
      <c r="H295" s="58">
        <f t="shared" si="8"/>
        <v>-0.52814364984278983</v>
      </c>
      <c r="I295" s="98">
        <f t="shared" si="9"/>
        <v>5.0773264209863099E-4</v>
      </c>
      <c r="J295" s="99">
        <v>164.68559999999999</v>
      </c>
      <c r="K295" s="99">
        <v>11.80433333333333</v>
      </c>
      <c r="O295"/>
      <c r="P295"/>
    </row>
    <row r="296" spans="1:16" ht="12.75" x14ac:dyDescent="0.2">
      <c r="A296" s="172" t="s">
        <v>2236</v>
      </c>
      <c r="B296" s="185" t="s">
        <v>1950</v>
      </c>
      <c r="C296" s="172" t="s">
        <v>511</v>
      </c>
      <c r="D296" s="172" t="s">
        <v>180</v>
      </c>
      <c r="E296" s="172" t="s">
        <v>709</v>
      </c>
      <c r="F296" s="174">
        <v>5.6376824599999997</v>
      </c>
      <c r="G296" s="174">
        <v>24.346010539999998</v>
      </c>
      <c r="H296" s="58">
        <f t="shared" si="8"/>
        <v>-0.76843506040805321</v>
      </c>
      <c r="I296" s="98">
        <f t="shared" si="9"/>
        <v>5.0674890778831415E-4</v>
      </c>
      <c r="J296" s="99">
        <v>428.75662754190432</v>
      </c>
      <c r="K296" s="99">
        <v>13.30983333333333</v>
      </c>
      <c r="O296"/>
      <c r="P296"/>
    </row>
    <row r="297" spans="1:16" ht="12.75" x14ac:dyDescent="0.2">
      <c r="A297" s="172" t="s">
        <v>1654</v>
      </c>
      <c r="B297" s="185" t="s">
        <v>669</v>
      </c>
      <c r="C297" s="172" t="s">
        <v>641</v>
      </c>
      <c r="D297" s="172" t="s">
        <v>179</v>
      </c>
      <c r="E297" s="172" t="s">
        <v>709</v>
      </c>
      <c r="F297" s="174">
        <v>5.63401072</v>
      </c>
      <c r="G297" s="174">
        <v>5.2997693200000002</v>
      </c>
      <c r="H297" s="58">
        <f t="shared" si="8"/>
        <v>6.3067160062732608E-2</v>
      </c>
      <c r="I297" s="98">
        <f t="shared" si="9"/>
        <v>5.0641886964801735E-4</v>
      </c>
      <c r="J297" s="99">
        <v>265.07065595669997</v>
      </c>
      <c r="K297" s="99">
        <v>31.682166666666671</v>
      </c>
      <c r="O297"/>
      <c r="P297"/>
    </row>
    <row r="298" spans="1:16" ht="12.75" x14ac:dyDescent="0.2">
      <c r="A298" s="172" t="s">
        <v>1928</v>
      </c>
      <c r="B298" s="185" t="s">
        <v>262</v>
      </c>
      <c r="C298" s="172" t="s">
        <v>638</v>
      </c>
      <c r="D298" s="172" t="s">
        <v>179</v>
      </c>
      <c r="E298" s="172" t="s">
        <v>709</v>
      </c>
      <c r="F298" s="174">
        <v>5.6034803399999999</v>
      </c>
      <c r="G298" s="174">
        <v>6.17075599</v>
      </c>
      <c r="H298" s="58">
        <f t="shared" si="8"/>
        <v>-9.1929684291405578E-2</v>
      </c>
      <c r="I298" s="98">
        <f t="shared" si="9"/>
        <v>5.0367461492470996E-4</v>
      </c>
      <c r="J298" s="99">
        <v>187.59807341199999</v>
      </c>
      <c r="K298" s="99">
        <v>8.2103888888888896</v>
      </c>
      <c r="O298"/>
      <c r="P298"/>
    </row>
    <row r="299" spans="1:16" ht="12.75" x14ac:dyDescent="0.2">
      <c r="A299" s="172" t="s">
        <v>1163</v>
      </c>
      <c r="B299" s="185" t="s">
        <v>2500</v>
      </c>
      <c r="C299" s="172" t="s">
        <v>640</v>
      </c>
      <c r="D299" s="172" t="s">
        <v>610</v>
      </c>
      <c r="E299" s="172" t="s">
        <v>181</v>
      </c>
      <c r="F299" s="174">
        <v>5.5647910599999992</v>
      </c>
      <c r="G299" s="174">
        <v>9.6983689999999996</v>
      </c>
      <c r="H299" s="58">
        <f t="shared" si="8"/>
        <v>-0.42621372109062883</v>
      </c>
      <c r="I299" s="98">
        <f t="shared" si="9"/>
        <v>5.0019698905233749E-4</v>
      </c>
      <c r="J299" s="99">
        <v>334.06575773000003</v>
      </c>
      <c r="K299" s="99">
        <v>10.914888888888891</v>
      </c>
      <c r="O299"/>
      <c r="P299"/>
    </row>
    <row r="300" spans="1:16" ht="12.75" x14ac:dyDescent="0.2">
      <c r="A300" s="172" t="s">
        <v>1786</v>
      </c>
      <c r="B300" s="185" t="s">
        <v>799</v>
      </c>
      <c r="C300" s="172" t="s">
        <v>638</v>
      </c>
      <c r="D300" s="172" t="s">
        <v>179</v>
      </c>
      <c r="E300" s="172" t="s">
        <v>709</v>
      </c>
      <c r="F300" s="174">
        <v>5.5647523099999994</v>
      </c>
      <c r="G300" s="174">
        <v>7.8063873399999997</v>
      </c>
      <c r="H300" s="58">
        <f t="shared" si="8"/>
        <v>-0.28715395897841789</v>
      </c>
      <c r="I300" s="98">
        <f t="shared" si="9"/>
        <v>5.0019350596858519E-4</v>
      </c>
      <c r="J300" s="99">
        <v>727.15031103999991</v>
      </c>
      <c r="K300" s="99">
        <v>17.702999999999999</v>
      </c>
      <c r="O300"/>
      <c r="P300"/>
    </row>
    <row r="301" spans="1:16" ht="12.75" x14ac:dyDescent="0.2">
      <c r="A301" s="172" t="s">
        <v>1441</v>
      </c>
      <c r="B301" s="185" t="s">
        <v>458</v>
      </c>
      <c r="C301" s="172" t="s">
        <v>640</v>
      </c>
      <c r="D301" s="172" t="s">
        <v>180</v>
      </c>
      <c r="E301" s="172" t="s">
        <v>181</v>
      </c>
      <c r="F301" s="174">
        <v>5.5345887300000003</v>
      </c>
      <c r="G301" s="174">
        <v>5.1207073200000002</v>
      </c>
      <c r="H301" s="58">
        <f t="shared" si="8"/>
        <v>8.0825047036666042E-2</v>
      </c>
      <c r="I301" s="98">
        <f t="shared" si="9"/>
        <v>4.9748222144193146E-4</v>
      </c>
      <c r="J301" s="99">
        <v>70.735555650000009</v>
      </c>
      <c r="K301" s="99">
        <v>18.243333333333329</v>
      </c>
      <c r="O301"/>
      <c r="P301"/>
    </row>
    <row r="302" spans="1:16" ht="12.75" x14ac:dyDescent="0.2">
      <c r="A302" s="172" t="s">
        <v>1788</v>
      </c>
      <c r="B302" s="185" t="s">
        <v>2423</v>
      </c>
      <c r="C302" s="172" t="s">
        <v>640</v>
      </c>
      <c r="D302" s="172" t="s">
        <v>180</v>
      </c>
      <c r="E302" s="172" t="s">
        <v>181</v>
      </c>
      <c r="F302" s="174">
        <v>5.5125315800000001</v>
      </c>
      <c r="G302" s="174">
        <v>8.4297999600000004</v>
      </c>
      <c r="H302" s="58">
        <f t="shared" si="8"/>
        <v>-0.34606614556011361</v>
      </c>
      <c r="I302" s="98">
        <f t="shared" si="9"/>
        <v>4.9549959174422713E-4</v>
      </c>
      <c r="J302" s="99">
        <v>375.3499517209944</v>
      </c>
      <c r="K302" s="99">
        <v>17.639722222222218</v>
      </c>
      <c r="O302"/>
      <c r="P302"/>
    </row>
    <row r="303" spans="1:16" ht="12.75" x14ac:dyDescent="0.2">
      <c r="A303" s="172" t="s">
        <v>1913</v>
      </c>
      <c r="B303" s="185" t="s">
        <v>49</v>
      </c>
      <c r="C303" s="172" t="s">
        <v>638</v>
      </c>
      <c r="D303" s="172" t="s">
        <v>180</v>
      </c>
      <c r="E303" s="172" t="s">
        <v>709</v>
      </c>
      <c r="F303" s="174">
        <v>5.4679289800000008</v>
      </c>
      <c r="G303" s="174">
        <v>7.6451825599999994</v>
      </c>
      <c r="H303" s="58">
        <f t="shared" si="8"/>
        <v>-0.28478765064309974</v>
      </c>
      <c r="I303" s="98">
        <f t="shared" si="9"/>
        <v>4.9149044099923845E-4</v>
      </c>
      <c r="J303" s="99">
        <v>2158.3322920739997</v>
      </c>
      <c r="K303" s="99">
        <v>6.2893333333333334</v>
      </c>
      <c r="O303"/>
      <c r="P303"/>
    </row>
    <row r="304" spans="1:16" ht="12.75" x14ac:dyDescent="0.2">
      <c r="A304" s="172" t="s">
        <v>1225</v>
      </c>
      <c r="B304" s="185" t="s">
        <v>150</v>
      </c>
      <c r="C304" s="172" t="s">
        <v>640</v>
      </c>
      <c r="D304" s="172" t="s">
        <v>180</v>
      </c>
      <c r="E304" s="172" t="s">
        <v>709</v>
      </c>
      <c r="F304" s="174">
        <v>5.4490812599999998</v>
      </c>
      <c r="G304" s="174">
        <v>6.9591364900000006</v>
      </c>
      <c r="H304" s="58">
        <f t="shared" si="8"/>
        <v>-0.21698887960738944</v>
      </c>
      <c r="I304" s="98">
        <f t="shared" si="9"/>
        <v>4.897962942302307E-4</v>
      </c>
      <c r="J304" s="99">
        <v>436.66075350687055</v>
      </c>
      <c r="K304" s="99">
        <v>8.7879444444444434</v>
      </c>
      <c r="O304"/>
      <c r="P304"/>
    </row>
    <row r="305" spans="1:16" ht="12.75" x14ac:dyDescent="0.2">
      <c r="A305" s="172" t="s">
        <v>1176</v>
      </c>
      <c r="B305" s="185" t="s">
        <v>2409</v>
      </c>
      <c r="C305" s="172" t="s">
        <v>640</v>
      </c>
      <c r="D305" s="172" t="s">
        <v>610</v>
      </c>
      <c r="E305" s="172" t="s">
        <v>709</v>
      </c>
      <c r="F305" s="174">
        <v>5.4430645700000007</v>
      </c>
      <c r="G305" s="174">
        <v>5.12578391</v>
      </c>
      <c r="H305" s="58">
        <f t="shared" si="8"/>
        <v>6.1898953520262756E-2</v>
      </c>
      <c r="I305" s="98">
        <f t="shared" si="9"/>
        <v>4.8925547783845388E-4</v>
      </c>
      <c r="J305" s="99">
        <v>574.09140660523019</v>
      </c>
      <c r="K305" s="99">
        <v>16.918944444444449</v>
      </c>
      <c r="O305"/>
      <c r="P305"/>
    </row>
    <row r="306" spans="1:16" ht="12.75" x14ac:dyDescent="0.2">
      <c r="A306" s="172" t="s">
        <v>1162</v>
      </c>
      <c r="B306" s="185" t="s">
        <v>2361</v>
      </c>
      <c r="C306" s="172" t="s">
        <v>640</v>
      </c>
      <c r="D306" s="172" t="s">
        <v>180</v>
      </c>
      <c r="E306" s="172" t="s">
        <v>181</v>
      </c>
      <c r="F306" s="174">
        <v>5.39949017</v>
      </c>
      <c r="G306" s="174">
        <v>3.9897973700000002</v>
      </c>
      <c r="H306" s="58">
        <f t="shared" si="8"/>
        <v>0.35332440955516486</v>
      </c>
      <c r="I306" s="98">
        <f t="shared" si="9"/>
        <v>4.8533874791189266E-4</v>
      </c>
      <c r="J306" s="99">
        <v>485.03968395889859</v>
      </c>
      <c r="K306" s="99">
        <v>18.46811111111111</v>
      </c>
      <c r="O306"/>
      <c r="P306"/>
    </row>
    <row r="307" spans="1:16" ht="12.75" x14ac:dyDescent="0.2">
      <c r="A307" s="172" t="s">
        <v>1369</v>
      </c>
      <c r="B307" s="185" t="s">
        <v>226</v>
      </c>
      <c r="C307" s="172" t="s">
        <v>1365</v>
      </c>
      <c r="D307" s="172" t="s">
        <v>179</v>
      </c>
      <c r="E307" s="172" t="s">
        <v>709</v>
      </c>
      <c r="F307" s="174">
        <v>5.3836030800000003</v>
      </c>
      <c r="G307" s="174">
        <v>4.9989241600000005</v>
      </c>
      <c r="H307" s="58">
        <f t="shared" si="8"/>
        <v>7.6952341681454817E-2</v>
      </c>
      <c r="I307" s="98">
        <f t="shared" si="9"/>
        <v>4.8391072042674153E-4</v>
      </c>
      <c r="J307" s="99">
        <v>84.942985379999996</v>
      </c>
      <c r="K307" s="99">
        <v>11.846</v>
      </c>
      <c r="O307"/>
      <c r="P307"/>
    </row>
    <row r="308" spans="1:16" ht="12.75" x14ac:dyDescent="0.2">
      <c r="A308" s="172" t="s">
        <v>1248</v>
      </c>
      <c r="B308" s="185" t="s">
        <v>2504</v>
      </c>
      <c r="C308" s="172" t="s">
        <v>640</v>
      </c>
      <c r="D308" s="172" t="s">
        <v>180</v>
      </c>
      <c r="E308" s="172" t="s">
        <v>709</v>
      </c>
      <c r="F308" s="174">
        <v>5.3813502199999999</v>
      </c>
      <c r="G308" s="174">
        <v>7.3180715899999997</v>
      </c>
      <c r="H308" s="58">
        <f t="shared" si="8"/>
        <v>-0.26464914235691428</v>
      </c>
      <c r="I308" s="98">
        <f t="shared" si="9"/>
        <v>4.8370821977997749E-4</v>
      </c>
      <c r="J308" s="99">
        <v>158.97576271753979</v>
      </c>
      <c r="K308" s="99">
        <v>39.859499999999997</v>
      </c>
      <c r="O308"/>
      <c r="P308"/>
    </row>
    <row r="309" spans="1:16" ht="12.75" x14ac:dyDescent="0.2">
      <c r="A309" s="172" t="s">
        <v>2636</v>
      </c>
      <c r="B309" s="185" t="s">
        <v>707</v>
      </c>
      <c r="C309" s="172" t="s">
        <v>511</v>
      </c>
      <c r="D309" s="172" t="s">
        <v>179</v>
      </c>
      <c r="E309" s="172" t="s">
        <v>709</v>
      </c>
      <c r="F309" s="174">
        <v>5.3525957000000002</v>
      </c>
      <c r="G309" s="174">
        <v>4.16666268</v>
      </c>
      <c r="H309" s="58">
        <f t="shared" si="8"/>
        <v>0.28462419712843179</v>
      </c>
      <c r="I309" s="98">
        <f t="shared" si="9"/>
        <v>4.8112359006601929E-4</v>
      </c>
      <c r="J309" s="99">
        <v>98.8902582684767</v>
      </c>
      <c r="K309" s="99">
        <v>37.98094444444444</v>
      </c>
      <c r="O309"/>
      <c r="P309"/>
    </row>
    <row r="310" spans="1:16" ht="12.75" x14ac:dyDescent="0.2">
      <c r="A310" s="172" t="s">
        <v>1461</v>
      </c>
      <c r="B310" s="185" t="s">
        <v>329</v>
      </c>
      <c r="C310" s="172" t="s">
        <v>640</v>
      </c>
      <c r="D310" s="172" t="s">
        <v>180</v>
      </c>
      <c r="E310" s="172" t="s">
        <v>181</v>
      </c>
      <c r="F310" s="174">
        <v>5.3366336299999997</v>
      </c>
      <c r="G310" s="174">
        <v>7.7070831500000008</v>
      </c>
      <c r="H310" s="58">
        <f t="shared" si="8"/>
        <v>-0.30756765871923941</v>
      </c>
      <c r="I310" s="98">
        <f t="shared" si="9"/>
        <v>4.7968882292616502E-4</v>
      </c>
      <c r="J310" s="99">
        <v>94.469429040000009</v>
      </c>
      <c r="K310" s="99">
        <v>8.3130000000000006</v>
      </c>
      <c r="O310"/>
      <c r="P310"/>
    </row>
    <row r="311" spans="1:16" ht="12.75" x14ac:dyDescent="0.2">
      <c r="A311" s="172" t="s">
        <v>1495</v>
      </c>
      <c r="B311" s="185" t="s">
        <v>663</v>
      </c>
      <c r="C311" s="172" t="s">
        <v>640</v>
      </c>
      <c r="D311" s="172" t="s">
        <v>180</v>
      </c>
      <c r="E311" s="172" t="s">
        <v>181</v>
      </c>
      <c r="F311" s="174">
        <v>5.3228504000000001</v>
      </c>
      <c r="G311" s="174">
        <v>23.784294370000001</v>
      </c>
      <c r="H311" s="58">
        <f t="shared" si="8"/>
        <v>-0.7762031398873912</v>
      </c>
      <c r="I311" s="98">
        <f t="shared" si="9"/>
        <v>4.7844990306896275E-4</v>
      </c>
      <c r="J311" s="99">
        <v>344.15275601000002</v>
      </c>
      <c r="K311" s="99">
        <v>4.3368888888888897</v>
      </c>
      <c r="O311"/>
      <c r="P311"/>
    </row>
    <row r="312" spans="1:16" ht="12.75" x14ac:dyDescent="0.2">
      <c r="A312" s="172" t="s">
        <v>2158</v>
      </c>
      <c r="B312" s="185" t="s">
        <v>2149</v>
      </c>
      <c r="C312" s="172" t="s">
        <v>1262</v>
      </c>
      <c r="D312" s="172" t="s">
        <v>180</v>
      </c>
      <c r="E312" s="172" t="s">
        <v>181</v>
      </c>
      <c r="F312" s="174">
        <v>5.2729032199999999</v>
      </c>
      <c r="G312" s="174">
        <v>0.51211945000000003</v>
      </c>
      <c r="H312" s="58">
        <f t="shared" si="8"/>
        <v>9.2962369814307966</v>
      </c>
      <c r="I312" s="98">
        <f t="shared" si="9"/>
        <v>4.7396034923337718E-4</v>
      </c>
      <c r="J312" s="99">
        <v>25.241881719999999</v>
      </c>
      <c r="K312" s="99">
        <v>18.492999999999999</v>
      </c>
      <c r="O312"/>
      <c r="P312"/>
    </row>
    <row r="313" spans="1:16" ht="12.75" x14ac:dyDescent="0.2">
      <c r="A313" s="172" t="s">
        <v>2246</v>
      </c>
      <c r="B313" s="185" t="s">
        <v>41</v>
      </c>
      <c r="C313" s="172" t="s">
        <v>2307</v>
      </c>
      <c r="D313" s="172" t="s">
        <v>179</v>
      </c>
      <c r="E313" s="172" t="s">
        <v>709</v>
      </c>
      <c r="F313" s="174">
        <v>5.2624434600000001</v>
      </c>
      <c r="G313" s="174">
        <v>7.7502161200000002</v>
      </c>
      <c r="H313" s="58">
        <f t="shared" si="8"/>
        <v>-0.32099397248808592</v>
      </c>
      <c r="I313" s="98">
        <f t="shared" si="9"/>
        <v>4.7302016290799698E-4</v>
      </c>
      <c r="J313" s="99">
        <v>82.479795319999994</v>
      </c>
      <c r="K313" s="99">
        <v>89.653777777777776</v>
      </c>
      <c r="O313"/>
      <c r="P313"/>
    </row>
    <row r="314" spans="1:16" ht="12.75" x14ac:dyDescent="0.2">
      <c r="A314" s="172" t="s">
        <v>2682</v>
      </c>
      <c r="B314" s="185" t="s">
        <v>437</v>
      </c>
      <c r="C314" s="172" t="s">
        <v>641</v>
      </c>
      <c r="D314" s="172" t="s">
        <v>179</v>
      </c>
      <c r="E314" s="172" t="s">
        <v>709</v>
      </c>
      <c r="F314" s="174">
        <v>5.1832947000000003</v>
      </c>
      <c r="G314" s="174">
        <v>2.1386196399999999</v>
      </c>
      <c r="H314" s="58">
        <f t="shared" si="8"/>
        <v>1.4236636581154749</v>
      </c>
      <c r="I314" s="98">
        <f t="shared" si="9"/>
        <v>4.6590579490884591E-4</v>
      </c>
      <c r="J314" s="99">
        <v>247.65483979200002</v>
      </c>
      <c r="K314" s="99">
        <v>7.8970000000000011</v>
      </c>
      <c r="O314"/>
      <c r="P314"/>
    </row>
    <row r="315" spans="1:16" ht="12.75" x14ac:dyDescent="0.2">
      <c r="A315" s="172" t="s">
        <v>1631</v>
      </c>
      <c r="B315" s="185" t="s">
        <v>394</v>
      </c>
      <c r="C315" s="172" t="s">
        <v>640</v>
      </c>
      <c r="D315" s="172" t="s">
        <v>180</v>
      </c>
      <c r="E315" s="172" t="s">
        <v>181</v>
      </c>
      <c r="F315" s="174">
        <v>5.1734376100000006</v>
      </c>
      <c r="G315" s="174">
        <v>6.5373450100000001</v>
      </c>
      <c r="H315" s="58">
        <f t="shared" si="8"/>
        <v>-0.20863322922588101</v>
      </c>
      <c r="I315" s="98">
        <f t="shared" si="9"/>
        <v>4.6501978019856174E-4</v>
      </c>
      <c r="J315" s="99">
        <v>246.263656904676</v>
      </c>
      <c r="K315" s="99">
        <v>14.218500000000001</v>
      </c>
      <c r="O315"/>
      <c r="P315"/>
    </row>
    <row r="316" spans="1:16" ht="12.75" x14ac:dyDescent="0.2">
      <c r="A316" s="172" t="s">
        <v>1632</v>
      </c>
      <c r="B316" s="185" t="s">
        <v>1633</v>
      </c>
      <c r="C316" s="172" t="s">
        <v>2530</v>
      </c>
      <c r="D316" s="172" t="s">
        <v>610</v>
      </c>
      <c r="E316" s="172" t="s">
        <v>709</v>
      </c>
      <c r="F316" s="174">
        <v>5.1400346199999998</v>
      </c>
      <c r="G316" s="174">
        <v>7.3061709800000001</v>
      </c>
      <c r="H316" s="58">
        <f t="shared" si="8"/>
        <v>-0.29648038157464529</v>
      </c>
      <c r="I316" s="98">
        <f t="shared" si="9"/>
        <v>4.6201731795996229E-4</v>
      </c>
      <c r="J316" s="99">
        <v>461.4901025897754</v>
      </c>
      <c r="K316" s="99">
        <v>13.921888888888891</v>
      </c>
      <c r="O316"/>
      <c r="P316"/>
    </row>
    <row r="317" spans="1:16" ht="12.75" x14ac:dyDescent="0.2">
      <c r="A317" s="172" t="s">
        <v>3326</v>
      </c>
      <c r="B317" s="185" t="s">
        <v>1362</v>
      </c>
      <c r="C317" s="172" t="s">
        <v>511</v>
      </c>
      <c r="D317" s="172" t="s">
        <v>610</v>
      </c>
      <c r="E317" s="172" t="s">
        <v>181</v>
      </c>
      <c r="F317" s="174">
        <v>5.1315768300000002</v>
      </c>
      <c r="G317" s="174">
        <v>5.4453969600000001</v>
      </c>
      <c r="H317" s="58">
        <f t="shared" si="8"/>
        <v>-5.7630349505318645E-2</v>
      </c>
      <c r="I317" s="98">
        <f t="shared" si="9"/>
        <v>4.6125708077469831E-4</v>
      </c>
      <c r="J317" s="99">
        <v>50.931114477000001</v>
      </c>
      <c r="K317" s="99">
        <v>35.561888888888888</v>
      </c>
      <c r="O317"/>
      <c r="P317"/>
    </row>
    <row r="318" spans="1:16" ht="12.75" x14ac:dyDescent="0.2">
      <c r="A318" s="172" t="s">
        <v>1185</v>
      </c>
      <c r="B318" s="185" t="s">
        <v>2505</v>
      </c>
      <c r="C318" s="172" t="s">
        <v>640</v>
      </c>
      <c r="D318" s="172" t="s">
        <v>180</v>
      </c>
      <c r="E318" s="172" t="s">
        <v>709</v>
      </c>
      <c r="F318" s="174">
        <v>5.05831944</v>
      </c>
      <c r="G318" s="174">
        <v>7.47506073</v>
      </c>
      <c r="H318" s="58">
        <f t="shared" si="8"/>
        <v>-0.32330724488976825</v>
      </c>
      <c r="I318" s="98">
        <f t="shared" si="9"/>
        <v>4.5467226464975414E-4</v>
      </c>
      <c r="J318" s="99">
        <v>100.87298711905859</v>
      </c>
      <c r="K318" s="99">
        <v>26.938444444444439</v>
      </c>
      <c r="O318"/>
      <c r="P318"/>
    </row>
    <row r="319" spans="1:16" ht="12.75" x14ac:dyDescent="0.2">
      <c r="A319" s="172" t="s">
        <v>2671</v>
      </c>
      <c r="B319" s="185" t="s">
        <v>441</v>
      </c>
      <c r="C319" s="172" t="s">
        <v>641</v>
      </c>
      <c r="D319" s="172" t="s">
        <v>179</v>
      </c>
      <c r="E319" s="172" t="s">
        <v>709</v>
      </c>
      <c r="F319" s="174">
        <v>5.0257039400000005</v>
      </c>
      <c r="G319" s="174">
        <v>7.9843094599999995</v>
      </c>
      <c r="H319" s="58">
        <f t="shared" si="8"/>
        <v>-0.37055246102647921</v>
      </c>
      <c r="I319" s="98">
        <f t="shared" si="9"/>
        <v>4.5174058676274354E-4</v>
      </c>
      <c r="J319" s="99">
        <v>305.07780118199997</v>
      </c>
      <c r="K319" s="99">
        <v>10.811888888888889</v>
      </c>
      <c r="O319"/>
      <c r="P319"/>
    </row>
    <row r="320" spans="1:16" ht="12.75" x14ac:dyDescent="0.2">
      <c r="A320" s="172" t="s">
        <v>2388</v>
      </c>
      <c r="B320" s="185" t="s">
        <v>1976</v>
      </c>
      <c r="C320" s="172" t="s">
        <v>2558</v>
      </c>
      <c r="D320" s="172" t="s">
        <v>180</v>
      </c>
      <c r="E320" s="172" t="s">
        <v>709</v>
      </c>
      <c r="F320" s="174">
        <v>5.0244569800000001</v>
      </c>
      <c r="G320" s="174">
        <v>10.90087561</v>
      </c>
      <c r="H320" s="58">
        <f t="shared" si="8"/>
        <v>-0.53907767047715172</v>
      </c>
      <c r="I320" s="98">
        <f t="shared" si="9"/>
        <v>4.5162850247588645E-4</v>
      </c>
      <c r="J320" s="99">
        <v>51.229500000000002</v>
      </c>
      <c r="K320" s="99">
        <v>61.841611111111114</v>
      </c>
      <c r="O320"/>
      <c r="P320"/>
    </row>
    <row r="321" spans="1:16" ht="12.75" x14ac:dyDescent="0.2">
      <c r="A321" s="172" t="s">
        <v>1939</v>
      </c>
      <c r="B321" s="185" t="s">
        <v>1486</v>
      </c>
      <c r="C321" s="172" t="s">
        <v>511</v>
      </c>
      <c r="D321" s="172" t="s">
        <v>179</v>
      </c>
      <c r="E321" s="172" t="s">
        <v>709</v>
      </c>
      <c r="F321" s="174">
        <v>5.0190380999999995</v>
      </c>
      <c r="G321" s="174">
        <v>5.2522757699999998</v>
      </c>
      <c r="H321" s="58">
        <f t="shared" si="8"/>
        <v>-4.440697332234711E-2</v>
      </c>
      <c r="I321" s="98">
        <f t="shared" si="9"/>
        <v>4.511414208530885E-4</v>
      </c>
      <c r="J321" s="99">
        <v>52.261527130000005</v>
      </c>
      <c r="K321" s="99">
        <v>22.305611111111109</v>
      </c>
      <c r="O321"/>
      <c r="P321"/>
    </row>
    <row r="322" spans="1:16" ht="12.75" x14ac:dyDescent="0.2">
      <c r="A322" s="172" t="s">
        <v>1531</v>
      </c>
      <c r="B322" s="185" t="s">
        <v>253</v>
      </c>
      <c r="C322" s="172" t="s">
        <v>1262</v>
      </c>
      <c r="D322" s="172" t="s">
        <v>180</v>
      </c>
      <c r="E322" s="172" t="s">
        <v>181</v>
      </c>
      <c r="F322" s="174">
        <v>4.9906117000000005</v>
      </c>
      <c r="G322" s="174">
        <v>1.62793206</v>
      </c>
      <c r="H322" s="58">
        <f t="shared" si="8"/>
        <v>2.0656142369970896</v>
      </c>
      <c r="I322" s="98">
        <f t="shared" si="9"/>
        <v>4.4858628454405396E-4</v>
      </c>
      <c r="J322" s="99">
        <v>31.305165980000002</v>
      </c>
      <c r="K322" s="99">
        <v>33.176666666666662</v>
      </c>
      <c r="O322"/>
      <c r="P322"/>
    </row>
    <row r="323" spans="1:16" ht="12.75" x14ac:dyDescent="0.2">
      <c r="A323" s="172" t="s">
        <v>1783</v>
      </c>
      <c r="B323" s="185" t="s">
        <v>57</v>
      </c>
      <c r="C323" s="172" t="s">
        <v>638</v>
      </c>
      <c r="D323" s="172" t="s">
        <v>180</v>
      </c>
      <c r="E323" s="172" t="s">
        <v>709</v>
      </c>
      <c r="F323" s="174">
        <v>4.95060389</v>
      </c>
      <c r="G323" s="174">
        <v>3.90413415</v>
      </c>
      <c r="H323" s="58">
        <f t="shared" si="8"/>
        <v>0.26804144012315767</v>
      </c>
      <c r="I323" s="98">
        <f t="shared" si="9"/>
        <v>4.4499014124149157E-4</v>
      </c>
      <c r="J323" s="99">
        <v>353.21301679999999</v>
      </c>
      <c r="K323" s="99">
        <v>10.468611111111111</v>
      </c>
      <c r="O323"/>
      <c r="P323"/>
    </row>
    <row r="324" spans="1:16" ht="12.75" x14ac:dyDescent="0.2">
      <c r="A324" s="172" t="s">
        <v>1923</v>
      </c>
      <c r="B324" s="185" t="s">
        <v>269</v>
      </c>
      <c r="C324" s="172" t="s">
        <v>638</v>
      </c>
      <c r="D324" s="172" t="s">
        <v>179</v>
      </c>
      <c r="E324" s="172" t="s">
        <v>709</v>
      </c>
      <c r="F324" s="174">
        <v>4.9158644800000006</v>
      </c>
      <c r="G324" s="174">
        <v>2.0411100100000001</v>
      </c>
      <c r="H324" s="58">
        <f t="shared" si="8"/>
        <v>1.4084270107518604</v>
      </c>
      <c r="I324" s="98">
        <f t="shared" si="9"/>
        <v>4.4186755351158414E-4</v>
      </c>
      <c r="J324" s="99">
        <v>624.10095999999999</v>
      </c>
      <c r="K324" s="99">
        <v>7.1771111111111123</v>
      </c>
      <c r="O324"/>
      <c r="P324"/>
    </row>
    <row r="325" spans="1:16" ht="12.75" x14ac:dyDescent="0.2">
      <c r="A325" s="172" t="s">
        <v>1773</v>
      </c>
      <c r="B325" s="185" t="s">
        <v>2360</v>
      </c>
      <c r="C325" s="172" t="s">
        <v>640</v>
      </c>
      <c r="D325" s="172" t="s">
        <v>180</v>
      </c>
      <c r="E325" s="172" t="s">
        <v>181</v>
      </c>
      <c r="F325" s="174">
        <v>4.9141090399999996</v>
      </c>
      <c r="G325" s="174">
        <v>10.0242778</v>
      </c>
      <c r="H325" s="58">
        <f t="shared" si="8"/>
        <v>-0.50977924414664577</v>
      </c>
      <c r="I325" s="98">
        <f t="shared" si="9"/>
        <v>4.4170976397501485E-4</v>
      </c>
      <c r="J325" s="99">
        <v>313.78088088485998</v>
      </c>
      <c r="K325" s="99">
        <v>46.68427777777778</v>
      </c>
      <c r="O325"/>
      <c r="P325"/>
    </row>
    <row r="326" spans="1:16" ht="12.75" x14ac:dyDescent="0.2">
      <c r="A326" s="172" t="s">
        <v>2274</v>
      </c>
      <c r="B326" s="185" t="s">
        <v>2</v>
      </c>
      <c r="C326" s="172" t="s">
        <v>2523</v>
      </c>
      <c r="D326" s="172" t="s">
        <v>180</v>
      </c>
      <c r="E326" s="172" t="s">
        <v>181</v>
      </c>
      <c r="F326" s="174">
        <v>4.8656670599999998</v>
      </c>
      <c r="G326" s="174">
        <v>8.9296384800000013</v>
      </c>
      <c r="H326" s="58">
        <f t="shared" si="8"/>
        <v>-0.45511040890425847</v>
      </c>
      <c r="I326" s="98">
        <f t="shared" si="9"/>
        <v>4.373555065952717E-4</v>
      </c>
      <c r="J326" s="99">
        <v>193.52385197000001</v>
      </c>
      <c r="K326" s="99">
        <v>27.466333333333331</v>
      </c>
      <c r="O326"/>
      <c r="P326"/>
    </row>
    <row r="327" spans="1:16" ht="12.75" x14ac:dyDescent="0.2">
      <c r="A327" s="172" t="s">
        <v>2247</v>
      </c>
      <c r="B327" s="185" t="s">
        <v>2079</v>
      </c>
      <c r="C327" s="172" t="s">
        <v>640</v>
      </c>
      <c r="D327" s="172" t="s">
        <v>610</v>
      </c>
      <c r="E327" s="172" t="s">
        <v>181</v>
      </c>
      <c r="F327" s="174">
        <v>4.8552031900000001</v>
      </c>
      <c r="G327" s="174">
        <v>8.4771648400000004</v>
      </c>
      <c r="H327" s="58">
        <f t="shared" ref="H327:H390" si="10">IF(ISERROR(F327/G327-1),"",IF((F327/G327-1)&gt;10000%,"",F327/G327-1))</f>
        <v>-0.42726096735898789</v>
      </c>
      <c r="I327" s="98">
        <f t="shared" ref="I327:I390" si="11">F327/$F$1149</f>
        <v>4.3641495083829871E-4</v>
      </c>
      <c r="J327" s="99">
        <v>745.36369227150476</v>
      </c>
      <c r="K327" s="99">
        <v>16.978888888888889</v>
      </c>
      <c r="O327"/>
      <c r="P327"/>
    </row>
    <row r="328" spans="1:16" ht="12.75" x14ac:dyDescent="0.2">
      <c r="A328" s="172" t="s">
        <v>1228</v>
      </c>
      <c r="B328" s="185" t="s">
        <v>7</v>
      </c>
      <c r="C328" s="172" t="s">
        <v>640</v>
      </c>
      <c r="D328" s="172" t="s">
        <v>610</v>
      </c>
      <c r="E328" s="172" t="s">
        <v>709</v>
      </c>
      <c r="F328" s="174">
        <v>4.8550101200000002</v>
      </c>
      <c r="G328" s="174">
        <v>5.8094040400000004</v>
      </c>
      <c r="H328" s="58">
        <f t="shared" si="10"/>
        <v>-0.16428430755179491</v>
      </c>
      <c r="I328" s="98">
        <f t="shared" si="11"/>
        <v>4.3639759654203944E-4</v>
      </c>
      <c r="J328" s="99">
        <v>797.96729769000001</v>
      </c>
      <c r="K328" s="99">
        <v>18.17561111111111</v>
      </c>
      <c r="O328"/>
      <c r="P328"/>
    </row>
    <row r="329" spans="1:16" ht="12.75" x14ac:dyDescent="0.2">
      <c r="A329" s="172" t="s">
        <v>2634</v>
      </c>
      <c r="B329" s="185" t="s">
        <v>87</v>
      </c>
      <c r="C329" s="172" t="s">
        <v>511</v>
      </c>
      <c r="D329" s="172" t="s">
        <v>179</v>
      </c>
      <c r="E329" s="172" t="s">
        <v>709</v>
      </c>
      <c r="F329" s="174">
        <v>4.8543398499999997</v>
      </c>
      <c r="G329" s="174">
        <v>3.6687092699999999</v>
      </c>
      <c r="H329" s="58">
        <f t="shared" si="10"/>
        <v>0.32317376296214384</v>
      </c>
      <c r="I329" s="98">
        <f t="shared" si="11"/>
        <v>4.3633734863115874E-4</v>
      </c>
      <c r="J329" s="99">
        <v>50.016982243299999</v>
      </c>
      <c r="K329" s="99">
        <v>13.84011111111111</v>
      </c>
      <c r="O329"/>
      <c r="P329"/>
    </row>
    <row r="330" spans="1:16" ht="12.75" x14ac:dyDescent="0.2">
      <c r="A330" s="172" t="s">
        <v>1511</v>
      </c>
      <c r="B330" s="185" t="s">
        <v>200</v>
      </c>
      <c r="C330" s="172" t="s">
        <v>2521</v>
      </c>
      <c r="D330" s="172" t="s">
        <v>179</v>
      </c>
      <c r="E330" s="172" t="s">
        <v>709</v>
      </c>
      <c r="F330" s="174">
        <v>4.85290745</v>
      </c>
      <c r="G330" s="174">
        <v>8.5093847300000007</v>
      </c>
      <c r="H330" s="58">
        <f t="shared" si="10"/>
        <v>-0.42969937263607549</v>
      </c>
      <c r="I330" s="98">
        <f t="shared" si="11"/>
        <v>4.3620859587846901E-4</v>
      </c>
      <c r="J330" s="99">
        <v>18.621762660000002</v>
      </c>
      <c r="K330" s="99">
        <v>14.084055555555549</v>
      </c>
      <c r="O330"/>
      <c r="P330"/>
    </row>
    <row r="331" spans="1:16" ht="12.75" x14ac:dyDescent="0.2">
      <c r="A331" s="172" t="s">
        <v>1793</v>
      </c>
      <c r="B331" s="185" t="s">
        <v>1692</v>
      </c>
      <c r="C331" s="172" t="s">
        <v>640</v>
      </c>
      <c r="D331" s="172" t="s">
        <v>610</v>
      </c>
      <c r="E331" s="172" t="s">
        <v>181</v>
      </c>
      <c r="F331" s="174">
        <v>4.8481053599999999</v>
      </c>
      <c r="G331" s="174">
        <v>2.8463999200000001</v>
      </c>
      <c r="H331" s="58">
        <f t="shared" si="10"/>
        <v>0.70324111026534863</v>
      </c>
      <c r="I331" s="98">
        <f t="shared" si="11"/>
        <v>4.3577695506154344E-4</v>
      </c>
      <c r="J331" s="99">
        <v>378.27258311940659</v>
      </c>
      <c r="K331" s="99">
        <v>20.309333333333331</v>
      </c>
      <c r="O331"/>
      <c r="P331"/>
    </row>
    <row r="332" spans="1:16" ht="12.75" x14ac:dyDescent="0.2">
      <c r="A332" s="172" t="s">
        <v>2251</v>
      </c>
      <c r="B332" s="185" t="s">
        <v>312</v>
      </c>
      <c r="C332" s="172" t="s">
        <v>1365</v>
      </c>
      <c r="D332" s="172" t="s">
        <v>179</v>
      </c>
      <c r="E332" s="172" t="s">
        <v>709</v>
      </c>
      <c r="F332" s="174">
        <v>4.8331677099999997</v>
      </c>
      <c r="G332" s="174">
        <v>5.5217417599999994</v>
      </c>
      <c r="H332" s="58">
        <f t="shared" si="10"/>
        <v>-0.12470232762207256</v>
      </c>
      <c r="I332" s="98">
        <f t="shared" si="11"/>
        <v>4.3443426897091459E-4</v>
      </c>
      <c r="J332" s="99">
        <v>121.00337696</v>
      </c>
      <c r="K332" s="99">
        <v>12.298500000000001</v>
      </c>
      <c r="O332"/>
      <c r="P332"/>
    </row>
    <row r="333" spans="1:16" ht="12.75" x14ac:dyDescent="0.2">
      <c r="A333" s="172" t="s">
        <v>2629</v>
      </c>
      <c r="B333" s="185" t="s">
        <v>97</v>
      </c>
      <c r="C333" s="172" t="s">
        <v>511</v>
      </c>
      <c r="D333" s="172" t="s">
        <v>179</v>
      </c>
      <c r="E333" s="172" t="s">
        <v>709</v>
      </c>
      <c r="F333" s="174">
        <v>4.7536198299999999</v>
      </c>
      <c r="G333" s="174">
        <v>3.82987703</v>
      </c>
      <c r="H333" s="58">
        <f t="shared" si="10"/>
        <v>0.2411938536835998</v>
      </c>
      <c r="I333" s="98">
        <f t="shared" si="11"/>
        <v>4.2728402565854549E-4</v>
      </c>
      <c r="J333" s="99">
        <v>217.39853669287453</v>
      </c>
      <c r="K333" s="99">
        <v>49.900333333333343</v>
      </c>
      <c r="O333"/>
      <c r="P333"/>
    </row>
    <row r="334" spans="1:16" ht="12.75" x14ac:dyDescent="0.2">
      <c r="A334" s="172" t="s">
        <v>1509</v>
      </c>
      <c r="B334" s="185" t="s">
        <v>210</v>
      </c>
      <c r="C334" s="172" t="s">
        <v>2521</v>
      </c>
      <c r="D334" s="172" t="s">
        <v>179</v>
      </c>
      <c r="E334" s="172" t="s">
        <v>709</v>
      </c>
      <c r="F334" s="174">
        <v>4.74445403</v>
      </c>
      <c r="G334" s="174">
        <v>9.4567744400000002</v>
      </c>
      <c r="H334" s="58">
        <f t="shared" si="10"/>
        <v>-0.49830102641213048</v>
      </c>
      <c r="I334" s="98">
        <f t="shared" si="11"/>
        <v>4.2646014826354118E-4</v>
      </c>
      <c r="J334" s="99">
        <v>63.138091209999999</v>
      </c>
      <c r="K334" s="99">
        <v>10.90583333333333</v>
      </c>
      <c r="O334"/>
      <c r="P334"/>
    </row>
    <row r="335" spans="1:16" ht="12.75" x14ac:dyDescent="0.2">
      <c r="A335" s="172" t="s">
        <v>1292</v>
      </c>
      <c r="B335" s="185" t="s">
        <v>1293</v>
      </c>
      <c r="C335" s="172" t="s">
        <v>2530</v>
      </c>
      <c r="D335" s="172" t="s">
        <v>610</v>
      </c>
      <c r="E335" s="172" t="s">
        <v>181</v>
      </c>
      <c r="F335" s="174">
        <v>4.7414932900000002</v>
      </c>
      <c r="G335" s="174">
        <v>1.21486173</v>
      </c>
      <c r="H335" s="58">
        <f t="shared" si="10"/>
        <v>2.902907773710182</v>
      </c>
      <c r="I335" s="98">
        <f t="shared" si="11"/>
        <v>4.261940190922212E-4</v>
      </c>
      <c r="J335" s="99">
        <v>115.92373628228579</v>
      </c>
      <c r="K335" s="99">
        <v>10.56788888888889</v>
      </c>
      <c r="O335"/>
      <c r="P335"/>
    </row>
    <row r="336" spans="1:16" ht="12.75" x14ac:dyDescent="0.2">
      <c r="A336" s="172" t="s">
        <v>1519</v>
      </c>
      <c r="B336" s="185" t="s">
        <v>1809</v>
      </c>
      <c r="C336" s="172" t="s">
        <v>2530</v>
      </c>
      <c r="D336" s="172" t="s">
        <v>180</v>
      </c>
      <c r="E336" s="172" t="s">
        <v>709</v>
      </c>
      <c r="F336" s="174">
        <v>4.7009776700000003</v>
      </c>
      <c r="G336" s="174">
        <v>6.1581988499999998</v>
      </c>
      <c r="H336" s="58">
        <f t="shared" si="10"/>
        <v>-0.23663106948876778</v>
      </c>
      <c r="I336" s="98">
        <f t="shared" si="11"/>
        <v>4.2255223076358833E-4</v>
      </c>
      <c r="J336" s="99">
        <v>565.90371554000001</v>
      </c>
      <c r="K336" s="99">
        <v>8.2566666666666677</v>
      </c>
      <c r="O336"/>
      <c r="P336"/>
    </row>
    <row r="337" spans="1:16" ht="12.75" x14ac:dyDescent="0.2">
      <c r="A337" s="172" t="s">
        <v>1213</v>
      </c>
      <c r="B337" s="185" t="s">
        <v>2411</v>
      </c>
      <c r="C337" s="172" t="s">
        <v>640</v>
      </c>
      <c r="D337" s="172" t="s">
        <v>180</v>
      </c>
      <c r="E337" s="172" t="s">
        <v>181</v>
      </c>
      <c r="F337" s="174">
        <v>4.6574401299999995</v>
      </c>
      <c r="G337" s="174">
        <v>4.7888298799999998</v>
      </c>
      <c r="H337" s="58">
        <f t="shared" si="10"/>
        <v>-2.7436712786297668E-2</v>
      </c>
      <c r="I337" s="98">
        <f t="shared" si="11"/>
        <v>4.1863881403617824E-4</v>
      </c>
      <c r="J337" s="99">
        <v>458.90225736226199</v>
      </c>
      <c r="K337" s="99">
        <v>21.991388888888888</v>
      </c>
      <c r="O337"/>
      <c r="P337"/>
    </row>
    <row r="338" spans="1:16" ht="12.75" x14ac:dyDescent="0.2">
      <c r="A338" s="172" t="s">
        <v>2630</v>
      </c>
      <c r="B338" s="185" t="s">
        <v>1086</v>
      </c>
      <c r="C338" s="172" t="s">
        <v>511</v>
      </c>
      <c r="D338" s="172" t="s">
        <v>180</v>
      </c>
      <c r="E338" s="172" t="s">
        <v>709</v>
      </c>
      <c r="F338" s="174">
        <v>4.6538273800000001</v>
      </c>
      <c r="G338" s="174">
        <v>2.7484481299999999</v>
      </c>
      <c r="H338" s="58">
        <f t="shared" si="10"/>
        <v>0.69325639774762648</v>
      </c>
      <c r="I338" s="98">
        <f t="shared" si="11"/>
        <v>4.1831407827292772E-4</v>
      </c>
      <c r="J338" s="99">
        <v>51.658970678153999</v>
      </c>
      <c r="K338" s="99">
        <v>64.357166666666657</v>
      </c>
      <c r="O338"/>
      <c r="P338"/>
    </row>
    <row r="339" spans="1:16" ht="12.75" x14ac:dyDescent="0.2">
      <c r="A339" s="172" t="s">
        <v>1499</v>
      </c>
      <c r="B339" s="185" t="s">
        <v>209</v>
      </c>
      <c r="C339" s="172" t="s">
        <v>2521</v>
      </c>
      <c r="D339" s="172" t="s">
        <v>179</v>
      </c>
      <c r="E339" s="172" t="s">
        <v>709</v>
      </c>
      <c r="F339" s="174">
        <v>4.6505702900000001</v>
      </c>
      <c r="G339" s="174">
        <v>23.313952920000002</v>
      </c>
      <c r="H339" s="58">
        <f t="shared" si="10"/>
        <v>-0.80052416224918754</v>
      </c>
      <c r="I339" s="98">
        <f t="shared" si="11"/>
        <v>4.1802131137593082E-4</v>
      </c>
      <c r="J339" s="99">
        <v>14.733075039999999</v>
      </c>
      <c r="K339" s="99">
        <v>10.808944444444441</v>
      </c>
      <c r="O339"/>
      <c r="P339"/>
    </row>
    <row r="340" spans="1:16" ht="12.75" x14ac:dyDescent="0.2">
      <c r="A340" s="172" t="s">
        <v>1272</v>
      </c>
      <c r="B340" s="185" t="s">
        <v>21</v>
      </c>
      <c r="C340" s="172" t="s">
        <v>1262</v>
      </c>
      <c r="D340" s="172" t="s">
        <v>180</v>
      </c>
      <c r="E340" s="172" t="s">
        <v>181</v>
      </c>
      <c r="F340" s="174">
        <v>4.63152499</v>
      </c>
      <c r="G340" s="174">
        <v>8.8430047399999996</v>
      </c>
      <c r="H340" s="58">
        <f t="shared" si="10"/>
        <v>-0.47624985780568518</v>
      </c>
      <c r="I340" s="98">
        <f t="shared" si="11"/>
        <v>4.1630940492465811E-4</v>
      </c>
      <c r="J340" s="99">
        <v>145.101609</v>
      </c>
      <c r="K340" s="99">
        <v>9.3048888888888897</v>
      </c>
      <c r="O340"/>
      <c r="P340"/>
    </row>
    <row r="341" spans="1:16" ht="12.75" x14ac:dyDescent="0.2">
      <c r="A341" s="172" t="s">
        <v>1151</v>
      </c>
      <c r="B341" s="185" t="s">
        <v>1152</v>
      </c>
      <c r="C341" s="172" t="s">
        <v>2530</v>
      </c>
      <c r="D341" s="172" t="s">
        <v>610</v>
      </c>
      <c r="E341" s="172" t="s">
        <v>181</v>
      </c>
      <c r="F341" s="174">
        <v>4.6096061299999995</v>
      </c>
      <c r="G341" s="174">
        <v>5.6080375199999999</v>
      </c>
      <c r="H341" s="58">
        <f t="shared" si="10"/>
        <v>-0.17803578996026415</v>
      </c>
      <c r="I341" s="98">
        <f t="shared" si="11"/>
        <v>4.1433920556636277E-4</v>
      </c>
      <c r="J341" s="99">
        <v>320.83476875339943</v>
      </c>
      <c r="K341" s="99">
        <v>21.36044444444444</v>
      </c>
      <c r="O341"/>
      <c r="P341"/>
    </row>
    <row r="342" spans="1:16" ht="12.75" x14ac:dyDescent="0.2">
      <c r="A342" s="172" t="s">
        <v>2611</v>
      </c>
      <c r="B342" s="185" t="s">
        <v>2499</v>
      </c>
      <c r="C342" s="172" t="s">
        <v>640</v>
      </c>
      <c r="D342" s="172" t="s">
        <v>610</v>
      </c>
      <c r="E342" s="172" t="s">
        <v>709</v>
      </c>
      <c r="F342" s="174">
        <v>4.4643963399999995</v>
      </c>
      <c r="G342" s="174">
        <v>5.2739222799999999</v>
      </c>
      <c r="H342" s="58">
        <f t="shared" si="10"/>
        <v>-0.15349599349803089</v>
      </c>
      <c r="I342" s="98">
        <f t="shared" si="11"/>
        <v>4.0128687368978691E-4</v>
      </c>
      <c r="J342" s="99">
        <v>468.59081788252621</v>
      </c>
      <c r="K342" s="99">
        <v>25.817277777777779</v>
      </c>
      <c r="O342"/>
      <c r="P342"/>
    </row>
    <row r="343" spans="1:16" ht="12.75" x14ac:dyDescent="0.2">
      <c r="A343" s="172" t="s">
        <v>2195</v>
      </c>
      <c r="B343" s="185" t="s">
        <v>1855</v>
      </c>
      <c r="C343" s="172" t="s">
        <v>511</v>
      </c>
      <c r="D343" s="172" t="s">
        <v>179</v>
      </c>
      <c r="E343" s="172" t="s">
        <v>709</v>
      </c>
      <c r="F343" s="174">
        <v>4.4535210899999997</v>
      </c>
      <c r="G343" s="174">
        <v>6.2171703099999993</v>
      </c>
      <c r="H343" s="58">
        <f t="shared" si="10"/>
        <v>-0.28367394362082388</v>
      </c>
      <c r="I343" s="98">
        <f t="shared" si="11"/>
        <v>4.0030934061683964E-4</v>
      </c>
      <c r="J343" s="99">
        <v>132.31303183560001</v>
      </c>
      <c r="K343" s="99">
        <v>28.007999999999999</v>
      </c>
      <c r="O343"/>
      <c r="P343"/>
    </row>
    <row r="344" spans="1:16" ht="12.75" x14ac:dyDescent="0.2">
      <c r="A344" s="172" t="s">
        <v>1585</v>
      </c>
      <c r="B344" s="185" t="s">
        <v>55</v>
      </c>
      <c r="C344" s="172" t="s">
        <v>638</v>
      </c>
      <c r="D344" s="172" t="s">
        <v>179</v>
      </c>
      <c r="E344" s="172" t="s">
        <v>709</v>
      </c>
      <c r="F344" s="174">
        <v>4.4492205599999997</v>
      </c>
      <c r="G344" s="174">
        <v>8.9976041099999993</v>
      </c>
      <c r="H344" s="58">
        <f t="shared" si="10"/>
        <v>-0.50551052195604984</v>
      </c>
      <c r="I344" s="98">
        <f t="shared" si="11"/>
        <v>3.9992278303828264E-4</v>
      </c>
      <c r="J344" s="99">
        <v>182.12943714000002</v>
      </c>
      <c r="K344" s="99">
        <v>7.6245555555555562</v>
      </c>
      <c r="O344"/>
      <c r="P344"/>
    </row>
    <row r="345" spans="1:16" ht="12.75" x14ac:dyDescent="0.2">
      <c r="A345" s="172" t="s">
        <v>1940</v>
      </c>
      <c r="B345" s="185" t="s">
        <v>1358</v>
      </c>
      <c r="C345" s="172" t="s">
        <v>511</v>
      </c>
      <c r="D345" s="172" t="s">
        <v>179</v>
      </c>
      <c r="E345" s="172" t="s">
        <v>709</v>
      </c>
      <c r="F345" s="174">
        <v>4.4458606100000004</v>
      </c>
      <c r="G345" s="174">
        <v>2.5339902599999999</v>
      </c>
      <c r="H345" s="58">
        <f t="shared" si="10"/>
        <v>0.75449001528522075</v>
      </c>
      <c r="I345" s="98">
        <f t="shared" si="11"/>
        <v>3.9962077046400173E-4</v>
      </c>
      <c r="J345" s="99">
        <v>118.39787740106701</v>
      </c>
      <c r="K345" s="99">
        <v>36.705611111111111</v>
      </c>
      <c r="O345"/>
      <c r="P345"/>
    </row>
    <row r="346" spans="1:16" ht="12.75" x14ac:dyDescent="0.2">
      <c r="A346" s="172" t="s">
        <v>2673</v>
      </c>
      <c r="B346" s="185" t="s">
        <v>430</v>
      </c>
      <c r="C346" s="172" t="s">
        <v>641</v>
      </c>
      <c r="D346" s="172" t="s">
        <v>179</v>
      </c>
      <c r="E346" s="172" t="s">
        <v>709</v>
      </c>
      <c r="F346" s="174">
        <v>4.4267129000000001</v>
      </c>
      <c r="G346" s="174">
        <v>2.4955605599999999</v>
      </c>
      <c r="H346" s="58">
        <f t="shared" si="10"/>
        <v>0.77383509378750559</v>
      </c>
      <c r="I346" s="98">
        <f t="shared" si="11"/>
        <v>3.978996587841595E-4</v>
      </c>
      <c r="J346" s="99">
        <v>47.669381306399998</v>
      </c>
      <c r="K346" s="99">
        <v>9.1738888888888894</v>
      </c>
      <c r="O346"/>
      <c r="P346"/>
    </row>
    <row r="347" spans="1:16" ht="12.75" x14ac:dyDescent="0.2">
      <c r="A347" s="172" t="s">
        <v>1493</v>
      </c>
      <c r="B347" s="185" t="s">
        <v>392</v>
      </c>
      <c r="C347" s="172" t="s">
        <v>640</v>
      </c>
      <c r="D347" s="172" t="s">
        <v>180</v>
      </c>
      <c r="E347" s="172" t="s">
        <v>181</v>
      </c>
      <c r="F347" s="174">
        <v>4.4051076199999999</v>
      </c>
      <c r="G347" s="174">
        <v>5.6664347400000006</v>
      </c>
      <c r="H347" s="58">
        <f t="shared" si="10"/>
        <v>-0.22259624929519628</v>
      </c>
      <c r="I347" s="98">
        <f t="shared" si="11"/>
        <v>3.9595764588787785E-4</v>
      </c>
      <c r="J347" s="99">
        <v>199.91515931475001</v>
      </c>
      <c r="K347" s="99">
        <v>13.08838888888889</v>
      </c>
      <c r="O347"/>
      <c r="P347"/>
    </row>
    <row r="348" spans="1:16" ht="12.75" x14ac:dyDescent="0.2">
      <c r="A348" s="172" t="s">
        <v>1678</v>
      </c>
      <c r="B348" s="185" t="s">
        <v>402</v>
      </c>
      <c r="C348" s="172" t="s">
        <v>639</v>
      </c>
      <c r="D348" s="172" t="s">
        <v>179</v>
      </c>
      <c r="E348" s="172" t="s">
        <v>709</v>
      </c>
      <c r="F348" s="174">
        <v>4.3966585700000005</v>
      </c>
      <c r="G348" s="174">
        <v>0.54262288999999997</v>
      </c>
      <c r="H348" s="58">
        <f t="shared" si="10"/>
        <v>7.1026043151257419</v>
      </c>
      <c r="I348" s="98">
        <f t="shared" si="11"/>
        <v>3.9519819430653628E-4</v>
      </c>
      <c r="J348" s="99">
        <v>39.221517839999997</v>
      </c>
      <c r="K348" s="99">
        <v>30.08872222222222</v>
      </c>
      <c r="O348"/>
      <c r="P348"/>
    </row>
    <row r="349" spans="1:16" ht="12.75" x14ac:dyDescent="0.2">
      <c r="A349" s="172" t="s">
        <v>3263</v>
      </c>
      <c r="B349" s="185" t="s">
        <v>2338</v>
      </c>
      <c r="C349" s="172" t="s">
        <v>2647</v>
      </c>
      <c r="D349" s="172" t="s">
        <v>179</v>
      </c>
      <c r="E349" s="172" t="s">
        <v>709</v>
      </c>
      <c r="F349" s="174">
        <v>4.3797627500000003</v>
      </c>
      <c r="G349" s="174">
        <v>26.42467697</v>
      </c>
      <c r="H349" s="58">
        <f t="shared" si="10"/>
        <v>-0.8342548234374878</v>
      </c>
      <c r="I349" s="98">
        <f t="shared" si="11"/>
        <v>3.9367949608400674E-4</v>
      </c>
      <c r="J349" s="99">
        <v>120.83818684000001</v>
      </c>
      <c r="K349" s="99">
        <v>44.096444444444437</v>
      </c>
      <c r="O349"/>
      <c r="P349"/>
    </row>
    <row r="350" spans="1:16" ht="12.75" x14ac:dyDescent="0.2">
      <c r="A350" s="172" t="s">
        <v>1391</v>
      </c>
      <c r="B350" s="185" t="s">
        <v>769</v>
      </c>
      <c r="C350" s="172" t="s">
        <v>1365</v>
      </c>
      <c r="D350" s="172" t="s">
        <v>179</v>
      </c>
      <c r="E350" s="172" t="s">
        <v>709</v>
      </c>
      <c r="F350" s="174">
        <v>4.3587829200000003</v>
      </c>
      <c r="G350" s="174">
        <v>6.7961703</v>
      </c>
      <c r="H350" s="58">
        <f t="shared" si="10"/>
        <v>-0.35864130420628215</v>
      </c>
      <c r="I350" s="98">
        <f t="shared" si="11"/>
        <v>3.9179370240663734E-4</v>
      </c>
      <c r="J350" s="99">
        <v>192.32403446000001</v>
      </c>
      <c r="K350" s="99">
        <v>17.998055555555549</v>
      </c>
      <c r="O350"/>
      <c r="P350"/>
    </row>
    <row r="351" spans="1:16" ht="12.75" x14ac:dyDescent="0.2">
      <c r="A351" s="172" t="s">
        <v>2384</v>
      </c>
      <c r="B351" s="185" t="s">
        <v>2380</v>
      </c>
      <c r="C351" s="172" t="s">
        <v>2523</v>
      </c>
      <c r="D351" s="172" t="s">
        <v>179</v>
      </c>
      <c r="E351" s="172" t="s">
        <v>709</v>
      </c>
      <c r="F351" s="174">
        <v>4.34190114</v>
      </c>
      <c r="G351" s="174">
        <v>4.5212636799999997</v>
      </c>
      <c r="H351" s="58">
        <f t="shared" si="10"/>
        <v>-3.9670886879130118E-2</v>
      </c>
      <c r="I351" s="98">
        <f t="shared" si="11"/>
        <v>3.9027626618400149E-4</v>
      </c>
      <c r="J351" s="99">
        <v>113.49980102249999</v>
      </c>
      <c r="K351" s="99">
        <v>30.720055555555561</v>
      </c>
      <c r="O351"/>
      <c r="P351"/>
    </row>
    <row r="352" spans="1:16" ht="12.75" x14ac:dyDescent="0.2">
      <c r="A352" s="172" t="s">
        <v>1912</v>
      </c>
      <c r="B352" s="185" t="s">
        <v>154</v>
      </c>
      <c r="C352" s="172" t="s">
        <v>638</v>
      </c>
      <c r="D352" s="172" t="s">
        <v>179</v>
      </c>
      <c r="E352" s="172" t="s">
        <v>709</v>
      </c>
      <c r="F352" s="174">
        <v>4.2995788700000004</v>
      </c>
      <c r="G352" s="174">
        <v>0.68054444999999997</v>
      </c>
      <c r="H352" s="58">
        <f t="shared" si="10"/>
        <v>5.3178516406973868</v>
      </c>
      <c r="I352" s="98">
        <f t="shared" si="11"/>
        <v>3.8647208525508447E-4</v>
      </c>
      <c r="J352" s="99">
        <v>51.661180999999999</v>
      </c>
      <c r="K352" s="99">
        <v>11.131388888888891</v>
      </c>
      <c r="O352"/>
      <c r="P352"/>
    </row>
    <row r="353" spans="1:16" ht="12.75" x14ac:dyDescent="0.2">
      <c r="A353" s="172" t="s">
        <v>1311</v>
      </c>
      <c r="B353" s="185" t="s">
        <v>1312</v>
      </c>
      <c r="C353" s="172" t="s">
        <v>235</v>
      </c>
      <c r="D353" s="172" t="s">
        <v>180</v>
      </c>
      <c r="E353" s="172" t="s">
        <v>181</v>
      </c>
      <c r="F353" s="174">
        <v>4.2753672900000002</v>
      </c>
      <c r="G353" s="174">
        <v>5.5302863600000007</v>
      </c>
      <c r="H353" s="58">
        <f t="shared" si="10"/>
        <v>-0.22691755694184346</v>
      </c>
      <c r="I353" s="98">
        <f t="shared" si="11"/>
        <v>3.84295802392777E-4</v>
      </c>
      <c r="J353" s="99">
        <v>160.85110259999999</v>
      </c>
      <c r="K353" s="99">
        <v>24.11438888888889</v>
      </c>
      <c r="O353"/>
      <c r="P353"/>
    </row>
    <row r="354" spans="1:16" ht="12.75" x14ac:dyDescent="0.2">
      <c r="A354" s="172" t="s">
        <v>2249</v>
      </c>
      <c r="B354" s="185" t="s">
        <v>711</v>
      </c>
      <c r="C354" s="172" t="s">
        <v>2523</v>
      </c>
      <c r="D354" s="172" t="s">
        <v>180</v>
      </c>
      <c r="E354" s="172" t="s">
        <v>181</v>
      </c>
      <c r="F354" s="174">
        <v>4.2275187999999995</v>
      </c>
      <c r="G354" s="174">
        <v>7.0291542099999997</v>
      </c>
      <c r="H354" s="58">
        <f t="shared" si="10"/>
        <v>-0.39857361587177365</v>
      </c>
      <c r="I354" s="98">
        <f t="shared" si="11"/>
        <v>3.7999489147435314E-4</v>
      </c>
      <c r="J354" s="99">
        <v>288.01395888999997</v>
      </c>
      <c r="K354" s="99">
        <v>23.80755555555556</v>
      </c>
      <c r="O354"/>
      <c r="P354"/>
    </row>
    <row r="355" spans="1:16" ht="12.75" x14ac:dyDescent="0.2">
      <c r="A355" s="172" t="s">
        <v>1653</v>
      </c>
      <c r="B355" s="185" t="s">
        <v>1337</v>
      </c>
      <c r="C355" s="172" t="s">
        <v>641</v>
      </c>
      <c r="D355" s="172" t="s">
        <v>180</v>
      </c>
      <c r="E355" s="172" t="s">
        <v>181</v>
      </c>
      <c r="F355" s="174">
        <v>4.2121097499999998</v>
      </c>
      <c r="G355" s="174">
        <v>4.1737962</v>
      </c>
      <c r="H355" s="58">
        <f t="shared" si="10"/>
        <v>9.1795449907208226E-3</v>
      </c>
      <c r="I355" s="98">
        <f t="shared" si="11"/>
        <v>3.7860983310809051E-4</v>
      </c>
      <c r="J355" s="99">
        <v>264.50231038000004</v>
      </c>
      <c r="K355" s="99">
        <v>17.819944444444449</v>
      </c>
      <c r="O355"/>
      <c r="P355"/>
    </row>
    <row r="356" spans="1:16" ht="12.75" x14ac:dyDescent="0.2">
      <c r="A356" s="172" t="s">
        <v>2567</v>
      </c>
      <c r="B356" s="185" t="s">
        <v>104</v>
      </c>
      <c r="C356" s="172" t="s">
        <v>511</v>
      </c>
      <c r="D356" s="172" t="s">
        <v>610</v>
      </c>
      <c r="E356" s="172" t="s">
        <v>709</v>
      </c>
      <c r="F356" s="174">
        <v>4.1647466600000005</v>
      </c>
      <c r="G356" s="174">
        <v>14.21814582</v>
      </c>
      <c r="H356" s="58">
        <f t="shared" si="10"/>
        <v>-0.70708229380081011</v>
      </c>
      <c r="I356" s="98">
        <f t="shared" si="11"/>
        <v>3.7435255286975312E-4</v>
      </c>
      <c r="J356" s="99">
        <v>385.67438545440001</v>
      </c>
      <c r="K356" s="99">
        <v>18.087</v>
      </c>
      <c r="O356"/>
      <c r="P356"/>
    </row>
    <row r="357" spans="1:16" ht="12.75" x14ac:dyDescent="0.2">
      <c r="A357" s="172" t="s">
        <v>1304</v>
      </c>
      <c r="B357" s="185" t="s">
        <v>1759</v>
      </c>
      <c r="C357" s="172" t="s">
        <v>640</v>
      </c>
      <c r="D357" s="172" t="s">
        <v>180</v>
      </c>
      <c r="E357" s="172" t="s">
        <v>709</v>
      </c>
      <c r="F357" s="174">
        <v>4.1576466500000002</v>
      </c>
      <c r="G357" s="174">
        <v>0.66022011000000003</v>
      </c>
      <c r="H357" s="58">
        <f t="shared" si="10"/>
        <v>5.29736445016799</v>
      </c>
      <c r="I357" s="98">
        <f t="shared" si="11"/>
        <v>3.737143611414474E-4</v>
      </c>
      <c r="J357" s="99">
        <v>191.04575434999998</v>
      </c>
      <c r="K357" s="99">
        <v>19.169</v>
      </c>
      <c r="O357"/>
      <c r="P357"/>
    </row>
    <row r="358" spans="1:16" ht="12.75" x14ac:dyDescent="0.2">
      <c r="A358" s="172" t="s">
        <v>1111</v>
      </c>
      <c r="B358" s="185" t="s">
        <v>626</v>
      </c>
      <c r="C358" s="172" t="s">
        <v>2530</v>
      </c>
      <c r="D358" s="172" t="s">
        <v>610</v>
      </c>
      <c r="E358" s="172" t="s">
        <v>181</v>
      </c>
      <c r="F358" s="174">
        <v>4.1530799800000002</v>
      </c>
      <c r="G358" s="174">
        <v>11.538663869999999</v>
      </c>
      <c r="H358" s="58">
        <f t="shared" si="10"/>
        <v>-0.64007271320227821</v>
      </c>
      <c r="I358" s="98">
        <f t="shared" si="11"/>
        <v>3.7330388129424972E-4</v>
      </c>
      <c r="J358" s="99">
        <v>225.87506280000002</v>
      </c>
      <c r="K358" s="99">
        <v>12.598444444444439</v>
      </c>
      <c r="O358"/>
      <c r="P358"/>
    </row>
    <row r="359" spans="1:16" ht="12.75" x14ac:dyDescent="0.2">
      <c r="A359" s="172" t="s">
        <v>1925</v>
      </c>
      <c r="B359" s="185" t="s">
        <v>51</v>
      </c>
      <c r="C359" s="172" t="s">
        <v>638</v>
      </c>
      <c r="D359" s="172" t="s">
        <v>179</v>
      </c>
      <c r="E359" s="172" t="s">
        <v>709</v>
      </c>
      <c r="F359" s="174">
        <v>4.1268274800000002</v>
      </c>
      <c r="G359" s="174">
        <v>12.084574289999999</v>
      </c>
      <c r="H359" s="58">
        <f t="shared" si="10"/>
        <v>-0.65850452146957661</v>
      </c>
      <c r="I359" s="98">
        <f t="shared" si="11"/>
        <v>3.7094414823086742E-4</v>
      </c>
      <c r="J359" s="99">
        <v>73.09932336</v>
      </c>
      <c r="K359" s="99">
        <v>20.170999999999999</v>
      </c>
      <c r="O359"/>
      <c r="P359"/>
    </row>
    <row r="360" spans="1:16" ht="12.75" x14ac:dyDescent="0.2">
      <c r="A360" s="172" t="s">
        <v>2624</v>
      </c>
      <c r="B360" s="185" t="s">
        <v>261</v>
      </c>
      <c r="C360" s="172" t="s">
        <v>511</v>
      </c>
      <c r="D360" s="172" t="s">
        <v>180</v>
      </c>
      <c r="E360" s="172" t="s">
        <v>709</v>
      </c>
      <c r="F360" s="174">
        <v>4.1142918699999997</v>
      </c>
      <c r="G360" s="174">
        <v>4.3596195499999997</v>
      </c>
      <c r="H360" s="58">
        <f t="shared" si="10"/>
        <v>-5.6272726825440489E-2</v>
      </c>
      <c r="I360" s="98">
        <f t="shared" si="11"/>
        <v>3.6981737198530344E-4</v>
      </c>
      <c r="J360" s="99">
        <v>134.7476857235979</v>
      </c>
      <c r="K360" s="99">
        <v>24.118277777777781</v>
      </c>
      <c r="O360"/>
      <c r="P360"/>
    </row>
    <row r="361" spans="1:16" ht="12.75" x14ac:dyDescent="0.2">
      <c r="A361" s="172" t="s">
        <v>2645</v>
      </c>
      <c r="B361" s="185" t="s">
        <v>2027</v>
      </c>
      <c r="C361" s="172" t="s">
        <v>641</v>
      </c>
      <c r="D361" s="172" t="s">
        <v>179</v>
      </c>
      <c r="E361" s="172" t="s">
        <v>709</v>
      </c>
      <c r="F361" s="174">
        <v>4.0936054200000003</v>
      </c>
      <c r="G361" s="174">
        <v>4.6924531600000003</v>
      </c>
      <c r="H361" s="58">
        <f t="shared" si="10"/>
        <v>-0.12761933248578239</v>
      </c>
      <c r="I361" s="98">
        <f t="shared" si="11"/>
        <v>3.6795794907209503E-4</v>
      </c>
      <c r="J361" s="99">
        <v>391.05076320000001</v>
      </c>
      <c r="K361" s="99">
        <v>9.9132222222222222</v>
      </c>
      <c r="O361"/>
      <c r="P361"/>
    </row>
    <row r="362" spans="1:16" ht="12.75" x14ac:dyDescent="0.2">
      <c r="A362" s="172" t="s">
        <v>2597</v>
      </c>
      <c r="B362" s="185" t="s">
        <v>651</v>
      </c>
      <c r="C362" s="172" t="s">
        <v>511</v>
      </c>
      <c r="D362" s="172" t="s">
        <v>180</v>
      </c>
      <c r="E362" s="172" t="s">
        <v>709</v>
      </c>
      <c r="F362" s="174">
        <v>4.0741185299999998</v>
      </c>
      <c r="G362" s="174">
        <v>7.9751879699999995</v>
      </c>
      <c r="H362" s="58">
        <f t="shared" si="10"/>
        <v>-0.48915078298775194</v>
      </c>
      <c r="I362" s="98">
        <f t="shared" si="11"/>
        <v>3.6620634984781174E-4</v>
      </c>
      <c r="J362" s="99">
        <v>73.520224947450004</v>
      </c>
      <c r="K362" s="99">
        <v>32.962333333333333</v>
      </c>
      <c r="O362"/>
      <c r="P362"/>
    </row>
    <row r="363" spans="1:16" ht="12.75" x14ac:dyDescent="0.2">
      <c r="A363" s="172" t="s">
        <v>1502</v>
      </c>
      <c r="B363" s="185" t="s">
        <v>208</v>
      </c>
      <c r="C363" s="172" t="s">
        <v>2521</v>
      </c>
      <c r="D363" s="172" t="s">
        <v>179</v>
      </c>
      <c r="E363" s="172" t="s">
        <v>709</v>
      </c>
      <c r="F363" s="174">
        <v>4.0624992799999999</v>
      </c>
      <c r="G363" s="174">
        <v>9.1132468800000002</v>
      </c>
      <c r="H363" s="58">
        <f t="shared" si="10"/>
        <v>-0.55422042950294792</v>
      </c>
      <c r="I363" s="98">
        <f t="shared" si="11"/>
        <v>3.6516194156682117E-4</v>
      </c>
      <c r="J363" s="99">
        <v>11.885044779999999</v>
      </c>
      <c r="K363" s="99">
        <v>11.204333333333331</v>
      </c>
      <c r="O363"/>
      <c r="P363"/>
    </row>
    <row r="364" spans="1:16" ht="12.75" x14ac:dyDescent="0.2">
      <c r="A364" s="172" t="s">
        <v>2863</v>
      </c>
      <c r="B364" s="185" t="s">
        <v>110</v>
      </c>
      <c r="C364" s="172" t="s">
        <v>511</v>
      </c>
      <c r="D364" s="172" t="s">
        <v>610</v>
      </c>
      <c r="E364" s="172" t="s">
        <v>709</v>
      </c>
      <c r="F364" s="174">
        <v>3.98327754</v>
      </c>
      <c r="G364" s="174">
        <v>3.1520197699999999</v>
      </c>
      <c r="H364" s="58">
        <f t="shared" si="10"/>
        <v>0.26372225768114399</v>
      </c>
      <c r="I364" s="98">
        <f t="shared" si="11"/>
        <v>3.5804101368503165E-4</v>
      </c>
      <c r="J364" s="99">
        <v>202.9857028015</v>
      </c>
      <c r="K364" s="99">
        <v>9.0906111111111105</v>
      </c>
      <c r="O364"/>
      <c r="P364"/>
    </row>
    <row r="365" spans="1:16" ht="12.75" x14ac:dyDescent="0.2">
      <c r="A365" s="172" t="s">
        <v>1762</v>
      </c>
      <c r="B365" s="185" t="s">
        <v>2085</v>
      </c>
      <c r="C365" s="172" t="s">
        <v>640</v>
      </c>
      <c r="D365" s="172" t="s">
        <v>610</v>
      </c>
      <c r="E365" s="172" t="s">
        <v>709</v>
      </c>
      <c r="F365" s="174">
        <v>3.9767595400000002</v>
      </c>
      <c r="G365" s="174">
        <v>5.2409837999999995</v>
      </c>
      <c r="H365" s="58">
        <f t="shared" si="10"/>
        <v>-0.24121888337071362</v>
      </c>
      <c r="I365" s="98">
        <f t="shared" si="11"/>
        <v>3.5745513652639437E-4</v>
      </c>
      <c r="J365" s="99">
        <v>270.73256489298541</v>
      </c>
      <c r="K365" s="99">
        <v>22.127055555555561</v>
      </c>
      <c r="O365"/>
      <c r="P365"/>
    </row>
    <row r="366" spans="1:16" ht="12.75" x14ac:dyDescent="0.2">
      <c r="A366" s="172" t="s">
        <v>2627</v>
      </c>
      <c r="B366" s="185" t="s">
        <v>117</v>
      </c>
      <c r="C366" s="172" t="s">
        <v>511</v>
      </c>
      <c r="D366" s="172" t="s">
        <v>179</v>
      </c>
      <c r="E366" s="172" t="s">
        <v>709</v>
      </c>
      <c r="F366" s="174">
        <v>3.9764561600000001</v>
      </c>
      <c r="G366" s="174">
        <v>5.0360963200000004</v>
      </c>
      <c r="H366" s="58">
        <f t="shared" si="10"/>
        <v>-0.21040903363818109</v>
      </c>
      <c r="I366" s="98">
        <f t="shared" si="11"/>
        <v>3.5742786690191023E-4</v>
      </c>
      <c r="J366" s="99">
        <v>107.76594924570092</v>
      </c>
      <c r="K366" s="99">
        <v>50.19672222222222</v>
      </c>
      <c r="O366"/>
      <c r="P366"/>
    </row>
    <row r="367" spans="1:16" ht="12.75" x14ac:dyDescent="0.2">
      <c r="A367" s="172" t="s">
        <v>1761</v>
      </c>
      <c r="B367" s="185" t="s">
        <v>2086</v>
      </c>
      <c r="C367" s="172" t="s">
        <v>640</v>
      </c>
      <c r="D367" s="172" t="s">
        <v>610</v>
      </c>
      <c r="E367" s="172" t="s">
        <v>709</v>
      </c>
      <c r="F367" s="174">
        <v>3.9708825800000001</v>
      </c>
      <c r="G367" s="174">
        <v>4.5365525999999994</v>
      </c>
      <c r="H367" s="58">
        <f t="shared" si="10"/>
        <v>-0.12469160392849832</v>
      </c>
      <c r="I367" s="98">
        <f t="shared" si="11"/>
        <v>3.5692687990991303E-4</v>
      </c>
      <c r="J367" s="99">
        <v>250.33512042990898</v>
      </c>
      <c r="K367" s="99">
        <v>22.069222222222219</v>
      </c>
      <c r="O367"/>
      <c r="P367"/>
    </row>
    <row r="368" spans="1:16" ht="12.75" x14ac:dyDescent="0.2">
      <c r="A368" s="172" t="s">
        <v>2877</v>
      </c>
      <c r="B368" s="185" t="s">
        <v>2318</v>
      </c>
      <c r="C368" s="172" t="s">
        <v>511</v>
      </c>
      <c r="D368" s="172" t="s">
        <v>610</v>
      </c>
      <c r="E368" s="172" t="s">
        <v>181</v>
      </c>
      <c r="F368" s="174">
        <v>3.9665765799999999</v>
      </c>
      <c r="G368" s="174">
        <v>3.5217700999999999</v>
      </c>
      <c r="H368" s="58">
        <f t="shared" si="10"/>
        <v>0.12630196389026072</v>
      </c>
      <c r="I368" s="98">
        <f t="shared" si="11"/>
        <v>3.5653983065475929E-4</v>
      </c>
      <c r="J368" s="99">
        <v>134.3914259094</v>
      </c>
      <c r="K368" s="99">
        <v>31.368500000000001</v>
      </c>
      <c r="O368"/>
      <c r="P368"/>
    </row>
    <row r="369" spans="1:16" ht="12.75" x14ac:dyDescent="0.2">
      <c r="A369" s="172" t="s">
        <v>1444</v>
      </c>
      <c r="B369" s="185" t="s">
        <v>468</v>
      </c>
      <c r="C369" s="172" t="s">
        <v>640</v>
      </c>
      <c r="D369" s="172" t="s">
        <v>180</v>
      </c>
      <c r="E369" s="172" t="s">
        <v>181</v>
      </c>
      <c r="F369" s="174">
        <v>3.96233441</v>
      </c>
      <c r="G369" s="174">
        <v>6.7264978800000002</v>
      </c>
      <c r="H369" s="58">
        <f t="shared" si="10"/>
        <v>-0.41093649612508321</v>
      </c>
      <c r="I369" s="98">
        <f t="shared" si="11"/>
        <v>3.5615851882504822E-4</v>
      </c>
      <c r="J369" s="99">
        <v>145.85248771000002</v>
      </c>
      <c r="K369" s="99">
        <v>20.22583333333333</v>
      </c>
      <c r="O369"/>
      <c r="P369"/>
    </row>
    <row r="370" spans="1:16" ht="12.75" x14ac:dyDescent="0.2">
      <c r="A370" s="172" t="s">
        <v>1221</v>
      </c>
      <c r="B370" s="185" t="s">
        <v>2426</v>
      </c>
      <c r="C370" s="172" t="s">
        <v>640</v>
      </c>
      <c r="D370" s="172" t="s">
        <v>180</v>
      </c>
      <c r="E370" s="172" t="s">
        <v>181</v>
      </c>
      <c r="F370" s="174">
        <v>3.9608064000000001</v>
      </c>
      <c r="G370" s="174">
        <v>3.6997247299999998</v>
      </c>
      <c r="H370" s="58">
        <f t="shared" si="10"/>
        <v>7.0567863571839418E-2</v>
      </c>
      <c r="I370" s="98">
        <f t="shared" si="11"/>
        <v>3.5602117206880868E-4</v>
      </c>
      <c r="J370" s="99">
        <v>710.55482950636372</v>
      </c>
      <c r="K370" s="99">
        <v>23.525611111111111</v>
      </c>
      <c r="O370"/>
      <c r="P370"/>
    </row>
    <row r="371" spans="1:16" ht="12.75" x14ac:dyDescent="0.2">
      <c r="A371" s="172" t="s">
        <v>1241</v>
      </c>
      <c r="B371" s="185" t="s">
        <v>268</v>
      </c>
      <c r="C371" s="172" t="s">
        <v>640</v>
      </c>
      <c r="D371" s="172" t="s">
        <v>610</v>
      </c>
      <c r="E371" s="172" t="s">
        <v>709</v>
      </c>
      <c r="F371" s="174">
        <v>3.9214855600000003</v>
      </c>
      <c r="G371" s="174">
        <v>5.4556702900000005</v>
      </c>
      <c r="H371" s="58">
        <f t="shared" si="10"/>
        <v>-0.28120920958366791</v>
      </c>
      <c r="I371" s="98">
        <f t="shared" si="11"/>
        <v>3.5248677777386663E-4</v>
      </c>
      <c r="J371" s="99">
        <v>259.01627695468738</v>
      </c>
      <c r="K371" s="99">
        <v>18.73011111111111</v>
      </c>
      <c r="O371"/>
      <c r="P371"/>
    </row>
    <row r="372" spans="1:16" ht="12.75" x14ac:dyDescent="0.2">
      <c r="A372" s="172" t="s">
        <v>1445</v>
      </c>
      <c r="B372" s="185" t="s">
        <v>470</v>
      </c>
      <c r="C372" s="172" t="s">
        <v>640</v>
      </c>
      <c r="D372" s="172" t="s">
        <v>180</v>
      </c>
      <c r="E372" s="172" t="s">
        <v>181</v>
      </c>
      <c r="F372" s="174">
        <v>3.8719180799999999</v>
      </c>
      <c r="G372" s="174">
        <v>8.6533600199999992</v>
      </c>
      <c r="H372" s="58">
        <f t="shared" si="10"/>
        <v>-0.55255321966830628</v>
      </c>
      <c r="I372" s="98">
        <f t="shared" si="11"/>
        <v>3.4803135366475157E-4</v>
      </c>
      <c r="J372" s="99">
        <v>198.65639428999998</v>
      </c>
      <c r="K372" s="99">
        <v>22.84161111111111</v>
      </c>
      <c r="O372"/>
      <c r="P372"/>
    </row>
    <row r="373" spans="1:16" ht="12.75" x14ac:dyDescent="0.2">
      <c r="A373" s="172" t="s">
        <v>2642</v>
      </c>
      <c r="B373" s="185" t="s">
        <v>177</v>
      </c>
      <c r="C373" s="172" t="s">
        <v>641</v>
      </c>
      <c r="D373" s="172" t="s">
        <v>179</v>
      </c>
      <c r="E373" s="172" t="s">
        <v>709</v>
      </c>
      <c r="F373" s="174">
        <v>3.8539695899999997</v>
      </c>
      <c r="G373" s="174">
        <v>4.1103444399999995</v>
      </c>
      <c r="H373" s="58">
        <f t="shared" si="10"/>
        <v>-6.237308180430734E-2</v>
      </c>
      <c r="I373" s="98">
        <f t="shared" si="11"/>
        <v>3.4641803511258366E-4</v>
      </c>
      <c r="J373" s="99">
        <v>172.90272719999999</v>
      </c>
      <c r="K373" s="99">
        <v>12.64927777777778</v>
      </c>
      <c r="O373"/>
      <c r="P373"/>
    </row>
    <row r="374" spans="1:16" ht="12.75" x14ac:dyDescent="0.2">
      <c r="A374" s="172" t="s">
        <v>2674</v>
      </c>
      <c r="B374" s="185" t="s">
        <v>85</v>
      </c>
      <c r="C374" s="172" t="s">
        <v>511</v>
      </c>
      <c r="D374" s="172" t="s">
        <v>179</v>
      </c>
      <c r="E374" s="172" t="s">
        <v>709</v>
      </c>
      <c r="F374" s="174">
        <v>3.8384227100000001</v>
      </c>
      <c r="G374" s="174">
        <v>2.9311917200000002</v>
      </c>
      <c r="H374" s="58">
        <f t="shared" si="10"/>
        <v>0.30950926335176732</v>
      </c>
      <c r="I374" s="98">
        <f t="shared" si="11"/>
        <v>3.4502058775448682E-4</v>
      </c>
      <c r="J374" s="99">
        <v>71.666987715200008</v>
      </c>
      <c r="K374" s="99">
        <v>9.9082777777777782</v>
      </c>
      <c r="O374"/>
      <c r="P374"/>
    </row>
    <row r="375" spans="1:16" ht="12.75" x14ac:dyDescent="0.2">
      <c r="A375" s="172" t="s">
        <v>2577</v>
      </c>
      <c r="B375" s="185" t="s">
        <v>86</v>
      </c>
      <c r="C375" s="172" t="s">
        <v>511</v>
      </c>
      <c r="D375" s="172" t="s">
        <v>179</v>
      </c>
      <c r="E375" s="172" t="s">
        <v>709</v>
      </c>
      <c r="F375" s="174">
        <v>3.8368322999999998</v>
      </c>
      <c r="G375" s="174">
        <v>13.782487679999999</v>
      </c>
      <c r="H375" s="58">
        <f t="shared" si="10"/>
        <v>-0.72161540143673109</v>
      </c>
      <c r="I375" s="98">
        <f t="shared" si="11"/>
        <v>3.4487763210983068E-4</v>
      </c>
      <c r="J375" s="99">
        <v>175.06625237009999</v>
      </c>
      <c r="K375" s="99">
        <v>8.120333333333333</v>
      </c>
      <c r="O375"/>
      <c r="P375"/>
    </row>
    <row r="376" spans="1:16" ht="12.75" x14ac:dyDescent="0.2">
      <c r="A376" s="172" t="s">
        <v>2936</v>
      </c>
      <c r="B376" s="185" t="s">
        <v>2952</v>
      </c>
      <c r="C376" s="172" t="s">
        <v>641</v>
      </c>
      <c r="D376" s="172" t="s">
        <v>179</v>
      </c>
      <c r="E376" s="172" t="s">
        <v>709</v>
      </c>
      <c r="F376" s="174">
        <v>3.8344101200000003</v>
      </c>
      <c r="G376" s="174">
        <v>8.1196612199999993</v>
      </c>
      <c r="H376" s="58">
        <f t="shared" si="10"/>
        <v>-0.52776230237842348</v>
      </c>
      <c r="I376" s="98">
        <f t="shared" si="11"/>
        <v>3.4465991196007498E-4</v>
      </c>
      <c r="J376" s="99">
        <v>386.74016390000003</v>
      </c>
      <c r="K376" s="99">
        <v>20.005944444444449</v>
      </c>
      <c r="O376"/>
      <c r="P376"/>
    </row>
    <row r="377" spans="1:16" ht="12.75" x14ac:dyDescent="0.2">
      <c r="A377" s="172" t="s">
        <v>1266</v>
      </c>
      <c r="B377" s="185" t="s">
        <v>386</v>
      </c>
      <c r="C377" s="172" t="s">
        <v>1262</v>
      </c>
      <c r="D377" s="172" t="s">
        <v>180</v>
      </c>
      <c r="E377" s="172" t="s">
        <v>181</v>
      </c>
      <c r="F377" s="174">
        <v>3.8256970099999998</v>
      </c>
      <c r="G377" s="174">
        <v>4.5278565500000001</v>
      </c>
      <c r="H377" s="58">
        <f t="shared" si="10"/>
        <v>-0.15507548268065163</v>
      </c>
      <c r="I377" s="98">
        <f t="shared" si="11"/>
        <v>3.4387672507303987E-4</v>
      </c>
      <c r="J377" s="99">
        <v>410.18238629000001</v>
      </c>
      <c r="K377" s="99">
        <v>17.401499999999999</v>
      </c>
      <c r="O377"/>
      <c r="P377"/>
    </row>
    <row r="378" spans="1:16" ht="12.75" x14ac:dyDescent="0.2">
      <c r="A378" s="172" t="s">
        <v>1775</v>
      </c>
      <c r="B378" s="185" t="s">
        <v>56</v>
      </c>
      <c r="C378" s="172" t="s">
        <v>638</v>
      </c>
      <c r="D378" s="172" t="s">
        <v>179</v>
      </c>
      <c r="E378" s="172" t="s">
        <v>709</v>
      </c>
      <c r="F378" s="174">
        <v>3.79107298</v>
      </c>
      <c r="G378" s="174">
        <v>7.4245509699999994</v>
      </c>
      <c r="H378" s="58">
        <f t="shared" si="10"/>
        <v>-0.48938690092930959</v>
      </c>
      <c r="I378" s="98">
        <f t="shared" si="11"/>
        <v>3.407645083935411E-4</v>
      </c>
      <c r="J378" s="99">
        <v>243.05796359999999</v>
      </c>
      <c r="K378" s="99">
        <v>33.003833333333333</v>
      </c>
      <c r="O378"/>
      <c r="P378"/>
    </row>
    <row r="379" spans="1:16" ht="12.75" x14ac:dyDescent="0.2">
      <c r="A379" s="172" t="s">
        <v>1229</v>
      </c>
      <c r="B379" s="185" t="s">
        <v>142</v>
      </c>
      <c r="C379" s="172" t="s">
        <v>640</v>
      </c>
      <c r="D379" s="172" t="s">
        <v>180</v>
      </c>
      <c r="E379" s="172" t="s">
        <v>709</v>
      </c>
      <c r="F379" s="174">
        <v>3.7835427799999999</v>
      </c>
      <c r="G379" s="174">
        <v>5.6366433699999998</v>
      </c>
      <c r="H379" s="58">
        <f t="shared" si="10"/>
        <v>-0.32875959473731975</v>
      </c>
      <c r="I379" s="98">
        <f t="shared" si="11"/>
        <v>3.4008764859299326E-4</v>
      </c>
      <c r="J379" s="99">
        <v>287.33883991706523</v>
      </c>
      <c r="K379" s="99">
        <v>10.7805</v>
      </c>
      <c r="O379"/>
      <c r="P379"/>
    </row>
    <row r="380" spans="1:16" ht="12.75" x14ac:dyDescent="0.2">
      <c r="A380" s="172" t="s">
        <v>1206</v>
      </c>
      <c r="B380" s="185" t="s">
        <v>267</v>
      </c>
      <c r="C380" s="172" t="s">
        <v>640</v>
      </c>
      <c r="D380" s="172" t="s">
        <v>180</v>
      </c>
      <c r="E380" s="172" t="s">
        <v>709</v>
      </c>
      <c r="F380" s="174">
        <v>3.7755764199999997</v>
      </c>
      <c r="G380" s="174">
        <v>8.2511020399999992</v>
      </c>
      <c r="H380" s="58">
        <f t="shared" si="10"/>
        <v>-0.54241549774846809</v>
      </c>
      <c r="I380" s="98">
        <f t="shared" si="11"/>
        <v>3.3937158410059036E-4</v>
      </c>
      <c r="J380" s="99">
        <v>290.36657232465478</v>
      </c>
      <c r="K380" s="99">
        <v>19.669499999999999</v>
      </c>
      <c r="O380"/>
      <c r="P380"/>
    </row>
    <row r="381" spans="1:16" ht="12.75" x14ac:dyDescent="0.2">
      <c r="A381" s="172" t="s">
        <v>2687</v>
      </c>
      <c r="B381" s="185" t="s">
        <v>1438</v>
      </c>
      <c r="C381" s="172" t="s">
        <v>511</v>
      </c>
      <c r="D381" s="172" t="s">
        <v>180</v>
      </c>
      <c r="E381" s="172" t="s">
        <v>181</v>
      </c>
      <c r="F381" s="174">
        <v>3.7749313600000001</v>
      </c>
      <c r="G381" s="174">
        <v>4.0219278599999999</v>
      </c>
      <c r="H381" s="58">
        <f t="shared" si="10"/>
        <v>-6.1412464021669444E-2</v>
      </c>
      <c r="I381" s="98">
        <f t="shared" si="11"/>
        <v>3.3931360221658448E-4</v>
      </c>
      <c r="J381" s="99">
        <v>66.743700000000004</v>
      </c>
      <c r="K381" s="99">
        <v>20.37338888888889</v>
      </c>
      <c r="O381"/>
      <c r="P381"/>
    </row>
    <row r="382" spans="1:16" ht="12.75" x14ac:dyDescent="0.2">
      <c r="A382" s="172" t="s">
        <v>3322</v>
      </c>
      <c r="B382" s="185" t="s">
        <v>501</v>
      </c>
      <c r="C382" s="172" t="s">
        <v>511</v>
      </c>
      <c r="D382" s="172" t="s">
        <v>179</v>
      </c>
      <c r="E382" s="172" t="s">
        <v>709</v>
      </c>
      <c r="F382" s="174">
        <v>3.7609876299999998</v>
      </c>
      <c r="G382" s="174">
        <v>3.2547874399999999</v>
      </c>
      <c r="H382" s="58">
        <f t="shared" si="10"/>
        <v>0.15552480748174458</v>
      </c>
      <c r="I382" s="98">
        <f t="shared" si="11"/>
        <v>3.3806025565119542E-4</v>
      </c>
      <c r="J382" s="99">
        <v>250.46203485479998</v>
      </c>
      <c r="K382" s="99">
        <v>18.943222222222222</v>
      </c>
      <c r="O382"/>
      <c r="P382"/>
    </row>
    <row r="383" spans="1:16" ht="12.75" x14ac:dyDescent="0.2">
      <c r="A383" s="172" t="s">
        <v>1520</v>
      </c>
      <c r="B383" s="185" t="s">
        <v>621</v>
      </c>
      <c r="C383" s="172" t="s">
        <v>1365</v>
      </c>
      <c r="D383" s="172" t="s">
        <v>179</v>
      </c>
      <c r="E383" s="172" t="s">
        <v>709</v>
      </c>
      <c r="F383" s="174">
        <v>3.7535103100000002</v>
      </c>
      <c r="G383" s="174">
        <v>7.5583204299999993</v>
      </c>
      <c r="H383" s="58">
        <f t="shared" si="10"/>
        <v>-0.50339359851670107</v>
      </c>
      <c r="I383" s="98">
        <f t="shared" si="11"/>
        <v>3.3738814902403648E-4</v>
      </c>
      <c r="J383" s="99">
        <v>70.81793712999999</v>
      </c>
      <c r="K383" s="99">
        <v>12.90133333333333</v>
      </c>
      <c r="O383"/>
      <c r="P383"/>
    </row>
    <row r="384" spans="1:16" ht="12.75" x14ac:dyDescent="0.2">
      <c r="A384" s="172" t="s">
        <v>1492</v>
      </c>
      <c r="B384" s="185" t="s">
        <v>666</v>
      </c>
      <c r="C384" s="172" t="s">
        <v>640</v>
      </c>
      <c r="D384" s="172" t="s">
        <v>180</v>
      </c>
      <c r="E384" s="172" t="s">
        <v>181</v>
      </c>
      <c r="F384" s="174">
        <v>3.7373544999999999</v>
      </c>
      <c r="G384" s="174">
        <v>8.7283216899999996</v>
      </c>
      <c r="H384" s="58">
        <f t="shared" si="10"/>
        <v>-0.5718129289068401</v>
      </c>
      <c r="I384" s="98">
        <f t="shared" si="11"/>
        <v>3.3593596736428128E-4</v>
      </c>
      <c r="J384" s="99">
        <v>140.50445976</v>
      </c>
      <c r="K384" s="99">
        <v>4.5802777777777779</v>
      </c>
      <c r="O384"/>
      <c r="P384"/>
    </row>
    <row r="385" spans="1:16" ht="12.75" x14ac:dyDescent="0.2">
      <c r="A385" s="172" t="s">
        <v>2066</v>
      </c>
      <c r="B385" s="185" t="s">
        <v>2051</v>
      </c>
      <c r="C385" s="172" t="s">
        <v>640</v>
      </c>
      <c r="D385" s="172" t="s">
        <v>610</v>
      </c>
      <c r="E385" s="172" t="s">
        <v>709</v>
      </c>
      <c r="F385" s="174">
        <v>3.6933929600000002</v>
      </c>
      <c r="G385" s="174">
        <v>2.8134451700000001</v>
      </c>
      <c r="H385" s="58">
        <f t="shared" si="10"/>
        <v>0.31276521731539564</v>
      </c>
      <c r="I385" s="98">
        <f t="shared" si="11"/>
        <v>3.3198443895916921E-4</v>
      </c>
      <c r="J385" s="99">
        <v>267.83774929999998</v>
      </c>
      <c r="K385" s="99">
        <v>20.723166666666671</v>
      </c>
      <c r="O385"/>
      <c r="P385"/>
    </row>
    <row r="386" spans="1:16" ht="12.75" x14ac:dyDescent="0.2">
      <c r="A386" s="172" t="s">
        <v>2244</v>
      </c>
      <c r="B386" s="185" t="s">
        <v>70</v>
      </c>
      <c r="C386" s="172" t="s">
        <v>2523</v>
      </c>
      <c r="D386" s="172" t="s">
        <v>180</v>
      </c>
      <c r="E386" s="172" t="s">
        <v>181</v>
      </c>
      <c r="F386" s="174">
        <v>3.6857940899999999</v>
      </c>
      <c r="G386" s="174">
        <v>4.1448040400000004</v>
      </c>
      <c r="H386" s="58">
        <f t="shared" si="10"/>
        <v>-0.11074346231335952</v>
      </c>
      <c r="I386" s="98">
        <f t="shared" si="11"/>
        <v>3.313014066847822E-4</v>
      </c>
      <c r="J386" s="99">
        <v>2000.39558994</v>
      </c>
      <c r="K386" s="99">
        <v>9.5392777777777766</v>
      </c>
      <c r="O386"/>
      <c r="P386"/>
    </row>
    <row r="387" spans="1:16" ht="12.75" x14ac:dyDescent="0.2">
      <c r="A387" s="172" t="s">
        <v>2679</v>
      </c>
      <c r="B387" s="185" t="s">
        <v>432</v>
      </c>
      <c r="C387" s="172" t="s">
        <v>641</v>
      </c>
      <c r="D387" s="172" t="s">
        <v>179</v>
      </c>
      <c r="E387" s="172" t="s">
        <v>709</v>
      </c>
      <c r="F387" s="174">
        <v>3.6828410200000001</v>
      </c>
      <c r="G387" s="174">
        <v>8.12147562</v>
      </c>
      <c r="H387" s="58">
        <f t="shared" si="10"/>
        <v>-0.546530557706704</v>
      </c>
      <c r="I387" s="98">
        <f t="shared" si="11"/>
        <v>3.3103596693933007E-4</v>
      </c>
      <c r="J387" s="99">
        <v>169.52637611680001</v>
      </c>
      <c r="K387" s="99">
        <v>10.868388888888891</v>
      </c>
      <c r="O387"/>
      <c r="P387"/>
    </row>
    <row r="388" spans="1:16" ht="12.75" x14ac:dyDescent="0.2">
      <c r="A388" s="172" t="s">
        <v>1230</v>
      </c>
      <c r="B388" s="185" t="s">
        <v>2359</v>
      </c>
      <c r="C388" s="172" t="s">
        <v>640</v>
      </c>
      <c r="D388" s="172" t="s">
        <v>180</v>
      </c>
      <c r="E388" s="172" t="s">
        <v>181</v>
      </c>
      <c r="F388" s="174">
        <v>3.6770312400000003</v>
      </c>
      <c r="G388" s="174">
        <v>8.2066915999999992</v>
      </c>
      <c r="H388" s="58">
        <f t="shared" si="10"/>
        <v>-0.55194718904753282</v>
      </c>
      <c r="I388" s="98">
        <f t="shared" si="11"/>
        <v>3.3051374886649979E-4</v>
      </c>
      <c r="J388" s="99">
        <v>676.19535303999999</v>
      </c>
      <c r="K388" s="99">
        <v>17.945666666666671</v>
      </c>
      <c r="O388"/>
      <c r="P388"/>
    </row>
    <row r="389" spans="1:16" ht="12.75" x14ac:dyDescent="0.2">
      <c r="A389" s="172" t="s">
        <v>1528</v>
      </c>
      <c r="B389" s="185" t="s">
        <v>205</v>
      </c>
      <c r="C389" s="172" t="s">
        <v>2521</v>
      </c>
      <c r="D389" s="172" t="s">
        <v>179</v>
      </c>
      <c r="E389" s="172" t="s">
        <v>709</v>
      </c>
      <c r="F389" s="174">
        <v>3.6727739599999998</v>
      </c>
      <c r="G389" s="174">
        <v>0.84155054000000007</v>
      </c>
      <c r="H389" s="58">
        <f t="shared" si="10"/>
        <v>3.3642939852430009</v>
      </c>
      <c r="I389" s="98">
        <f t="shared" si="11"/>
        <v>3.3013107885884041E-4</v>
      </c>
      <c r="J389" s="99">
        <v>9.7630963900000012</v>
      </c>
      <c r="K389" s="99">
        <v>16.412722222222222</v>
      </c>
      <c r="O389"/>
      <c r="P389"/>
    </row>
    <row r="390" spans="1:16" ht="12.75" x14ac:dyDescent="0.2">
      <c r="A390" s="172" t="s">
        <v>1782</v>
      </c>
      <c r="B390" s="185" t="s">
        <v>263</v>
      </c>
      <c r="C390" s="172" t="s">
        <v>638</v>
      </c>
      <c r="D390" s="172" t="s">
        <v>179</v>
      </c>
      <c r="E390" s="172" t="s">
        <v>709</v>
      </c>
      <c r="F390" s="174">
        <v>3.6724753900000002</v>
      </c>
      <c r="G390" s="174">
        <v>4.0694372200000002</v>
      </c>
      <c r="H390" s="58">
        <f t="shared" si="10"/>
        <v>-9.75471075088854E-2</v>
      </c>
      <c r="I390" s="98">
        <f t="shared" si="11"/>
        <v>3.3010424158617181E-4</v>
      </c>
      <c r="J390" s="99">
        <v>993.17193060600005</v>
      </c>
      <c r="K390" s="99">
        <v>4.843</v>
      </c>
      <c r="O390"/>
      <c r="P390"/>
    </row>
    <row r="391" spans="1:16" ht="12.75" x14ac:dyDescent="0.2">
      <c r="A391" s="172" t="s">
        <v>1178</v>
      </c>
      <c r="B391" s="185" t="s">
        <v>2404</v>
      </c>
      <c r="C391" s="172" t="s">
        <v>640</v>
      </c>
      <c r="D391" s="172" t="s">
        <v>180</v>
      </c>
      <c r="E391" s="172" t="s">
        <v>181</v>
      </c>
      <c r="F391" s="174">
        <v>3.66600393</v>
      </c>
      <c r="G391" s="174">
        <v>2.9395847100000001</v>
      </c>
      <c r="H391" s="58">
        <f t="shared" ref="H391:H454" si="12">IF(ISERROR(F391/G391-1),"",IF((F391/G391-1)&gt;10000%,"",F391/G391-1))</f>
        <v>0.24711627378140766</v>
      </c>
      <c r="I391" s="98">
        <f t="shared" ref="I391:I454" si="13">F391/$F$1149</f>
        <v>3.2952254772347845E-4</v>
      </c>
      <c r="J391" s="99">
        <v>603.44290683181623</v>
      </c>
      <c r="K391" s="99">
        <v>30.765999999999998</v>
      </c>
      <c r="O391"/>
      <c r="P391"/>
    </row>
    <row r="392" spans="1:16" ht="12.75" x14ac:dyDescent="0.2">
      <c r="A392" s="172" t="s">
        <v>1790</v>
      </c>
      <c r="B392" s="185" t="s">
        <v>58</v>
      </c>
      <c r="C392" s="172" t="s">
        <v>638</v>
      </c>
      <c r="D392" s="172" t="s">
        <v>180</v>
      </c>
      <c r="E392" s="172" t="s">
        <v>709</v>
      </c>
      <c r="F392" s="174">
        <v>3.6520549</v>
      </c>
      <c r="G392" s="174">
        <v>1.38533492</v>
      </c>
      <c r="H392" s="58">
        <f t="shared" si="12"/>
        <v>1.6362252530240124</v>
      </c>
      <c r="I392" s="98">
        <f t="shared" si="13"/>
        <v>3.282687247621181E-4</v>
      </c>
      <c r="J392" s="99">
        <v>258.69243791999997</v>
      </c>
      <c r="K392" s="99">
        <v>19.719111111111111</v>
      </c>
      <c r="O392"/>
      <c r="P392"/>
    </row>
    <row r="393" spans="1:16" ht="12.75" x14ac:dyDescent="0.2">
      <c r="A393" s="172" t="s">
        <v>2389</v>
      </c>
      <c r="B393" s="185" t="s">
        <v>1975</v>
      </c>
      <c r="C393" s="172" t="s">
        <v>2558</v>
      </c>
      <c r="D393" s="172" t="s">
        <v>180</v>
      </c>
      <c r="E393" s="172" t="s">
        <v>709</v>
      </c>
      <c r="F393" s="174">
        <v>3.6145036899999998</v>
      </c>
      <c r="G393" s="174">
        <v>7.4181442400000002</v>
      </c>
      <c r="H393" s="58">
        <f t="shared" si="12"/>
        <v>-0.51274825979927297</v>
      </c>
      <c r="I393" s="98">
        <f t="shared" si="13"/>
        <v>3.2489339548654383E-4</v>
      </c>
      <c r="J393" s="99">
        <v>101.175</v>
      </c>
      <c r="K393" s="99">
        <v>86.962777777777788</v>
      </c>
      <c r="O393"/>
      <c r="P393"/>
    </row>
    <row r="394" spans="1:16" ht="12.75" x14ac:dyDescent="0.2">
      <c r="A394" s="172" t="s">
        <v>2039</v>
      </c>
      <c r="B394" s="185" t="s">
        <v>2020</v>
      </c>
      <c r="C394" s="172" t="s">
        <v>2530</v>
      </c>
      <c r="D394" s="172" t="s">
        <v>180</v>
      </c>
      <c r="E394" s="172" t="s">
        <v>709</v>
      </c>
      <c r="F394" s="174">
        <v>3.5731594800000002</v>
      </c>
      <c r="G394" s="174">
        <v>4.8896702899999998</v>
      </c>
      <c r="H394" s="58">
        <f t="shared" si="12"/>
        <v>-0.26924326834315038</v>
      </c>
      <c r="I394" s="98">
        <f t="shared" si="13"/>
        <v>3.2117712849039402E-4</v>
      </c>
      <c r="J394" s="99">
        <v>5.8866972483888</v>
      </c>
      <c r="K394" s="99">
        <v>27.636388888888892</v>
      </c>
      <c r="O394"/>
      <c r="P394"/>
    </row>
    <row r="395" spans="1:16" ht="12.75" x14ac:dyDescent="0.2">
      <c r="A395" s="172" t="s">
        <v>2678</v>
      </c>
      <c r="B395" s="185" t="s">
        <v>128</v>
      </c>
      <c r="C395" s="172" t="s">
        <v>641</v>
      </c>
      <c r="D395" s="172" t="s">
        <v>179</v>
      </c>
      <c r="E395" s="172" t="s">
        <v>181</v>
      </c>
      <c r="F395" s="174">
        <v>3.5340461899999998</v>
      </c>
      <c r="G395" s="174">
        <v>6.77696042</v>
      </c>
      <c r="H395" s="58">
        <f t="shared" si="12"/>
        <v>-0.47852046183265151</v>
      </c>
      <c r="I395" s="98">
        <f t="shared" si="13"/>
        <v>3.1766139004145915E-4</v>
      </c>
      <c r="J395" s="99">
        <v>114.66369067780002</v>
      </c>
      <c r="K395" s="99">
        <v>20.858388888888889</v>
      </c>
      <c r="O395"/>
      <c r="P395"/>
    </row>
    <row r="396" spans="1:16" ht="12.75" x14ac:dyDescent="0.2">
      <c r="A396" s="172" t="s">
        <v>2588</v>
      </c>
      <c r="B396" s="185" t="s">
        <v>84</v>
      </c>
      <c r="C396" s="172" t="s">
        <v>511</v>
      </c>
      <c r="D396" s="172" t="s">
        <v>179</v>
      </c>
      <c r="E396" s="172" t="s">
        <v>709</v>
      </c>
      <c r="F396" s="174">
        <v>3.5277950899999997</v>
      </c>
      <c r="G396" s="174">
        <v>7.4054615999999998</v>
      </c>
      <c r="H396" s="58">
        <f t="shared" si="12"/>
        <v>-0.52362252610964855</v>
      </c>
      <c r="I396" s="98">
        <f t="shared" si="13"/>
        <v>3.1709950346484706E-4</v>
      </c>
      <c r="J396" s="99">
        <v>57.875510599500004</v>
      </c>
      <c r="K396" s="99">
        <v>11.8</v>
      </c>
      <c r="O396"/>
      <c r="P396"/>
    </row>
    <row r="397" spans="1:16" ht="12.75" x14ac:dyDescent="0.2">
      <c r="A397" s="172" t="s">
        <v>2598</v>
      </c>
      <c r="B397" s="185" t="s">
        <v>290</v>
      </c>
      <c r="C397" s="172" t="s">
        <v>511</v>
      </c>
      <c r="D397" s="172" t="s">
        <v>179</v>
      </c>
      <c r="E397" s="172" t="s">
        <v>709</v>
      </c>
      <c r="F397" s="174">
        <v>3.5141761900000001</v>
      </c>
      <c r="G397" s="174">
        <v>3.5382614399999999</v>
      </c>
      <c r="H397" s="58">
        <f t="shared" si="12"/>
        <v>-6.8070860247115839E-3</v>
      </c>
      <c r="I397" s="98">
        <f t="shared" si="13"/>
        <v>3.1587535457933532E-4</v>
      </c>
      <c r="J397" s="99">
        <v>220.94774668730122</v>
      </c>
      <c r="K397" s="99">
        <v>30.485166666666672</v>
      </c>
      <c r="O397"/>
      <c r="P397"/>
    </row>
    <row r="398" spans="1:16" ht="12.75" x14ac:dyDescent="0.2">
      <c r="A398" s="172" t="s">
        <v>2604</v>
      </c>
      <c r="B398" s="185" t="s">
        <v>122</v>
      </c>
      <c r="C398" s="172" t="s">
        <v>511</v>
      </c>
      <c r="D398" s="172" t="s">
        <v>179</v>
      </c>
      <c r="E398" s="172" t="s">
        <v>709</v>
      </c>
      <c r="F398" s="174">
        <v>3.4901515299999999</v>
      </c>
      <c r="G398" s="174">
        <v>4.5010778600000005</v>
      </c>
      <c r="H398" s="58">
        <f t="shared" si="12"/>
        <v>-0.22459649920385971</v>
      </c>
      <c r="I398" s="98">
        <f t="shared" si="13"/>
        <v>3.1371587321418835E-4</v>
      </c>
      <c r="J398" s="99">
        <v>253.29944932159998</v>
      </c>
      <c r="K398" s="99">
        <v>27.609444444444449</v>
      </c>
      <c r="O398"/>
      <c r="P398"/>
    </row>
    <row r="399" spans="1:16" ht="12.75" x14ac:dyDescent="0.2">
      <c r="A399" s="172" t="s">
        <v>1261</v>
      </c>
      <c r="B399" s="185" t="s">
        <v>2507</v>
      </c>
      <c r="C399" s="172" t="s">
        <v>640</v>
      </c>
      <c r="D399" s="172" t="s">
        <v>610</v>
      </c>
      <c r="E399" s="172" t="s">
        <v>181</v>
      </c>
      <c r="F399" s="174">
        <v>3.4807492500000001</v>
      </c>
      <c r="G399" s="174">
        <v>2.2692217499999998</v>
      </c>
      <c r="H399" s="58">
        <f t="shared" si="12"/>
        <v>0.53389559658504093</v>
      </c>
      <c r="I399" s="98">
        <f t="shared" si="13"/>
        <v>3.1287073957026194E-4</v>
      </c>
      <c r="J399" s="99">
        <v>141.51083094000001</v>
      </c>
      <c r="K399" s="99">
        <v>24.828277777777782</v>
      </c>
      <c r="O399"/>
      <c r="P399"/>
    </row>
    <row r="400" spans="1:16" ht="12.75" x14ac:dyDescent="0.2">
      <c r="A400" s="172" t="s">
        <v>1683</v>
      </c>
      <c r="B400" s="185" t="s">
        <v>147</v>
      </c>
      <c r="C400" s="172" t="s">
        <v>640</v>
      </c>
      <c r="D400" s="172" t="s">
        <v>180</v>
      </c>
      <c r="E400" s="172" t="s">
        <v>709</v>
      </c>
      <c r="F400" s="174">
        <v>3.4805576899999999</v>
      </c>
      <c r="G400" s="174">
        <v>4.8406595899999996</v>
      </c>
      <c r="H400" s="58">
        <f t="shared" si="12"/>
        <v>-0.28097449835343613</v>
      </c>
      <c r="I400" s="98">
        <f t="shared" si="13"/>
        <v>3.1285352100191146E-4</v>
      </c>
      <c r="J400" s="99">
        <v>877.86783851080679</v>
      </c>
      <c r="K400" s="99">
        <v>20.743833333333331</v>
      </c>
      <c r="O400"/>
      <c r="P400"/>
    </row>
    <row r="401" spans="1:16" ht="12.75" x14ac:dyDescent="0.2">
      <c r="A401" s="172" t="s">
        <v>2580</v>
      </c>
      <c r="B401" s="185" t="s">
        <v>677</v>
      </c>
      <c r="C401" s="172" t="s">
        <v>511</v>
      </c>
      <c r="D401" s="172" t="s">
        <v>179</v>
      </c>
      <c r="E401" s="172" t="s">
        <v>709</v>
      </c>
      <c r="F401" s="174">
        <v>3.47803211</v>
      </c>
      <c r="G401" s="174">
        <v>7.5839790799999998</v>
      </c>
      <c r="H401" s="58">
        <f t="shared" si="12"/>
        <v>-0.54139745464593236</v>
      </c>
      <c r="I401" s="98">
        <f t="shared" si="13"/>
        <v>3.1262650663641418E-4</v>
      </c>
      <c r="J401" s="99">
        <v>90.510871221077394</v>
      </c>
      <c r="K401" s="99">
        <v>13.891666666666669</v>
      </c>
      <c r="O401"/>
      <c r="P401"/>
    </row>
    <row r="402" spans="1:16" ht="12.75" x14ac:dyDescent="0.2">
      <c r="A402" s="172" t="s">
        <v>2270</v>
      </c>
      <c r="B402" s="185" t="s">
        <v>2374</v>
      </c>
      <c r="C402" s="172" t="s">
        <v>640</v>
      </c>
      <c r="D402" s="172" t="s">
        <v>610</v>
      </c>
      <c r="E402" s="172" t="s">
        <v>181</v>
      </c>
      <c r="F402" s="174">
        <v>3.4709249600000001</v>
      </c>
      <c r="G402" s="174">
        <v>6.6689927400000002</v>
      </c>
      <c r="H402" s="58">
        <f t="shared" si="12"/>
        <v>-0.47954284922493406</v>
      </c>
      <c r="I402" s="98">
        <f t="shared" si="13"/>
        <v>3.1198767312183773E-4</v>
      </c>
      <c r="J402" s="99">
        <v>224.35102182284459</v>
      </c>
      <c r="K402" s="99">
        <v>28.971</v>
      </c>
      <c r="O402"/>
      <c r="P402"/>
    </row>
    <row r="403" spans="1:16" ht="12.75" x14ac:dyDescent="0.2">
      <c r="A403" s="172" t="s">
        <v>2871</v>
      </c>
      <c r="B403" s="185" t="s">
        <v>2447</v>
      </c>
      <c r="C403" s="172" t="s">
        <v>511</v>
      </c>
      <c r="D403" s="172" t="s">
        <v>610</v>
      </c>
      <c r="E403" s="172" t="s">
        <v>181</v>
      </c>
      <c r="F403" s="174">
        <v>3.4679573399999999</v>
      </c>
      <c r="G403" s="174">
        <v>2.9759416000000001</v>
      </c>
      <c r="H403" s="58">
        <f t="shared" si="12"/>
        <v>0.16533111402454925</v>
      </c>
      <c r="I403" s="98">
        <f t="shared" si="13"/>
        <v>3.117209255346154E-4</v>
      </c>
      <c r="J403" s="99">
        <v>62.946592000000003</v>
      </c>
      <c r="K403" s="99">
        <v>33.473333333333329</v>
      </c>
      <c r="O403"/>
      <c r="P403"/>
    </row>
    <row r="404" spans="1:16" ht="12.75" x14ac:dyDescent="0.2">
      <c r="A404" s="172" t="s">
        <v>2600</v>
      </c>
      <c r="B404" s="185" t="s">
        <v>679</v>
      </c>
      <c r="C404" s="172" t="s">
        <v>511</v>
      </c>
      <c r="D404" s="172" t="s">
        <v>179</v>
      </c>
      <c r="E404" s="172" t="s">
        <v>709</v>
      </c>
      <c r="F404" s="174">
        <v>3.4467640799999999</v>
      </c>
      <c r="G404" s="174">
        <v>11.08252482</v>
      </c>
      <c r="H404" s="58">
        <f t="shared" si="12"/>
        <v>-0.68899107956159766</v>
      </c>
      <c r="I404" s="98">
        <f t="shared" si="13"/>
        <v>3.0981594748136871E-4</v>
      </c>
      <c r="J404" s="99">
        <v>54.995245256761528</v>
      </c>
      <c r="K404" s="99">
        <v>9.264555555555555</v>
      </c>
      <c r="O404"/>
      <c r="P404"/>
    </row>
    <row r="405" spans="1:16" ht="12.75" x14ac:dyDescent="0.2">
      <c r="A405" s="172" t="s">
        <v>2189</v>
      </c>
      <c r="B405" s="185" t="s">
        <v>2179</v>
      </c>
      <c r="C405" s="172" t="s">
        <v>640</v>
      </c>
      <c r="D405" s="172" t="s">
        <v>180</v>
      </c>
      <c r="E405" s="172" t="s">
        <v>709</v>
      </c>
      <c r="F405" s="174">
        <v>3.4314076899999999</v>
      </c>
      <c r="G405" s="174">
        <v>3.6171876600000004</v>
      </c>
      <c r="H405" s="58">
        <f t="shared" si="12"/>
        <v>-5.136033500678272E-2</v>
      </c>
      <c r="I405" s="98">
        <f t="shared" si="13"/>
        <v>3.0843562251356779E-4</v>
      </c>
      <c r="J405" s="99">
        <v>129.96718572355738</v>
      </c>
      <c r="K405" s="99">
        <v>29.286111111111111</v>
      </c>
      <c r="O405"/>
      <c r="P405"/>
    </row>
    <row r="406" spans="1:16" ht="12.75" x14ac:dyDescent="0.2">
      <c r="A406" s="172" t="s">
        <v>2610</v>
      </c>
      <c r="B406" s="185" t="s">
        <v>88</v>
      </c>
      <c r="C406" s="172" t="s">
        <v>511</v>
      </c>
      <c r="D406" s="172" t="s">
        <v>179</v>
      </c>
      <c r="E406" s="172" t="s">
        <v>709</v>
      </c>
      <c r="F406" s="174">
        <v>3.4229063700000002</v>
      </c>
      <c r="G406" s="174">
        <v>5.9302135900000001</v>
      </c>
      <c r="H406" s="58">
        <f t="shared" si="12"/>
        <v>-0.42280217768682427</v>
      </c>
      <c r="I406" s="98">
        <f t="shared" si="13"/>
        <v>3.0767147258931705E-4</v>
      </c>
      <c r="J406" s="99">
        <v>52.558061936800001</v>
      </c>
      <c r="K406" s="99">
        <v>11.233055555555559</v>
      </c>
      <c r="O406"/>
      <c r="P406"/>
    </row>
    <row r="407" spans="1:16" ht="12.75" x14ac:dyDescent="0.2">
      <c r="A407" s="172" t="s">
        <v>2214</v>
      </c>
      <c r="B407" s="185" t="s">
        <v>2029</v>
      </c>
      <c r="C407" s="172" t="s">
        <v>2647</v>
      </c>
      <c r="D407" s="172" t="s">
        <v>180</v>
      </c>
      <c r="E407" s="172" t="s">
        <v>709</v>
      </c>
      <c r="F407" s="174">
        <v>3.3294060699999997</v>
      </c>
      <c r="G407" s="174">
        <v>4.0043736299999999</v>
      </c>
      <c r="H407" s="58">
        <f t="shared" si="12"/>
        <v>-0.16855758786924191</v>
      </c>
      <c r="I407" s="98">
        <f t="shared" si="13"/>
        <v>2.9926710160193794E-4</v>
      </c>
      <c r="J407" s="99">
        <v>417.25089451999997</v>
      </c>
      <c r="K407" s="99">
        <v>8.2893888888888885</v>
      </c>
      <c r="O407"/>
      <c r="P407"/>
    </row>
    <row r="408" spans="1:16" ht="12.75" x14ac:dyDescent="0.2">
      <c r="A408" s="172" t="s">
        <v>1127</v>
      </c>
      <c r="B408" s="185" t="s">
        <v>623</v>
      </c>
      <c r="C408" s="172" t="s">
        <v>2530</v>
      </c>
      <c r="D408" s="172" t="s">
        <v>610</v>
      </c>
      <c r="E408" s="172" t="s">
        <v>709</v>
      </c>
      <c r="F408" s="174">
        <v>3.32885995</v>
      </c>
      <c r="G408" s="174">
        <v>3.4991087300000001</v>
      </c>
      <c r="H408" s="58">
        <f t="shared" si="12"/>
        <v>-4.8654898471817476E-2</v>
      </c>
      <c r="I408" s="98">
        <f t="shared" si="13"/>
        <v>2.9921801304196943E-4</v>
      </c>
      <c r="J408" s="99">
        <v>208.93355793560698</v>
      </c>
      <c r="K408" s="99">
        <v>20.836555555555559</v>
      </c>
      <c r="O408"/>
      <c r="P408"/>
    </row>
    <row r="409" spans="1:16" ht="12.75" x14ac:dyDescent="0.2">
      <c r="A409" s="172" t="s">
        <v>1517</v>
      </c>
      <c r="B409" s="185" t="s">
        <v>619</v>
      </c>
      <c r="C409" s="172" t="s">
        <v>1365</v>
      </c>
      <c r="D409" s="172" t="s">
        <v>179</v>
      </c>
      <c r="E409" s="172" t="s">
        <v>709</v>
      </c>
      <c r="F409" s="174">
        <v>3.31131537</v>
      </c>
      <c r="G409" s="174">
        <v>3.4633734600000001</v>
      </c>
      <c r="H409" s="58">
        <f t="shared" si="12"/>
        <v>-4.3904618360158021E-2</v>
      </c>
      <c r="I409" s="98">
        <f t="shared" si="13"/>
        <v>2.9764100035711437E-4</v>
      </c>
      <c r="J409" s="99">
        <v>57.158704950000001</v>
      </c>
      <c r="K409" s="99">
        <v>8.9341666666666661</v>
      </c>
      <c r="O409"/>
      <c r="P409"/>
    </row>
    <row r="410" spans="1:16" ht="12.75" x14ac:dyDescent="0.2">
      <c r="A410" s="172" t="s">
        <v>1183</v>
      </c>
      <c r="B410" s="185" t="s">
        <v>2503</v>
      </c>
      <c r="C410" s="172" t="s">
        <v>640</v>
      </c>
      <c r="D410" s="172" t="s">
        <v>610</v>
      </c>
      <c r="E410" s="172" t="s">
        <v>181</v>
      </c>
      <c r="F410" s="174">
        <v>3.3029427200000003</v>
      </c>
      <c r="G410" s="174">
        <v>10.44359993</v>
      </c>
      <c r="H410" s="58">
        <f t="shared" si="12"/>
        <v>-0.68373523094157818</v>
      </c>
      <c r="I410" s="98">
        <f t="shared" si="13"/>
        <v>2.9688841606864176E-4</v>
      </c>
      <c r="J410" s="99">
        <v>288.58373291224797</v>
      </c>
      <c r="K410" s="99">
        <v>38.813000000000002</v>
      </c>
      <c r="O410"/>
      <c r="P410"/>
    </row>
    <row r="411" spans="1:16" ht="12.75" x14ac:dyDescent="0.2">
      <c r="A411" s="172" t="s">
        <v>1515</v>
      </c>
      <c r="B411" s="185" t="s">
        <v>1093</v>
      </c>
      <c r="C411" s="172" t="s">
        <v>2523</v>
      </c>
      <c r="D411" s="172" t="s">
        <v>179</v>
      </c>
      <c r="E411" s="172" t="s">
        <v>709</v>
      </c>
      <c r="F411" s="174">
        <v>3.2821303199999998</v>
      </c>
      <c r="G411" s="174">
        <v>5.6594296900000005</v>
      </c>
      <c r="H411" s="58">
        <f t="shared" si="12"/>
        <v>-0.42005988239426306</v>
      </c>
      <c r="I411" s="98">
        <f t="shared" si="13"/>
        <v>2.9501767200966299E-4</v>
      </c>
      <c r="J411" s="99">
        <v>53.6150843921844</v>
      </c>
      <c r="K411" s="99">
        <v>61.492222222222217</v>
      </c>
      <c r="O411"/>
      <c r="P411"/>
    </row>
    <row r="412" spans="1:16" ht="12.75" x14ac:dyDescent="0.2">
      <c r="A412" s="172" t="s">
        <v>1764</v>
      </c>
      <c r="B412" s="185" t="s">
        <v>2082</v>
      </c>
      <c r="C412" s="172" t="s">
        <v>640</v>
      </c>
      <c r="D412" s="172" t="s">
        <v>610</v>
      </c>
      <c r="E412" s="172" t="s">
        <v>709</v>
      </c>
      <c r="F412" s="174">
        <v>3.2660847000000004</v>
      </c>
      <c r="G412" s="174">
        <v>4.6118338899999998</v>
      </c>
      <c r="H412" s="58">
        <f t="shared" si="12"/>
        <v>-0.29180348254043453</v>
      </c>
      <c r="I412" s="98">
        <f t="shared" si="13"/>
        <v>2.9357539489180878E-4</v>
      </c>
      <c r="J412" s="99">
        <v>182.97270091727461</v>
      </c>
      <c r="K412" s="99">
        <v>26.582999999999998</v>
      </c>
      <c r="O412"/>
      <c r="P412"/>
    </row>
    <row r="413" spans="1:16" ht="12.75" x14ac:dyDescent="0.2">
      <c r="A413" s="172" t="s">
        <v>2033</v>
      </c>
      <c r="B413" s="185" t="s">
        <v>2014</v>
      </c>
      <c r="C413" s="172" t="s">
        <v>2530</v>
      </c>
      <c r="D413" s="172" t="s">
        <v>180</v>
      </c>
      <c r="E413" s="172" t="s">
        <v>709</v>
      </c>
      <c r="F413" s="174">
        <v>3.2418914999999999</v>
      </c>
      <c r="G413" s="174">
        <v>1.4584934899999999</v>
      </c>
      <c r="H413" s="58">
        <f t="shared" si="12"/>
        <v>1.2227672061806736</v>
      </c>
      <c r="I413" s="98">
        <f t="shared" si="13"/>
        <v>2.9140076413477524E-4</v>
      </c>
      <c r="J413" s="99">
        <v>61.692987155311791</v>
      </c>
      <c r="K413" s="99">
        <v>23.588555555555551</v>
      </c>
      <c r="O413"/>
      <c r="P413"/>
    </row>
    <row r="414" spans="1:16" ht="12.75" x14ac:dyDescent="0.2">
      <c r="A414" s="172" t="s">
        <v>1518</v>
      </c>
      <c r="B414" s="185" t="s">
        <v>1812</v>
      </c>
      <c r="C414" s="172" t="s">
        <v>2530</v>
      </c>
      <c r="D414" s="172" t="s">
        <v>180</v>
      </c>
      <c r="E414" s="172" t="s">
        <v>709</v>
      </c>
      <c r="F414" s="174">
        <v>3.2410741400000003</v>
      </c>
      <c r="G414" s="174">
        <v>6.2010864100000003</v>
      </c>
      <c r="H414" s="58">
        <f t="shared" si="12"/>
        <v>-0.47733769121917458</v>
      </c>
      <c r="I414" s="98">
        <f t="shared" si="13"/>
        <v>2.9132729488740125E-4</v>
      </c>
      <c r="J414" s="99">
        <v>426.85359019999999</v>
      </c>
      <c r="K414" s="99">
        <v>13.048277777777781</v>
      </c>
      <c r="O414"/>
      <c r="P414"/>
    </row>
    <row r="415" spans="1:16" ht="12.75" x14ac:dyDescent="0.2">
      <c r="A415" s="172" t="s">
        <v>2438</v>
      </c>
      <c r="B415" s="185" t="s">
        <v>2445</v>
      </c>
      <c r="C415" s="172" t="s">
        <v>638</v>
      </c>
      <c r="D415" s="172" t="s">
        <v>179</v>
      </c>
      <c r="E415" s="172" t="s">
        <v>709</v>
      </c>
      <c r="F415" s="174">
        <v>3.20402377</v>
      </c>
      <c r="G415" s="174">
        <v>8.0009645900000006</v>
      </c>
      <c r="H415" s="58">
        <f t="shared" si="12"/>
        <v>-0.59954531307330783</v>
      </c>
      <c r="I415" s="98">
        <f t="shared" si="13"/>
        <v>2.8799698413225225E-4</v>
      </c>
      <c r="J415" s="99">
        <v>2741.2253999999998</v>
      </c>
      <c r="K415" s="99">
        <v>7.8230555555555554</v>
      </c>
      <c r="M415"/>
      <c r="O415"/>
      <c r="P415"/>
    </row>
    <row r="416" spans="1:16" ht="12.75" x14ac:dyDescent="0.2">
      <c r="A416" s="172" t="s">
        <v>1500</v>
      </c>
      <c r="B416" s="185" t="s">
        <v>667</v>
      </c>
      <c r="C416" s="172" t="s">
        <v>640</v>
      </c>
      <c r="D416" s="172" t="s">
        <v>180</v>
      </c>
      <c r="E416" s="172" t="s">
        <v>181</v>
      </c>
      <c r="F416" s="174">
        <v>3.2010759500000003</v>
      </c>
      <c r="G416" s="174">
        <v>5.0418118200000004</v>
      </c>
      <c r="H416" s="58">
        <f t="shared" si="12"/>
        <v>-0.36509412404051211</v>
      </c>
      <c r="I416" s="98">
        <f t="shared" si="13"/>
        <v>2.8773201628846978E-4</v>
      </c>
      <c r="J416" s="99">
        <v>232.35073362</v>
      </c>
      <c r="K416" s="99">
        <v>5.7270000000000003</v>
      </c>
      <c r="O416"/>
      <c r="P416"/>
    </row>
    <row r="417" spans="1:16" ht="12.75" x14ac:dyDescent="0.2">
      <c r="A417" s="172" t="s">
        <v>2856</v>
      </c>
      <c r="B417" s="185" t="s">
        <v>1865</v>
      </c>
      <c r="C417" s="172" t="s">
        <v>2521</v>
      </c>
      <c r="D417" s="172" t="s">
        <v>179</v>
      </c>
      <c r="E417" s="172" t="s">
        <v>709</v>
      </c>
      <c r="F417" s="174">
        <v>3.18842158</v>
      </c>
      <c r="G417" s="174">
        <v>1.6160158</v>
      </c>
      <c r="H417" s="58">
        <f t="shared" si="12"/>
        <v>0.97301386533473244</v>
      </c>
      <c r="I417" s="98">
        <f t="shared" si="13"/>
        <v>2.8659456517770795E-4</v>
      </c>
      <c r="J417" s="99">
        <v>413.63780372000002</v>
      </c>
      <c r="K417" s="99">
        <v>15.90811111111111</v>
      </c>
      <c r="O417"/>
      <c r="P417"/>
    </row>
    <row r="418" spans="1:16" ht="12.75" x14ac:dyDescent="0.2">
      <c r="A418" s="172" t="s">
        <v>2896</v>
      </c>
      <c r="B418" s="185" t="s">
        <v>2891</v>
      </c>
      <c r="C418" s="172" t="s">
        <v>640</v>
      </c>
      <c r="D418" s="172" t="s">
        <v>610</v>
      </c>
      <c r="E418" s="172" t="s">
        <v>709</v>
      </c>
      <c r="F418" s="174">
        <v>3.1876002400000001</v>
      </c>
      <c r="G418" s="174">
        <v>2.0577786799999997</v>
      </c>
      <c r="H418" s="58">
        <f t="shared" si="12"/>
        <v>0.5490491134838662</v>
      </c>
      <c r="I418" s="98">
        <f t="shared" si="13"/>
        <v>2.8652073818392535E-4</v>
      </c>
      <c r="J418" s="99">
        <v>17.9370518234184</v>
      </c>
      <c r="K418" s="99">
        <v>22.215166666666661</v>
      </c>
      <c r="O418"/>
      <c r="P418"/>
    </row>
    <row r="419" spans="1:16" ht="12.75" x14ac:dyDescent="0.2">
      <c r="A419" s="172" t="s">
        <v>2652</v>
      </c>
      <c r="B419" s="185" t="s">
        <v>1686</v>
      </c>
      <c r="C419" s="172" t="s">
        <v>511</v>
      </c>
      <c r="D419" s="172" t="s">
        <v>180</v>
      </c>
      <c r="E419" s="172" t="s">
        <v>709</v>
      </c>
      <c r="F419" s="174">
        <v>3.1726910899999998</v>
      </c>
      <c r="G419" s="174">
        <v>3.3362806600000003</v>
      </c>
      <c r="H419" s="58">
        <f t="shared" si="12"/>
        <v>-4.9033515663517546E-2</v>
      </c>
      <c r="I419" s="98">
        <f t="shared" si="13"/>
        <v>2.851806138452175E-4</v>
      </c>
      <c r="J419" s="99">
        <v>446.46251736972738</v>
      </c>
      <c r="K419" s="99">
        <v>15.56</v>
      </c>
      <c r="O419"/>
      <c r="P419"/>
    </row>
    <row r="420" spans="1:16" ht="12.75" x14ac:dyDescent="0.2">
      <c r="A420" s="172" t="s">
        <v>1688</v>
      </c>
      <c r="B420" s="185" t="s">
        <v>653</v>
      </c>
      <c r="C420" s="172" t="s">
        <v>639</v>
      </c>
      <c r="D420" s="172" t="s">
        <v>179</v>
      </c>
      <c r="E420" s="172" t="s">
        <v>709</v>
      </c>
      <c r="F420" s="174">
        <v>3.1530613500000002</v>
      </c>
      <c r="G420" s="174">
        <v>9.1980625199999988</v>
      </c>
      <c r="H420" s="58">
        <f t="shared" si="12"/>
        <v>-0.65720374881731058</v>
      </c>
      <c r="I420" s="98">
        <f t="shared" si="13"/>
        <v>2.8341617440121795E-4</v>
      </c>
      <c r="J420" s="99">
        <v>516.5990802</v>
      </c>
      <c r="K420" s="99">
        <v>20.15505555555556</v>
      </c>
      <c r="O420"/>
      <c r="P420"/>
    </row>
    <row r="421" spans="1:16" ht="12.75" x14ac:dyDescent="0.2">
      <c r="A421" s="172" t="s">
        <v>1508</v>
      </c>
      <c r="B421" s="185" t="s">
        <v>665</v>
      </c>
      <c r="C421" s="172" t="s">
        <v>640</v>
      </c>
      <c r="D421" s="172" t="s">
        <v>180</v>
      </c>
      <c r="E421" s="172" t="s">
        <v>181</v>
      </c>
      <c r="F421" s="174">
        <v>3.1393176199999999</v>
      </c>
      <c r="G421" s="174">
        <v>5.6192825499999994</v>
      </c>
      <c r="H421" s="58">
        <f t="shared" si="12"/>
        <v>-0.44133123898530424</v>
      </c>
      <c r="I421" s="98">
        <f t="shared" si="13"/>
        <v>2.8218080504229215E-4</v>
      </c>
      <c r="J421" s="99">
        <v>32.187479629999999</v>
      </c>
      <c r="K421" s="99">
        <v>9.4588888888888896</v>
      </c>
      <c r="O421"/>
      <c r="P421"/>
    </row>
    <row r="422" spans="1:16" ht="12.75" x14ac:dyDescent="0.2">
      <c r="A422" s="172" t="s">
        <v>1586</v>
      </c>
      <c r="B422" s="185" t="s">
        <v>680</v>
      </c>
      <c r="C422" s="172" t="s">
        <v>638</v>
      </c>
      <c r="D422" s="172" t="s">
        <v>179</v>
      </c>
      <c r="E422" s="172" t="s">
        <v>709</v>
      </c>
      <c r="F422" s="174">
        <v>3.1364125899999999</v>
      </c>
      <c r="G422" s="174">
        <v>2.6183569500000003</v>
      </c>
      <c r="H422" s="58">
        <f t="shared" si="12"/>
        <v>0.19785523895051793</v>
      </c>
      <c r="I422" s="98">
        <f t="shared" si="13"/>
        <v>2.8191968342183247E-4</v>
      </c>
      <c r="J422" s="99">
        <v>296.92880183999995</v>
      </c>
      <c r="K422" s="99">
        <v>14.695944444444439</v>
      </c>
      <c r="O422"/>
      <c r="P422"/>
    </row>
    <row r="423" spans="1:16" ht="12.75" x14ac:dyDescent="0.2">
      <c r="A423" s="172" t="s">
        <v>2631</v>
      </c>
      <c r="B423" s="185" t="s">
        <v>510</v>
      </c>
      <c r="C423" s="172" t="s">
        <v>641</v>
      </c>
      <c r="D423" s="172" t="s">
        <v>179</v>
      </c>
      <c r="E423" s="172" t="s">
        <v>709</v>
      </c>
      <c r="F423" s="174">
        <v>3.1297440299999999</v>
      </c>
      <c r="G423" s="174">
        <v>4.7956154199999999</v>
      </c>
      <c r="H423" s="58">
        <f t="shared" si="12"/>
        <v>-0.34737384967370888</v>
      </c>
      <c r="I423" s="98">
        <f t="shared" si="13"/>
        <v>2.8132027302216959E-4</v>
      </c>
      <c r="J423" s="99">
        <v>76.693455988399975</v>
      </c>
      <c r="K423" s="99">
        <v>13.046111111111109</v>
      </c>
      <c r="O423"/>
      <c r="P423"/>
    </row>
    <row r="424" spans="1:16" ht="12.75" x14ac:dyDescent="0.2">
      <c r="A424" s="172" t="s">
        <v>1468</v>
      </c>
      <c r="B424" s="185" t="s">
        <v>336</v>
      </c>
      <c r="C424" s="172" t="s">
        <v>640</v>
      </c>
      <c r="D424" s="172" t="s">
        <v>180</v>
      </c>
      <c r="E424" s="172" t="s">
        <v>181</v>
      </c>
      <c r="F424" s="174">
        <v>3.1293891700000001</v>
      </c>
      <c r="G424" s="174">
        <v>3.8502848900000002</v>
      </c>
      <c r="H424" s="58">
        <f t="shared" si="12"/>
        <v>-0.18723178689252784</v>
      </c>
      <c r="I424" s="98">
        <f t="shared" si="13"/>
        <v>2.8128837606474188E-4</v>
      </c>
      <c r="J424" s="99">
        <v>11.589992890000001</v>
      </c>
      <c r="K424" s="99">
        <v>34.239055555555552</v>
      </c>
      <c r="O424"/>
      <c r="P424"/>
    </row>
    <row r="425" spans="1:16" ht="12.75" x14ac:dyDescent="0.2">
      <c r="A425" s="172" t="s">
        <v>2253</v>
      </c>
      <c r="B425" s="185" t="s">
        <v>313</v>
      </c>
      <c r="C425" s="172" t="s">
        <v>1365</v>
      </c>
      <c r="D425" s="172" t="s">
        <v>179</v>
      </c>
      <c r="E425" s="172" t="s">
        <v>709</v>
      </c>
      <c r="F425" s="174">
        <v>3.0868467400000004</v>
      </c>
      <c r="G425" s="174">
        <v>8.7124887599999994</v>
      </c>
      <c r="H425" s="58">
        <f t="shared" si="12"/>
        <v>-0.64569862584247395</v>
      </c>
      <c r="I425" s="98">
        <f t="shared" si="13"/>
        <v>2.7746440582695011E-4</v>
      </c>
      <c r="J425" s="99">
        <v>53.223402960000001</v>
      </c>
      <c r="K425" s="99">
        <v>6.323722222222222</v>
      </c>
      <c r="O425"/>
      <c r="P425"/>
    </row>
    <row r="426" spans="1:16" ht="12.75" x14ac:dyDescent="0.2">
      <c r="A426" s="172" t="s">
        <v>2728</v>
      </c>
      <c r="B426" s="185" t="s">
        <v>231</v>
      </c>
      <c r="C426" s="172" t="s">
        <v>235</v>
      </c>
      <c r="D426" s="172" t="s">
        <v>180</v>
      </c>
      <c r="E426" s="172" t="s">
        <v>181</v>
      </c>
      <c r="F426" s="174">
        <v>3.0847084100000002</v>
      </c>
      <c r="G426" s="174">
        <v>4.8188920599999996</v>
      </c>
      <c r="H426" s="58">
        <f t="shared" si="12"/>
        <v>-0.35987186025494822</v>
      </c>
      <c r="I426" s="98">
        <f t="shared" si="13"/>
        <v>2.772721998274673E-4</v>
      </c>
      <c r="J426" s="99">
        <v>107.62574120000001</v>
      </c>
      <c r="K426" s="99">
        <v>16.022333333333329</v>
      </c>
      <c r="O426"/>
      <c r="P426"/>
    </row>
    <row r="427" spans="1:16" ht="12.75" x14ac:dyDescent="0.2">
      <c r="A427" s="172" t="s">
        <v>2559</v>
      </c>
      <c r="B427" s="185" t="s">
        <v>509</v>
      </c>
      <c r="C427" s="172" t="s">
        <v>641</v>
      </c>
      <c r="D427" s="172" t="s">
        <v>179</v>
      </c>
      <c r="E427" s="172" t="s">
        <v>709</v>
      </c>
      <c r="F427" s="174">
        <v>3.0768056100000001</v>
      </c>
      <c r="G427" s="174">
        <v>2.9875708199999997</v>
      </c>
      <c r="H427" s="58">
        <f t="shared" si="12"/>
        <v>2.9868677723930981E-2</v>
      </c>
      <c r="I427" s="98">
        <f t="shared" si="13"/>
        <v>2.7656184849127841E-4</v>
      </c>
      <c r="J427" s="99">
        <v>231.6309377721</v>
      </c>
      <c r="K427" s="99">
        <v>19.983555555555551</v>
      </c>
      <c r="O427"/>
      <c r="P427"/>
    </row>
    <row r="428" spans="1:16" ht="12.75" x14ac:dyDescent="0.2">
      <c r="A428" s="172" t="s">
        <v>1702</v>
      </c>
      <c r="B428" s="185" t="s">
        <v>1703</v>
      </c>
      <c r="C428" s="172" t="s">
        <v>2521</v>
      </c>
      <c r="D428" s="172" t="s">
        <v>179</v>
      </c>
      <c r="E428" s="172" t="s">
        <v>709</v>
      </c>
      <c r="F428" s="174">
        <v>3.0669157400000002</v>
      </c>
      <c r="G428" s="174">
        <v>4.7003732699999992</v>
      </c>
      <c r="H428" s="58">
        <f t="shared" si="12"/>
        <v>-0.34751655585004193</v>
      </c>
      <c r="I428" s="98">
        <f t="shared" si="13"/>
        <v>2.7567288731685495E-4</v>
      </c>
      <c r="J428" s="99">
        <v>217.01634632342279</v>
      </c>
      <c r="K428" s="99">
        <v>11.93444444444444</v>
      </c>
      <c r="O428"/>
      <c r="P428"/>
    </row>
    <row r="429" spans="1:16" ht="12.75" x14ac:dyDescent="0.2">
      <c r="A429" s="172" t="s">
        <v>2217</v>
      </c>
      <c r="B429" s="185" t="s">
        <v>1339</v>
      </c>
      <c r="C429" s="172" t="s">
        <v>2647</v>
      </c>
      <c r="D429" s="172" t="s">
        <v>179</v>
      </c>
      <c r="E429" s="172" t="s">
        <v>709</v>
      </c>
      <c r="F429" s="174">
        <v>3.0617264300000002</v>
      </c>
      <c r="G429" s="174">
        <v>2.0766487499999999</v>
      </c>
      <c r="H429" s="58">
        <f t="shared" si="12"/>
        <v>0.47435931570035628</v>
      </c>
      <c r="I429" s="98">
        <f t="shared" si="13"/>
        <v>2.7520644083049587E-4</v>
      </c>
      <c r="J429" s="99">
        <v>1030.73990981</v>
      </c>
      <c r="K429" s="99">
        <v>8.6385000000000005</v>
      </c>
      <c r="O429"/>
      <c r="P429"/>
    </row>
    <row r="430" spans="1:16" ht="12.75" x14ac:dyDescent="0.2">
      <c r="A430" s="172" t="s">
        <v>1491</v>
      </c>
      <c r="B430" s="185" t="s">
        <v>195</v>
      </c>
      <c r="C430" s="172" t="s">
        <v>2521</v>
      </c>
      <c r="D430" s="172" t="s">
        <v>179</v>
      </c>
      <c r="E430" s="172" t="s">
        <v>709</v>
      </c>
      <c r="F430" s="174">
        <v>3.0559850099999997</v>
      </c>
      <c r="G430" s="174">
        <v>1.8993583600000001</v>
      </c>
      <c r="H430" s="58">
        <f t="shared" si="12"/>
        <v>0.6089565162416215</v>
      </c>
      <c r="I430" s="98">
        <f t="shared" si="13"/>
        <v>2.7469036736683467E-4</v>
      </c>
      <c r="J430" s="99">
        <v>5.32857176</v>
      </c>
      <c r="K430" s="99">
        <v>15.17611111111111</v>
      </c>
      <c r="O430"/>
      <c r="P430"/>
    </row>
    <row r="431" spans="1:16" ht="12.75" x14ac:dyDescent="0.2">
      <c r="A431" s="172" t="s">
        <v>2661</v>
      </c>
      <c r="B431" s="185" t="s">
        <v>126</v>
      </c>
      <c r="C431" s="172" t="s">
        <v>511</v>
      </c>
      <c r="D431" s="172" t="s">
        <v>179</v>
      </c>
      <c r="E431" s="172" t="s">
        <v>709</v>
      </c>
      <c r="F431" s="174">
        <v>3.0471010199999999</v>
      </c>
      <c r="G431" s="174">
        <v>14.152023300000002</v>
      </c>
      <c r="H431" s="58">
        <f t="shared" si="12"/>
        <v>-0.78468795907084188</v>
      </c>
      <c r="I431" s="98">
        <f t="shared" si="13"/>
        <v>2.7389182075459749E-4</v>
      </c>
      <c r="J431" s="99">
        <v>141.06162271884668</v>
      </c>
      <c r="K431" s="99">
        <v>32.415722222222222</v>
      </c>
      <c r="O431"/>
      <c r="P431"/>
    </row>
    <row r="432" spans="1:16" ht="12.75" x14ac:dyDescent="0.2">
      <c r="A432" s="172" t="s">
        <v>1246</v>
      </c>
      <c r="B432" s="185" t="s">
        <v>12</v>
      </c>
      <c r="C432" s="172" t="s">
        <v>640</v>
      </c>
      <c r="D432" s="172" t="s">
        <v>610</v>
      </c>
      <c r="E432" s="172" t="s">
        <v>709</v>
      </c>
      <c r="F432" s="174">
        <v>3.0285918999999999</v>
      </c>
      <c r="G432" s="174">
        <v>1.5754726999999999</v>
      </c>
      <c r="H432" s="58">
        <f t="shared" si="12"/>
        <v>0.92233854639309198</v>
      </c>
      <c r="I432" s="98">
        <f t="shared" si="13"/>
        <v>2.7222810939613214E-4</v>
      </c>
      <c r="J432" s="99">
        <v>331.97957658999997</v>
      </c>
      <c r="K432" s="99">
        <v>4.7</v>
      </c>
      <c r="O432"/>
      <c r="P432"/>
    </row>
    <row r="433" spans="1:16" ht="12.75" x14ac:dyDescent="0.2">
      <c r="A433" s="172" t="s">
        <v>2888</v>
      </c>
      <c r="B433" s="185" t="s">
        <v>2328</v>
      </c>
      <c r="C433" s="172" t="s">
        <v>511</v>
      </c>
      <c r="D433" s="172" t="s">
        <v>610</v>
      </c>
      <c r="E433" s="172" t="s">
        <v>709</v>
      </c>
      <c r="F433" s="174">
        <v>3.00474547</v>
      </c>
      <c r="G433" s="174">
        <v>0.73345326</v>
      </c>
      <c r="H433" s="58">
        <f t="shared" si="12"/>
        <v>3.0967102252705239</v>
      </c>
      <c r="I433" s="98">
        <f t="shared" si="13"/>
        <v>2.7008464841852495E-4</v>
      </c>
      <c r="J433" s="99">
        <v>66.20795130911587</v>
      </c>
      <c r="K433" s="99">
        <v>39.683388888888892</v>
      </c>
      <c r="O433"/>
      <c r="P433"/>
    </row>
    <row r="434" spans="1:16" ht="12.75" x14ac:dyDescent="0.2">
      <c r="A434" s="172" t="s">
        <v>2594</v>
      </c>
      <c r="B434" s="185" t="s">
        <v>94</v>
      </c>
      <c r="C434" s="172" t="s">
        <v>511</v>
      </c>
      <c r="D434" s="172" t="s">
        <v>180</v>
      </c>
      <c r="E434" s="172" t="s">
        <v>181</v>
      </c>
      <c r="F434" s="174">
        <v>2.9826169</v>
      </c>
      <c r="G434" s="174">
        <v>1.3206272699999999</v>
      </c>
      <c r="H434" s="58">
        <f t="shared" si="12"/>
        <v>1.2584850152306792</v>
      </c>
      <c r="I434" s="98">
        <f t="shared" si="13"/>
        <v>2.6809559906039253E-4</v>
      </c>
      <c r="J434" s="99">
        <v>139.80177673261667</v>
      </c>
      <c r="K434" s="99">
        <v>12.318888888888891</v>
      </c>
      <c r="O434"/>
      <c r="P434"/>
    </row>
    <row r="435" spans="1:16" ht="12.75" x14ac:dyDescent="0.2">
      <c r="A435" s="172" t="s">
        <v>2935</v>
      </c>
      <c r="B435" s="185" t="s">
        <v>2951</v>
      </c>
      <c r="C435" s="172" t="s">
        <v>2647</v>
      </c>
      <c r="D435" s="172" t="s">
        <v>179</v>
      </c>
      <c r="E435" s="172" t="s">
        <v>709</v>
      </c>
      <c r="F435" s="174">
        <v>2.9669513300000001</v>
      </c>
      <c r="G435" s="174">
        <v>1.8577216200000002</v>
      </c>
      <c r="H435" s="58">
        <f t="shared" si="12"/>
        <v>0.59709145765338079</v>
      </c>
      <c r="I435" s="98">
        <f t="shared" si="13"/>
        <v>2.6668748312912009E-4</v>
      </c>
      <c r="J435" s="99">
        <v>2.4554429465364001</v>
      </c>
      <c r="K435" s="99">
        <v>38.846111111111107</v>
      </c>
      <c r="O435"/>
      <c r="P435"/>
    </row>
    <row r="436" spans="1:16" ht="12.75" x14ac:dyDescent="0.2">
      <c r="A436" s="172" t="s">
        <v>2105</v>
      </c>
      <c r="B436" s="185" t="s">
        <v>2096</v>
      </c>
      <c r="C436" s="172" t="s">
        <v>639</v>
      </c>
      <c r="D436" s="172" t="s">
        <v>180</v>
      </c>
      <c r="E436" s="172" t="s">
        <v>709</v>
      </c>
      <c r="F436" s="174">
        <v>2.9577176499999998</v>
      </c>
      <c r="G436" s="174">
        <v>4.5814554200000002</v>
      </c>
      <c r="H436" s="58">
        <f t="shared" si="12"/>
        <v>-0.35441527225424807</v>
      </c>
      <c r="I436" s="98">
        <f t="shared" si="13"/>
        <v>2.6585750427024214E-4</v>
      </c>
      <c r="J436" s="99">
        <v>141.214061794</v>
      </c>
      <c r="K436" s="99">
        <v>67.344222222222214</v>
      </c>
      <c r="O436"/>
      <c r="P436"/>
    </row>
    <row r="437" spans="1:16" ht="12.75" x14ac:dyDescent="0.2">
      <c r="A437" s="172" t="s">
        <v>2874</v>
      </c>
      <c r="B437" s="185" t="s">
        <v>2322</v>
      </c>
      <c r="C437" s="172" t="s">
        <v>511</v>
      </c>
      <c r="D437" s="172" t="s">
        <v>180</v>
      </c>
      <c r="E437" s="172" t="s">
        <v>709</v>
      </c>
      <c r="F437" s="174">
        <v>2.9174346600000001</v>
      </c>
      <c r="G437" s="174">
        <v>7.8764987400000006</v>
      </c>
      <c r="H437" s="58">
        <f t="shared" si="12"/>
        <v>-0.62960259928893225</v>
      </c>
      <c r="I437" s="98">
        <f t="shared" si="13"/>
        <v>2.6223662612930699E-4</v>
      </c>
      <c r="J437" s="99">
        <v>203.58340726740587</v>
      </c>
      <c r="K437" s="99">
        <v>27.326722222222219</v>
      </c>
      <c r="O437"/>
      <c r="P437"/>
    </row>
    <row r="438" spans="1:16" ht="12.75" x14ac:dyDescent="0.2">
      <c r="A438" s="172" t="s">
        <v>2897</v>
      </c>
      <c r="B438" s="185" t="s">
        <v>2893</v>
      </c>
      <c r="C438" s="172" t="s">
        <v>640</v>
      </c>
      <c r="D438" s="172" t="s">
        <v>610</v>
      </c>
      <c r="E438" s="172" t="s">
        <v>709</v>
      </c>
      <c r="F438" s="174">
        <v>2.8656990599999999</v>
      </c>
      <c r="G438" s="174">
        <v>3.5745930399999999</v>
      </c>
      <c r="H438" s="58">
        <f t="shared" si="12"/>
        <v>-0.19831459751289615</v>
      </c>
      <c r="I438" s="98">
        <f t="shared" si="13"/>
        <v>2.5758631831580641E-4</v>
      </c>
      <c r="J438" s="99">
        <v>937.47358067742539</v>
      </c>
      <c r="K438" s="99">
        <v>20.603944444444441</v>
      </c>
      <c r="O438"/>
      <c r="P438"/>
    </row>
    <row r="439" spans="1:16" ht="12.75" x14ac:dyDescent="0.2">
      <c r="A439" s="172" t="s">
        <v>1123</v>
      </c>
      <c r="B439" s="185" t="s">
        <v>612</v>
      </c>
      <c r="C439" s="172" t="s">
        <v>2530</v>
      </c>
      <c r="D439" s="172" t="s">
        <v>610</v>
      </c>
      <c r="E439" s="172" t="s">
        <v>709</v>
      </c>
      <c r="F439" s="174">
        <v>2.84964941</v>
      </c>
      <c r="G439" s="174">
        <v>3.6368294100000003</v>
      </c>
      <c r="H439" s="58">
        <f t="shared" si="12"/>
        <v>-0.21644677581949057</v>
      </c>
      <c r="I439" s="98">
        <f t="shared" si="13"/>
        <v>2.5614367895724195E-4</v>
      </c>
      <c r="J439" s="99">
        <v>295.46026486019821</v>
      </c>
      <c r="K439" s="99">
        <v>17.959499999999998</v>
      </c>
      <c r="O439"/>
      <c r="P439"/>
    </row>
    <row r="440" spans="1:16" ht="12.75" x14ac:dyDescent="0.2">
      <c r="A440" s="172" t="s">
        <v>2640</v>
      </c>
      <c r="B440" s="185" t="s">
        <v>132</v>
      </c>
      <c r="C440" s="172" t="s">
        <v>641</v>
      </c>
      <c r="D440" s="172" t="s">
        <v>179</v>
      </c>
      <c r="E440" s="172" t="s">
        <v>709</v>
      </c>
      <c r="F440" s="174">
        <v>2.84326064</v>
      </c>
      <c r="G440" s="174">
        <v>4.7415742300000003</v>
      </c>
      <c r="H440" s="58">
        <f t="shared" si="12"/>
        <v>-0.40035513479665596</v>
      </c>
      <c r="I440" s="98">
        <f t="shared" si="13"/>
        <v>2.5556941777056085E-4</v>
      </c>
      <c r="J440" s="99">
        <v>289.445073294</v>
      </c>
      <c r="K440" s="99">
        <v>16.645277777777778</v>
      </c>
      <c r="O440"/>
      <c r="P440"/>
    </row>
    <row r="441" spans="1:16" ht="12.75" x14ac:dyDescent="0.2">
      <c r="A441" s="172" t="s">
        <v>1785</v>
      </c>
      <c r="B441" s="185" t="s">
        <v>798</v>
      </c>
      <c r="C441" s="172" t="s">
        <v>638</v>
      </c>
      <c r="D441" s="172" t="s">
        <v>179</v>
      </c>
      <c r="E441" s="172" t="s">
        <v>709</v>
      </c>
      <c r="F441" s="174">
        <v>2.8416745200000002</v>
      </c>
      <c r="G441" s="174">
        <v>5.7135276900000003</v>
      </c>
      <c r="H441" s="58">
        <f t="shared" si="12"/>
        <v>-0.50264098221251463</v>
      </c>
      <c r="I441" s="98">
        <f t="shared" si="13"/>
        <v>2.5542684773698343E-4</v>
      </c>
      <c r="J441" s="99">
        <v>149.04503019999999</v>
      </c>
      <c r="K441" s="99">
        <v>51.81572222222222</v>
      </c>
      <c r="O441"/>
      <c r="P441"/>
    </row>
    <row r="442" spans="1:16" ht="12.75" x14ac:dyDescent="0.2">
      <c r="A442" s="172" t="s">
        <v>1194</v>
      </c>
      <c r="B442" s="185" t="s">
        <v>2514</v>
      </c>
      <c r="C442" s="172" t="s">
        <v>640</v>
      </c>
      <c r="D442" s="172" t="s">
        <v>610</v>
      </c>
      <c r="E442" s="172" t="s">
        <v>181</v>
      </c>
      <c r="F442" s="174">
        <v>2.8306096300000001</v>
      </c>
      <c r="G442" s="174">
        <v>0.59231568000000001</v>
      </c>
      <c r="H442" s="58">
        <f t="shared" si="12"/>
        <v>3.7788868766736012</v>
      </c>
      <c r="I442" s="98">
        <f t="shared" si="13"/>
        <v>2.5443226867686767E-4</v>
      </c>
      <c r="J442" s="99">
        <v>181.60550221</v>
      </c>
      <c r="K442" s="99">
        <v>11.50861111111111</v>
      </c>
      <c r="O442"/>
      <c r="P442"/>
    </row>
    <row r="443" spans="1:16" ht="12.75" x14ac:dyDescent="0.2">
      <c r="A443" s="172" t="s">
        <v>2614</v>
      </c>
      <c r="B443" s="185" t="s">
        <v>89</v>
      </c>
      <c r="C443" s="172" t="s">
        <v>511</v>
      </c>
      <c r="D443" s="172" t="s">
        <v>179</v>
      </c>
      <c r="E443" s="172" t="s">
        <v>709</v>
      </c>
      <c r="F443" s="174">
        <v>2.8263368300000002</v>
      </c>
      <c r="G443" s="174">
        <v>3.5733618199999997</v>
      </c>
      <c r="H443" s="58">
        <f t="shared" si="12"/>
        <v>-0.20905383435254798</v>
      </c>
      <c r="I443" s="98">
        <f t="shared" si="13"/>
        <v>2.5404820363798678E-4</v>
      </c>
      <c r="J443" s="99">
        <v>74.920775591500004</v>
      </c>
      <c r="K443" s="99">
        <v>12.533666666666671</v>
      </c>
      <c r="O443"/>
      <c r="P443"/>
    </row>
    <row r="444" spans="1:16" ht="12.75" x14ac:dyDescent="0.2">
      <c r="A444" s="172" t="s">
        <v>2670</v>
      </c>
      <c r="B444" s="185" t="s">
        <v>1011</v>
      </c>
      <c r="C444" s="172" t="s">
        <v>2521</v>
      </c>
      <c r="D444" s="172" t="s">
        <v>179</v>
      </c>
      <c r="E444" s="172" t="s">
        <v>709</v>
      </c>
      <c r="F444" s="174">
        <v>2.7958331000000003</v>
      </c>
      <c r="G444" s="174">
        <v>10.042602909999999</v>
      </c>
      <c r="H444" s="58">
        <f t="shared" si="12"/>
        <v>-0.72160274332702845</v>
      </c>
      <c r="I444" s="98">
        <f t="shared" si="13"/>
        <v>2.5130634437744065E-4</v>
      </c>
      <c r="J444" s="99">
        <v>224.39926871</v>
      </c>
      <c r="K444" s="99">
        <v>11.54644444444444</v>
      </c>
      <c r="O444"/>
      <c r="P444"/>
    </row>
    <row r="445" spans="1:16" ht="12.75" x14ac:dyDescent="0.2">
      <c r="A445" s="172" t="s">
        <v>1131</v>
      </c>
      <c r="B445" s="185" t="s">
        <v>770</v>
      </c>
      <c r="C445" s="172" t="s">
        <v>2530</v>
      </c>
      <c r="D445" s="172" t="s">
        <v>610</v>
      </c>
      <c r="E445" s="172" t="s">
        <v>181</v>
      </c>
      <c r="F445" s="174">
        <v>2.7884292000000004</v>
      </c>
      <c r="G445" s="174">
        <v>5.0377157500000003</v>
      </c>
      <c r="H445" s="58">
        <f t="shared" si="12"/>
        <v>-0.44648937368091868</v>
      </c>
      <c r="I445" s="98">
        <f t="shared" si="13"/>
        <v>2.5064083718277438E-4</v>
      </c>
      <c r="J445" s="99">
        <v>128.4586938147726</v>
      </c>
      <c r="K445" s="99">
        <v>42.397888888888893</v>
      </c>
      <c r="O445"/>
      <c r="P445"/>
    </row>
    <row r="446" spans="1:16" ht="12.75" x14ac:dyDescent="0.2">
      <c r="A446" s="172" t="s">
        <v>2216</v>
      </c>
      <c r="B446" s="185" t="s">
        <v>1338</v>
      </c>
      <c r="C446" s="172" t="s">
        <v>2647</v>
      </c>
      <c r="D446" s="172" t="s">
        <v>179</v>
      </c>
      <c r="E446" s="172" t="s">
        <v>709</v>
      </c>
      <c r="F446" s="174">
        <v>2.76947828</v>
      </c>
      <c r="G446" s="174">
        <v>0.45100374999999998</v>
      </c>
      <c r="H446" s="58">
        <f t="shared" si="12"/>
        <v>5.140699007491623</v>
      </c>
      <c r="I446" s="98">
        <f t="shared" si="13"/>
        <v>2.4893741417523167E-4</v>
      </c>
      <c r="J446" s="99">
        <v>678.16131958000005</v>
      </c>
      <c r="K446" s="99">
        <v>7.1661666666666672</v>
      </c>
      <c r="O446"/>
      <c r="P446"/>
    </row>
    <row r="447" spans="1:16" ht="12.75" x14ac:dyDescent="0.2">
      <c r="A447" s="172" t="s">
        <v>1779</v>
      </c>
      <c r="B447" s="185" t="s">
        <v>52</v>
      </c>
      <c r="C447" s="172" t="s">
        <v>638</v>
      </c>
      <c r="D447" s="172" t="s">
        <v>179</v>
      </c>
      <c r="E447" s="172" t="s">
        <v>709</v>
      </c>
      <c r="F447" s="174">
        <v>2.76829437</v>
      </c>
      <c r="G447" s="174">
        <v>2.1103289700000003</v>
      </c>
      <c r="H447" s="58">
        <f t="shared" si="12"/>
        <v>0.31178333300328975</v>
      </c>
      <c r="I447" s="98">
        <f t="shared" si="13"/>
        <v>2.4883099720271213E-4</v>
      </c>
      <c r="J447" s="99">
        <v>82.670564999999996</v>
      </c>
      <c r="K447" s="99">
        <v>18.838777777777779</v>
      </c>
      <c r="O447"/>
      <c r="P447"/>
    </row>
    <row r="448" spans="1:16" ht="12.75" x14ac:dyDescent="0.2">
      <c r="A448" s="172" t="s">
        <v>2689</v>
      </c>
      <c r="B448" s="185" t="s">
        <v>431</v>
      </c>
      <c r="C448" s="172" t="s">
        <v>641</v>
      </c>
      <c r="D448" s="172" t="s">
        <v>179</v>
      </c>
      <c r="E448" s="172" t="s">
        <v>709</v>
      </c>
      <c r="F448" s="174">
        <v>2.7573676099999997</v>
      </c>
      <c r="G448" s="174">
        <v>3.2840291699999997</v>
      </c>
      <c r="H448" s="58">
        <f t="shared" si="12"/>
        <v>-0.16037054871835987</v>
      </c>
      <c r="I448" s="98">
        <f t="shared" si="13"/>
        <v>2.4784883410024021E-4</v>
      </c>
      <c r="J448" s="99">
        <v>785.41748554289995</v>
      </c>
      <c r="K448" s="99">
        <v>13.46777777777778</v>
      </c>
      <c r="O448"/>
      <c r="P448"/>
    </row>
    <row r="449" spans="1:16" ht="12.75" x14ac:dyDescent="0.2">
      <c r="A449" s="172" t="s">
        <v>1525</v>
      </c>
      <c r="B449" s="185" t="s">
        <v>1810</v>
      </c>
      <c r="C449" s="172" t="s">
        <v>2530</v>
      </c>
      <c r="D449" s="172" t="s">
        <v>610</v>
      </c>
      <c r="E449" s="172" t="s">
        <v>709</v>
      </c>
      <c r="F449" s="174">
        <v>2.7506738999999998</v>
      </c>
      <c r="G449" s="174">
        <v>1.76070112</v>
      </c>
      <c r="H449" s="58">
        <f t="shared" si="12"/>
        <v>0.56226054993365349</v>
      </c>
      <c r="I449" s="98">
        <f t="shared" si="13"/>
        <v>2.4724716306686462E-4</v>
      </c>
      <c r="J449" s="99">
        <v>70.737323239999995</v>
      </c>
      <c r="K449" s="99">
        <v>25.07588888888889</v>
      </c>
      <c r="O449"/>
      <c r="P449"/>
    </row>
    <row r="450" spans="1:16" ht="12.75" x14ac:dyDescent="0.2">
      <c r="A450" s="172" t="s">
        <v>2861</v>
      </c>
      <c r="B450" s="185" t="s">
        <v>106</v>
      </c>
      <c r="C450" s="172" t="s">
        <v>511</v>
      </c>
      <c r="D450" s="172" t="s">
        <v>610</v>
      </c>
      <c r="E450" s="172" t="s">
        <v>709</v>
      </c>
      <c r="F450" s="174">
        <v>2.7364617400000002</v>
      </c>
      <c r="G450" s="174">
        <v>5.0838031900000002</v>
      </c>
      <c r="H450" s="58">
        <f t="shared" si="12"/>
        <v>-0.46172941049671123</v>
      </c>
      <c r="I450" s="98">
        <f t="shared" si="13"/>
        <v>2.4596968839382097E-4</v>
      </c>
      <c r="J450" s="99">
        <v>283.24544812739998</v>
      </c>
      <c r="K450" s="99">
        <v>5.1512222222222226</v>
      </c>
      <c r="O450"/>
      <c r="P450"/>
    </row>
    <row r="451" spans="1:16" ht="12.75" x14ac:dyDescent="0.2">
      <c r="A451" s="172" t="s">
        <v>1279</v>
      </c>
      <c r="B451" s="185" t="s">
        <v>22</v>
      </c>
      <c r="C451" s="172" t="s">
        <v>1262</v>
      </c>
      <c r="D451" s="172" t="s">
        <v>180</v>
      </c>
      <c r="E451" s="172" t="s">
        <v>181</v>
      </c>
      <c r="F451" s="174">
        <v>2.7119211000000001</v>
      </c>
      <c r="G451" s="174">
        <v>3.8106576099999998</v>
      </c>
      <c r="H451" s="58">
        <f t="shared" si="12"/>
        <v>-0.28833251959364559</v>
      </c>
      <c r="I451" s="98">
        <f t="shared" si="13"/>
        <v>2.4376382763371948E-4</v>
      </c>
      <c r="J451" s="99">
        <v>49.968749630000005</v>
      </c>
      <c r="K451" s="99">
        <v>10.177666666666671</v>
      </c>
      <c r="O451"/>
      <c r="P451"/>
    </row>
    <row r="452" spans="1:16" ht="12.75" x14ac:dyDescent="0.2">
      <c r="A452" s="172" t="s">
        <v>2258</v>
      </c>
      <c r="B452" s="185" t="s">
        <v>2506</v>
      </c>
      <c r="C452" s="172" t="s">
        <v>640</v>
      </c>
      <c r="D452" s="172" t="s">
        <v>610</v>
      </c>
      <c r="E452" s="172" t="s">
        <v>181</v>
      </c>
      <c r="F452" s="174">
        <v>2.7110834800000001</v>
      </c>
      <c r="G452" s="174">
        <v>3.6161194999999999</v>
      </c>
      <c r="H452" s="58">
        <f t="shared" si="12"/>
        <v>-0.25027823886904177</v>
      </c>
      <c r="I452" s="98">
        <f t="shared" si="13"/>
        <v>2.4368853729533075E-4</v>
      </c>
      <c r="J452" s="99">
        <v>249.08592570416818</v>
      </c>
      <c r="K452" s="99">
        <v>23.560333333333329</v>
      </c>
      <c r="O452"/>
      <c r="P452"/>
    </row>
    <row r="453" spans="1:16" ht="12.75" x14ac:dyDescent="0.2">
      <c r="A453" s="185" t="s">
        <v>3262</v>
      </c>
      <c r="B453" s="185" t="s">
        <v>3253</v>
      </c>
      <c r="C453" s="185" t="s">
        <v>638</v>
      </c>
      <c r="D453" s="172" t="s">
        <v>179</v>
      </c>
      <c r="E453" s="172" t="s">
        <v>709</v>
      </c>
      <c r="F453" s="174">
        <v>2.68705967</v>
      </c>
      <c r="G453" s="174">
        <v>0.58702052000000005</v>
      </c>
      <c r="H453" s="58">
        <f t="shared" si="12"/>
        <v>3.577454413348276</v>
      </c>
      <c r="I453" s="98">
        <f t="shared" si="13"/>
        <v>2.4152913233331129E-4</v>
      </c>
      <c r="J453" s="99">
        <v>1772.67</v>
      </c>
      <c r="K453" s="99">
        <v>12.27616666666667</v>
      </c>
      <c r="O453"/>
      <c r="P453"/>
    </row>
    <row r="454" spans="1:16" ht="12.75" x14ac:dyDescent="0.2">
      <c r="A454" s="172" t="s">
        <v>2208</v>
      </c>
      <c r="B454" s="185" t="s">
        <v>2200</v>
      </c>
      <c r="C454" s="172" t="s">
        <v>640</v>
      </c>
      <c r="D454" s="172" t="s">
        <v>610</v>
      </c>
      <c r="E454" s="172" t="s">
        <v>181</v>
      </c>
      <c r="F454" s="174">
        <v>2.6865864500000001</v>
      </c>
      <c r="G454" s="174">
        <v>2.10426855</v>
      </c>
      <c r="H454" s="58">
        <f t="shared" si="12"/>
        <v>0.2767317412979442</v>
      </c>
      <c r="I454" s="98">
        <f t="shared" si="13"/>
        <v>2.414865964650986E-4</v>
      </c>
      <c r="J454" s="99">
        <v>435.10057427999999</v>
      </c>
      <c r="K454" s="99">
        <v>11.77511111111111</v>
      </c>
      <c r="O454"/>
      <c r="P454"/>
    </row>
    <row r="455" spans="1:16" ht="12.75" x14ac:dyDescent="0.2">
      <c r="A455" s="172" t="s">
        <v>2958</v>
      </c>
      <c r="B455" s="185" t="s">
        <v>2961</v>
      </c>
      <c r="C455" s="172" t="s">
        <v>511</v>
      </c>
      <c r="D455" s="172" t="s">
        <v>180</v>
      </c>
      <c r="E455" s="172" t="s">
        <v>2854</v>
      </c>
      <c r="F455" s="174">
        <v>2.6856114500000001</v>
      </c>
      <c r="G455" s="174">
        <v>13.457480990000001</v>
      </c>
      <c r="H455" s="58">
        <f t="shared" ref="H455:H475" si="14">IF(ISERROR(F455/G455-1),"",IF((F455/G455-1)&gt;10000%,"",F455/G455-1))</f>
        <v>-0.80043728451144558</v>
      </c>
      <c r="I455" s="98">
        <f t="shared" ref="I455:I475" si="15">F455/$F$1149</f>
        <v>2.4139895758359026E-4</v>
      </c>
      <c r="J455" s="99">
        <v>75.676937699999996</v>
      </c>
      <c r="K455" s="99">
        <v>19.43716666666667</v>
      </c>
      <c r="O455"/>
      <c r="P455"/>
    </row>
    <row r="456" spans="1:16" ht="12.75" x14ac:dyDescent="0.2">
      <c r="A456" s="172" t="s">
        <v>1532</v>
      </c>
      <c r="B456" s="185" t="s">
        <v>198</v>
      </c>
      <c r="C456" s="172" t="s">
        <v>2521</v>
      </c>
      <c r="D456" s="172" t="s">
        <v>179</v>
      </c>
      <c r="E456" s="172" t="s">
        <v>709</v>
      </c>
      <c r="F456" s="174">
        <v>2.6691815499999998</v>
      </c>
      <c r="G456" s="174">
        <v>2.2500938700000002</v>
      </c>
      <c r="H456" s="58">
        <f t="shared" si="14"/>
        <v>0.18625342061840278</v>
      </c>
      <c r="I456" s="98">
        <f t="shared" si="15"/>
        <v>2.3992213906123748E-4</v>
      </c>
      <c r="J456" s="99">
        <v>8.9330059300000002</v>
      </c>
      <c r="K456" s="99">
        <v>12.840666666666669</v>
      </c>
      <c r="O456"/>
      <c r="P456"/>
    </row>
    <row r="457" spans="1:16" ht="12.75" x14ac:dyDescent="0.2">
      <c r="A457" s="172" t="s">
        <v>1587</v>
      </c>
      <c r="B457" s="185" t="s">
        <v>800</v>
      </c>
      <c r="C457" s="172" t="s">
        <v>638</v>
      </c>
      <c r="D457" s="172" t="s">
        <v>179</v>
      </c>
      <c r="E457" s="172" t="s">
        <v>709</v>
      </c>
      <c r="F457" s="174">
        <v>2.6688692599999997</v>
      </c>
      <c r="G457" s="174">
        <v>1.3612743200000001</v>
      </c>
      <c r="H457" s="58">
        <f t="shared" si="14"/>
        <v>0.96056681653996034</v>
      </c>
      <c r="I457" s="98">
        <f t="shared" si="15"/>
        <v>2.3989406855220543E-4</v>
      </c>
      <c r="J457" s="99">
        <v>108.61511168999999</v>
      </c>
      <c r="K457" s="99">
        <v>13.535</v>
      </c>
      <c r="O457"/>
      <c r="P457"/>
    </row>
    <row r="458" spans="1:16" ht="12.75" x14ac:dyDescent="0.2">
      <c r="A458" s="172" t="s">
        <v>2635</v>
      </c>
      <c r="B458" s="185" t="s">
        <v>591</v>
      </c>
      <c r="C458" s="172" t="s">
        <v>641</v>
      </c>
      <c r="D458" s="172" t="s">
        <v>179</v>
      </c>
      <c r="E458" s="172" t="s">
        <v>709</v>
      </c>
      <c r="F458" s="174">
        <v>2.6666323599999999</v>
      </c>
      <c r="G458" s="174">
        <v>5.9306036100000004</v>
      </c>
      <c r="H458" s="58">
        <f t="shared" si="14"/>
        <v>-0.55036071614976811</v>
      </c>
      <c r="I458" s="98">
        <f t="shared" si="15"/>
        <v>2.3969300248651723E-4</v>
      </c>
      <c r="J458" s="99">
        <v>63.488363699800004</v>
      </c>
      <c r="K458" s="99">
        <v>11.48366666666667</v>
      </c>
      <c r="O458"/>
      <c r="P458"/>
    </row>
    <row r="459" spans="1:16" ht="12.75" x14ac:dyDescent="0.2">
      <c r="A459" s="172" t="s">
        <v>2626</v>
      </c>
      <c r="B459" s="185" t="s">
        <v>98</v>
      </c>
      <c r="C459" s="172" t="s">
        <v>511</v>
      </c>
      <c r="D459" s="172" t="s">
        <v>180</v>
      </c>
      <c r="E459" s="172" t="s">
        <v>709</v>
      </c>
      <c r="F459" s="174">
        <v>2.64798007</v>
      </c>
      <c r="G459" s="174">
        <v>2.3889497899999999</v>
      </c>
      <c r="H459" s="58">
        <f t="shared" si="14"/>
        <v>0.10842851577889379</v>
      </c>
      <c r="I459" s="98">
        <f t="shared" si="15"/>
        <v>2.3801642214480519E-4</v>
      </c>
      <c r="J459" s="99">
        <v>158.5374149811631</v>
      </c>
      <c r="K459" s="99">
        <v>20.558</v>
      </c>
      <c r="O459"/>
      <c r="P459"/>
    </row>
    <row r="460" spans="1:16" ht="12.75" x14ac:dyDescent="0.2">
      <c r="A460" s="172" t="s">
        <v>2864</v>
      </c>
      <c r="B460" s="185" t="s">
        <v>2323</v>
      </c>
      <c r="C460" s="172" t="s">
        <v>511</v>
      </c>
      <c r="D460" s="172" t="s">
        <v>180</v>
      </c>
      <c r="E460" s="172" t="s">
        <v>709</v>
      </c>
      <c r="F460" s="174">
        <v>2.6468207100000001</v>
      </c>
      <c r="G460" s="174">
        <v>6.2890605499999994</v>
      </c>
      <c r="H460" s="58">
        <f t="shared" si="14"/>
        <v>-0.57913893673674355</v>
      </c>
      <c r="I460" s="98">
        <f t="shared" si="15"/>
        <v>2.3791221187437903E-4</v>
      </c>
      <c r="J460" s="99">
        <v>251.86284779741132</v>
      </c>
      <c r="K460" s="99">
        <v>32.06111111111111</v>
      </c>
      <c r="O460"/>
      <c r="P460"/>
    </row>
    <row r="461" spans="1:16" ht="12.75" x14ac:dyDescent="0.2">
      <c r="A461" s="172" t="s">
        <v>2277</v>
      </c>
      <c r="B461" s="185" t="s">
        <v>2080</v>
      </c>
      <c r="C461" s="172" t="s">
        <v>640</v>
      </c>
      <c r="D461" s="172" t="s">
        <v>610</v>
      </c>
      <c r="E461" s="172" t="s">
        <v>181</v>
      </c>
      <c r="F461" s="174">
        <v>2.6412160499999997</v>
      </c>
      <c r="G461" s="174">
        <v>3.6902858700000003</v>
      </c>
      <c r="H461" s="58">
        <f t="shared" si="14"/>
        <v>-0.28427874071446946</v>
      </c>
      <c r="I461" s="98">
        <f t="shared" si="15"/>
        <v>2.374084312244974E-4</v>
      </c>
      <c r="J461" s="99">
        <v>166.9242464542836</v>
      </c>
      <c r="K461" s="99">
        <v>14.46705555555555</v>
      </c>
      <c r="O461"/>
      <c r="P461"/>
    </row>
    <row r="462" spans="1:16" ht="12.75" x14ac:dyDescent="0.2">
      <c r="A462" s="172" t="s">
        <v>2265</v>
      </c>
      <c r="B462" s="185" t="s">
        <v>0</v>
      </c>
      <c r="C462" s="172" t="s">
        <v>2523</v>
      </c>
      <c r="D462" s="172" t="s">
        <v>180</v>
      </c>
      <c r="E462" s="172" t="s">
        <v>181</v>
      </c>
      <c r="F462" s="174">
        <v>2.6244325499999999</v>
      </c>
      <c r="G462" s="174">
        <v>3.6510499599999999</v>
      </c>
      <c r="H462" s="58">
        <f t="shared" si="14"/>
        <v>-0.28118415832359633</v>
      </c>
      <c r="I462" s="98">
        <f t="shared" si="15"/>
        <v>2.3589982900111764E-4</v>
      </c>
      <c r="J462" s="99">
        <v>267.52384190999999</v>
      </c>
      <c r="K462" s="99">
        <v>35.474500000000013</v>
      </c>
      <c r="O462"/>
      <c r="P462"/>
    </row>
    <row r="463" spans="1:16" ht="12.75" x14ac:dyDescent="0.2">
      <c r="A463" s="172" t="s">
        <v>2914</v>
      </c>
      <c r="B463" s="185" t="s">
        <v>1857</v>
      </c>
      <c r="C463" s="172" t="s">
        <v>2521</v>
      </c>
      <c r="D463" s="172" t="s">
        <v>179</v>
      </c>
      <c r="E463" s="172" t="s">
        <v>709</v>
      </c>
      <c r="F463" s="174">
        <v>2.61965103</v>
      </c>
      <c r="G463" s="174">
        <v>1.98365905</v>
      </c>
      <c r="H463" s="58">
        <f t="shared" si="14"/>
        <v>0.32061557151164655</v>
      </c>
      <c r="I463" s="98">
        <f t="shared" si="15"/>
        <v>2.3547003713987686E-4</v>
      </c>
      <c r="J463" s="99">
        <v>75.414716720000001</v>
      </c>
      <c r="K463" s="99">
        <v>25.16288888888889</v>
      </c>
      <c r="O463"/>
      <c r="P463"/>
    </row>
    <row r="464" spans="1:16" ht="12.75" x14ac:dyDescent="0.2">
      <c r="A464" s="172" t="s">
        <v>1504</v>
      </c>
      <c r="B464" s="185" t="s">
        <v>202</v>
      </c>
      <c r="C464" s="172" t="s">
        <v>2521</v>
      </c>
      <c r="D464" s="172" t="s">
        <v>179</v>
      </c>
      <c r="E464" s="172" t="s">
        <v>709</v>
      </c>
      <c r="F464" s="174">
        <v>2.61347898</v>
      </c>
      <c r="G464" s="174">
        <v>0.99315906000000009</v>
      </c>
      <c r="H464" s="58">
        <f t="shared" si="14"/>
        <v>1.6314807821417849</v>
      </c>
      <c r="I464" s="98">
        <f t="shared" si="15"/>
        <v>2.3491525605411935E-4</v>
      </c>
      <c r="J464" s="99">
        <v>6.2112491199999997</v>
      </c>
      <c r="K464" s="99">
        <v>13.448499999999999</v>
      </c>
      <c r="O464"/>
      <c r="P464"/>
    </row>
    <row r="465" spans="1:16" ht="12.75" x14ac:dyDescent="0.2">
      <c r="A465" s="172" t="s">
        <v>1982</v>
      </c>
      <c r="B465" s="185" t="s">
        <v>1986</v>
      </c>
      <c r="C465" s="172" t="s">
        <v>638</v>
      </c>
      <c r="D465" s="172" t="s">
        <v>179</v>
      </c>
      <c r="E465" s="172" t="s">
        <v>709</v>
      </c>
      <c r="F465" s="174">
        <v>2.6039424599999998</v>
      </c>
      <c r="G465" s="174">
        <v>2.5931599900000002</v>
      </c>
      <c r="H465" s="58">
        <f t="shared" si="14"/>
        <v>4.1580427129757069E-3</v>
      </c>
      <c r="I465" s="98">
        <f t="shared" si="15"/>
        <v>2.3405805610921476E-4</v>
      </c>
      <c r="J465" s="99">
        <v>597.53474874000005</v>
      </c>
      <c r="K465" s="99">
        <v>8.0395555555555571</v>
      </c>
      <c r="O465"/>
      <c r="P465"/>
    </row>
    <row r="466" spans="1:16" ht="12.75" x14ac:dyDescent="0.2">
      <c r="A466" s="172" t="s">
        <v>1677</v>
      </c>
      <c r="B466" s="185" t="s">
        <v>24</v>
      </c>
      <c r="C466" s="172" t="s">
        <v>639</v>
      </c>
      <c r="D466" s="172" t="s">
        <v>179</v>
      </c>
      <c r="E466" s="172" t="s">
        <v>709</v>
      </c>
      <c r="F466" s="174">
        <v>2.59814079</v>
      </c>
      <c r="G466" s="174">
        <v>6.4852115899999996</v>
      </c>
      <c r="H466" s="58">
        <f t="shared" si="14"/>
        <v>-0.59937455332895317</v>
      </c>
      <c r="I466" s="98">
        <f t="shared" si="15"/>
        <v>2.3353656701210657E-4</v>
      </c>
      <c r="J466" s="99">
        <v>94.88032785</v>
      </c>
      <c r="K466" s="99">
        <v>56.590944444444439</v>
      </c>
      <c r="O466"/>
      <c r="P466"/>
    </row>
    <row r="467" spans="1:16" ht="12.75" x14ac:dyDescent="0.2">
      <c r="A467" s="172" t="s">
        <v>1390</v>
      </c>
      <c r="B467" s="185" t="s">
        <v>941</v>
      </c>
      <c r="C467" s="172" t="s">
        <v>1365</v>
      </c>
      <c r="D467" s="172" t="s">
        <v>179</v>
      </c>
      <c r="E467" s="172" t="s">
        <v>709</v>
      </c>
      <c r="F467" s="174">
        <v>2.5964424500000001</v>
      </c>
      <c r="G467" s="174">
        <v>3.30169537</v>
      </c>
      <c r="H467" s="58">
        <f t="shared" si="14"/>
        <v>-0.21360326770546367</v>
      </c>
      <c r="I467" s="98">
        <f t="shared" si="15"/>
        <v>2.333839099679826E-4</v>
      </c>
      <c r="J467" s="99">
        <v>46.959826990000003</v>
      </c>
      <c r="K467" s="99">
        <v>35.862333333333339</v>
      </c>
      <c r="O467"/>
      <c r="P467"/>
    </row>
    <row r="468" spans="1:16" ht="12.75" x14ac:dyDescent="0.2">
      <c r="A468" s="172" t="s">
        <v>3323</v>
      </c>
      <c r="B468" s="185" t="s">
        <v>904</v>
      </c>
      <c r="C468" s="172" t="s">
        <v>511</v>
      </c>
      <c r="D468" s="172" t="s">
        <v>179</v>
      </c>
      <c r="E468" s="172" t="s">
        <v>181</v>
      </c>
      <c r="F468" s="174">
        <v>2.58172398</v>
      </c>
      <c r="G468" s="174">
        <v>6.3778472599999994</v>
      </c>
      <c r="H468" s="58">
        <f t="shared" si="14"/>
        <v>-0.59520448283673688</v>
      </c>
      <c r="I468" s="98">
        <f t="shared" si="15"/>
        <v>2.3206092509791683E-4</v>
      </c>
      <c r="J468" s="99">
        <v>160.0371641836</v>
      </c>
      <c r="K468" s="99">
        <v>19.247944444444439</v>
      </c>
      <c r="O468"/>
      <c r="P468"/>
    </row>
    <row r="469" spans="1:16" ht="12.75" x14ac:dyDescent="0.2">
      <c r="A469" s="172" t="s">
        <v>1797</v>
      </c>
      <c r="B469" s="185" t="s">
        <v>686</v>
      </c>
      <c r="C469" s="172" t="s">
        <v>638</v>
      </c>
      <c r="D469" s="172" t="s">
        <v>179</v>
      </c>
      <c r="E469" s="172" t="s">
        <v>709</v>
      </c>
      <c r="F469" s="174">
        <v>2.5699112299999998</v>
      </c>
      <c r="G469" s="174">
        <v>3.21830946</v>
      </c>
      <c r="H469" s="58">
        <f t="shared" si="14"/>
        <v>-0.20147168507530666</v>
      </c>
      <c r="I469" s="98">
        <f t="shared" si="15"/>
        <v>2.3099912386967302E-4</v>
      </c>
      <c r="J469" s="99">
        <v>430.22830162000002</v>
      </c>
      <c r="K469" s="99">
        <v>23.21594444444445</v>
      </c>
      <c r="O469"/>
      <c r="P469"/>
    </row>
    <row r="470" spans="1:16" ht="12.75" x14ac:dyDescent="0.2">
      <c r="A470" s="172" t="s">
        <v>1214</v>
      </c>
      <c r="B470" s="185" t="s">
        <v>2424</v>
      </c>
      <c r="C470" s="172" t="s">
        <v>640</v>
      </c>
      <c r="D470" s="172" t="s">
        <v>180</v>
      </c>
      <c r="E470" s="172" t="s">
        <v>181</v>
      </c>
      <c r="F470" s="174">
        <v>2.5580402799999997</v>
      </c>
      <c r="G470" s="174">
        <v>3.9718983999999997</v>
      </c>
      <c r="H470" s="58">
        <f t="shared" si="14"/>
        <v>-0.35596532882109977</v>
      </c>
      <c r="I470" s="98">
        <f t="shared" si="15"/>
        <v>2.2993209127434845E-4</v>
      </c>
      <c r="J470" s="99">
        <v>567.27532517361294</v>
      </c>
      <c r="K470" s="99">
        <v>31.258277777777781</v>
      </c>
      <c r="O470"/>
      <c r="P470"/>
    </row>
    <row r="471" spans="1:16" ht="12.75" x14ac:dyDescent="0.2">
      <c r="A471" s="172" t="s">
        <v>1613</v>
      </c>
      <c r="B471" s="185" t="s">
        <v>1614</v>
      </c>
      <c r="C471" s="172" t="s">
        <v>640</v>
      </c>
      <c r="D471" s="172" t="s">
        <v>180</v>
      </c>
      <c r="E471" s="172" t="s">
        <v>181</v>
      </c>
      <c r="F471" s="174">
        <v>2.5326122200000003</v>
      </c>
      <c r="G471" s="174">
        <v>1.4545186699999999</v>
      </c>
      <c r="H471" s="58">
        <f t="shared" si="14"/>
        <v>0.74120296441433808</v>
      </c>
      <c r="I471" s="98">
        <f t="shared" si="15"/>
        <v>2.2764646385144897E-4</v>
      </c>
      <c r="J471" s="99">
        <v>425.93538828867474</v>
      </c>
      <c r="K471" s="99">
        <v>23.216222222222221</v>
      </c>
      <c r="O471"/>
      <c r="P471"/>
    </row>
    <row r="472" spans="1:16" ht="12.75" x14ac:dyDescent="0.2">
      <c r="A472" s="172" t="s">
        <v>1551</v>
      </c>
      <c r="B472" s="185" t="s">
        <v>14</v>
      </c>
      <c r="C472" s="172" t="s">
        <v>2521</v>
      </c>
      <c r="D472" s="172" t="s">
        <v>179</v>
      </c>
      <c r="E472" s="172" t="s">
        <v>709</v>
      </c>
      <c r="F472" s="174">
        <v>2.5289458199999997</v>
      </c>
      <c r="G472" s="174">
        <v>3.3302815400000001</v>
      </c>
      <c r="H472" s="58">
        <f t="shared" si="14"/>
        <v>-0.24062101368162414</v>
      </c>
      <c r="I472" s="98">
        <f t="shared" si="15"/>
        <v>2.273169057025646E-4</v>
      </c>
      <c r="J472" s="99">
        <v>6.7825094399999992</v>
      </c>
      <c r="K472" s="99">
        <v>13.469888888888891</v>
      </c>
      <c r="O472"/>
      <c r="P472"/>
    </row>
    <row r="473" spans="1:16" ht="12.75" x14ac:dyDescent="0.2">
      <c r="A473" s="172" t="s">
        <v>2235</v>
      </c>
      <c r="B473" s="185" t="s">
        <v>33</v>
      </c>
      <c r="C473" s="172" t="s">
        <v>1262</v>
      </c>
      <c r="D473" s="172" t="s">
        <v>180</v>
      </c>
      <c r="E473" s="172" t="s">
        <v>181</v>
      </c>
      <c r="F473" s="174">
        <v>2.5287419399999997</v>
      </c>
      <c r="G473" s="174">
        <v>4.42080099</v>
      </c>
      <c r="H473" s="58">
        <f t="shared" si="14"/>
        <v>-0.42799009823783096</v>
      </c>
      <c r="I473" s="98">
        <f t="shared" si="15"/>
        <v>2.2729857973829596E-4</v>
      </c>
      <c r="J473" s="99">
        <v>97.73567426000001</v>
      </c>
      <c r="K473" s="99">
        <v>4.5146111111111118</v>
      </c>
      <c r="O473"/>
      <c r="P473"/>
    </row>
    <row r="474" spans="1:16" ht="12.75" x14ac:dyDescent="0.2">
      <c r="A474" s="172" t="s">
        <v>2707</v>
      </c>
      <c r="B474" s="185" t="s">
        <v>703</v>
      </c>
      <c r="C474" s="172" t="s">
        <v>511</v>
      </c>
      <c r="D474" s="172" t="s">
        <v>179</v>
      </c>
      <c r="E474" s="172" t="s">
        <v>709</v>
      </c>
      <c r="F474" s="174">
        <v>2.52771291</v>
      </c>
      <c r="G474" s="174">
        <v>1.1314511299999999</v>
      </c>
      <c r="H474" s="58">
        <f t="shared" si="14"/>
        <v>1.2340451504962484</v>
      </c>
      <c r="I474" s="98">
        <f t="shared" si="15"/>
        <v>2.2720608431446161E-4</v>
      </c>
      <c r="J474" s="99">
        <v>9.76570953978276</v>
      </c>
      <c r="K474" s="99">
        <v>69.089444444444439</v>
      </c>
      <c r="O474"/>
      <c r="P474"/>
    </row>
    <row r="475" spans="1:16" ht="12.75" x14ac:dyDescent="0.2">
      <c r="A475" s="172" t="s">
        <v>1570</v>
      </c>
      <c r="B475" s="185" t="s">
        <v>2963</v>
      </c>
      <c r="C475" s="172" t="s">
        <v>638</v>
      </c>
      <c r="D475" s="172" t="s">
        <v>179</v>
      </c>
      <c r="E475" s="172" t="s">
        <v>709</v>
      </c>
      <c r="F475" s="174">
        <v>2.5253863500000002</v>
      </c>
      <c r="G475" s="174">
        <v>1.2723182500000001</v>
      </c>
      <c r="H475" s="58">
        <f t="shared" si="14"/>
        <v>0.98487001974545296</v>
      </c>
      <c r="I475" s="98">
        <f t="shared" si="15"/>
        <v>2.2699695906711593E-4</v>
      </c>
      <c r="J475" s="99">
        <v>22.134270126236402</v>
      </c>
      <c r="K475" s="99">
        <v>41.401388888888889</v>
      </c>
      <c r="M475"/>
      <c r="O475"/>
      <c r="P475"/>
    </row>
    <row r="476" spans="1:16" ht="12.75" x14ac:dyDescent="0.2">
      <c r="A476" s="172" t="s">
        <v>3280</v>
      </c>
      <c r="B476" s="185" t="s">
        <v>3281</v>
      </c>
      <c r="C476" s="172" t="s">
        <v>640</v>
      </c>
      <c r="D476" s="172" t="s">
        <v>180</v>
      </c>
      <c r="E476" s="172" t="s">
        <v>709</v>
      </c>
      <c r="F476" s="174">
        <v>2.4996257400000004</v>
      </c>
      <c r="G476" s="174"/>
      <c r="H476" s="58"/>
      <c r="I476" s="98">
        <f t="shared" ref="I476:I539" si="16">F476/$F$1149</f>
        <v>2.2468144004416965E-4</v>
      </c>
      <c r="J476" s="99">
        <v>5.1754975500000002</v>
      </c>
      <c r="K476" s="99">
        <v>114.3352</v>
      </c>
      <c r="O476"/>
      <c r="P476"/>
    </row>
    <row r="477" spans="1:16" ht="12.75" x14ac:dyDescent="0.2">
      <c r="A477" s="172" t="s">
        <v>1179</v>
      </c>
      <c r="B477" s="185" t="s">
        <v>2412</v>
      </c>
      <c r="C477" s="172" t="s">
        <v>640</v>
      </c>
      <c r="D477" s="172" t="s">
        <v>180</v>
      </c>
      <c r="E477" s="172" t="s">
        <v>181</v>
      </c>
      <c r="F477" s="174">
        <v>2.4949752999999997</v>
      </c>
      <c r="G477" s="174">
        <v>7.3637434000000006</v>
      </c>
      <c r="H477" s="58">
        <f t="shared" ref="H477:H508" si="17">IF(ISERROR(F477/G477-1),"",IF((F477/G477-1)&gt;10000%,"",F477/G477-1))</f>
        <v>-0.66118111883149</v>
      </c>
      <c r="I477" s="98">
        <f t="shared" si="16"/>
        <v>2.2426343044404479E-4</v>
      </c>
      <c r="J477" s="99">
        <v>271.94424718640761</v>
      </c>
      <c r="K477" s="99">
        <v>30.271000000000001</v>
      </c>
      <c r="O477"/>
      <c r="P477"/>
    </row>
    <row r="478" spans="1:16" ht="12.75" x14ac:dyDescent="0.2">
      <c r="A478" s="172" t="s">
        <v>1557</v>
      </c>
      <c r="B478" s="185" t="s">
        <v>1558</v>
      </c>
      <c r="C478" s="172" t="s">
        <v>640</v>
      </c>
      <c r="D478" s="172" t="s">
        <v>180</v>
      </c>
      <c r="E478" s="172" t="s">
        <v>709</v>
      </c>
      <c r="F478" s="174">
        <v>2.47312354</v>
      </c>
      <c r="G478" s="174">
        <v>0.74048043000000008</v>
      </c>
      <c r="H478" s="58">
        <f t="shared" si="17"/>
        <v>2.3398904816431134</v>
      </c>
      <c r="I478" s="98">
        <f t="shared" si="16"/>
        <v>2.2229926243851791E-4</v>
      </c>
      <c r="J478" s="99">
        <v>63.545296999999998</v>
      </c>
      <c r="K478" s="99">
        <v>12.15144444444444</v>
      </c>
      <c r="O478"/>
      <c r="P478"/>
    </row>
    <row r="479" spans="1:16" ht="12.75" x14ac:dyDescent="0.2">
      <c r="A479" s="172" t="s">
        <v>1512</v>
      </c>
      <c r="B479" s="185" t="s">
        <v>249</v>
      </c>
      <c r="C479" s="172" t="s">
        <v>2521</v>
      </c>
      <c r="D479" s="172" t="s">
        <v>179</v>
      </c>
      <c r="E479" s="172" t="s">
        <v>709</v>
      </c>
      <c r="F479" s="174">
        <v>2.46968816</v>
      </c>
      <c r="G479" s="174">
        <v>4.17136993</v>
      </c>
      <c r="H479" s="58">
        <f t="shared" si="17"/>
        <v>-0.4079431454308825</v>
      </c>
      <c r="I479" s="98">
        <f t="shared" si="16"/>
        <v>2.2199046976081931E-4</v>
      </c>
      <c r="J479" s="99">
        <v>790.9049860901639</v>
      </c>
      <c r="K479" s="99">
        <v>9.5455555555555556</v>
      </c>
      <c r="O479"/>
      <c r="P479"/>
    </row>
    <row r="480" spans="1:16" ht="12.75" x14ac:dyDescent="0.2">
      <c r="A480" s="172" t="s">
        <v>2187</v>
      </c>
      <c r="B480" s="185" t="s">
        <v>2177</v>
      </c>
      <c r="C480" s="172" t="s">
        <v>640</v>
      </c>
      <c r="D480" s="172" t="s">
        <v>180</v>
      </c>
      <c r="E480" s="172" t="s">
        <v>709</v>
      </c>
      <c r="F480" s="174">
        <v>2.46811012</v>
      </c>
      <c r="G480" s="174">
        <v>5.3623273099999995</v>
      </c>
      <c r="H480" s="58">
        <f t="shared" si="17"/>
        <v>-0.53973154242238897</v>
      </c>
      <c r="I480" s="98">
        <f t="shared" si="16"/>
        <v>2.2184862600638296E-4</v>
      </c>
      <c r="J480" s="99">
        <v>748.99205092400587</v>
      </c>
      <c r="K480" s="99">
        <v>31.110944444444449</v>
      </c>
      <c r="O480"/>
      <c r="P480"/>
    </row>
    <row r="481" spans="1:16" ht="12.75" x14ac:dyDescent="0.2">
      <c r="A481" s="172" t="s">
        <v>1175</v>
      </c>
      <c r="B481" s="185" t="s">
        <v>2364</v>
      </c>
      <c r="C481" s="172" t="s">
        <v>640</v>
      </c>
      <c r="D481" s="172" t="s">
        <v>180</v>
      </c>
      <c r="E481" s="172" t="s">
        <v>181</v>
      </c>
      <c r="F481" s="174">
        <v>2.4668330800000002</v>
      </c>
      <c r="G481" s="174">
        <v>2.5405739700000001</v>
      </c>
      <c r="H481" s="58">
        <f t="shared" si="17"/>
        <v>-2.9025287541617928E-2</v>
      </c>
      <c r="I481" s="98">
        <f t="shared" si="16"/>
        <v>2.2173383794767384E-4</v>
      </c>
      <c r="J481" s="99">
        <v>319.93675066483019</v>
      </c>
      <c r="K481" s="99">
        <v>24.72988888888889</v>
      </c>
      <c r="O481"/>
      <c r="P481"/>
    </row>
    <row r="482" spans="1:16" ht="12.75" x14ac:dyDescent="0.2">
      <c r="A482" s="172" t="s">
        <v>2664</v>
      </c>
      <c r="B482" s="185" t="s">
        <v>793</v>
      </c>
      <c r="C482" s="172" t="s">
        <v>2521</v>
      </c>
      <c r="D482" s="172" t="s">
        <v>179</v>
      </c>
      <c r="E482" s="172" t="s">
        <v>709</v>
      </c>
      <c r="F482" s="174">
        <v>2.4615882899999999</v>
      </c>
      <c r="G482" s="174">
        <v>1.0917986200000001</v>
      </c>
      <c r="H482" s="58">
        <f t="shared" si="17"/>
        <v>1.2546175136216968</v>
      </c>
      <c r="I482" s="98">
        <f t="shared" si="16"/>
        <v>2.2126240458424188E-4</v>
      </c>
      <c r="J482" s="99">
        <v>202.13867812415762</v>
      </c>
      <c r="K482" s="99">
        <v>12.19383333333333</v>
      </c>
      <c r="O482"/>
      <c r="P482"/>
    </row>
    <row r="483" spans="1:16" ht="12.75" x14ac:dyDescent="0.2">
      <c r="A483" s="172" t="s">
        <v>2068</v>
      </c>
      <c r="B483" s="185" t="s">
        <v>2053</v>
      </c>
      <c r="C483" s="172" t="s">
        <v>638</v>
      </c>
      <c r="D483" s="172" t="s">
        <v>179</v>
      </c>
      <c r="E483" s="172" t="s">
        <v>709</v>
      </c>
      <c r="F483" s="174">
        <v>2.4457604500000003</v>
      </c>
      <c r="G483" s="174">
        <v>0.21237930999999999</v>
      </c>
      <c r="H483" s="58">
        <f t="shared" si="17"/>
        <v>10.516001488092227</v>
      </c>
      <c r="I483" s="98">
        <f t="shared" si="16"/>
        <v>2.1983970284650546E-4</v>
      </c>
      <c r="J483" s="99">
        <v>155.35825704000001</v>
      </c>
      <c r="K483" s="99">
        <v>33.271944444444443</v>
      </c>
      <c r="O483"/>
      <c r="P483"/>
    </row>
    <row r="484" spans="1:16" ht="12.75" x14ac:dyDescent="0.2">
      <c r="A484" s="172" t="s">
        <v>1385</v>
      </c>
      <c r="B484" s="185" t="s">
        <v>482</v>
      </c>
      <c r="C484" s="172" t="s">
        <v>1365</v>
      </c>
      <c r="D484" s="172" t="s">
        <v>179</v>
      </c>
      <c r="E484" s="172" t="s">
        <v>709</v>
      </c>
      <c r="F484" s="174">
        <v>2.4384994300000002</v>
      </c>
      <c r="G484" s="174">
        <v>7.4304990000000001E-2</v>
      </c>
      <c r="H484" s="58">
        <f t="shared" si="17"/>
        <v>31.817438371231866</v>
      </c>
      <c r="I484" s="98">
        <f t="shared" si="16"/>
        <v>2.1918703856813653E-4</v>
      </c>
      <c r="J484" s="99">
        <v>6.2813682399999999</v>
      </c>
      <c r="K484" s="99">
        <v>15.56666666666667</v>
      </c>
      <c r="O484"/>
      <c r="P484"/>
    </row>
    <row r="485" spans="1:16" ht="12.75" x14ac:dyDescent="0.2">
      <c r="A485" s="172" t="s">
        <v>2161</v>
      </c>
      <c r="B485" s="185" t="s">
        <v>2153</v>
      </c>
      <c r="C485" s="172" t="s">
        <v>1365</v>
      </c>
      <c r="D485" s="172" t="s">
        <v>180</v>
      </c>
      <c r="E485" s="172" t="s">
        <v>181</v>
      </c>
      <c r="F485" s="174">
        <v>2.4160277000000003</v>
      </c>
      <c r="G485" s="174">
        <v>14.391985050000001</v>
      </c>
      <c r="H485" s="58">
        <f t="shared" si="17"/>
        <v>-0.83212686147141324</v>
      </c>
      <c r="I485" s="98">
        <f t="shared" si="16"/>
        <v>2.171671439191545E-4</v>
      </c>
      <c r="J485" s="99">
        <v>53.845929740000003</v>
      </c>
      <c r="K485" s="99">
        <v>7.0579444444444439</v>
      </c>
      <c r="O485"/>
      <c r="P485"/>
    </row>
    <row r="486" spans="1:16" ht="12.75" x14ac:dyDescent="0.2">
      <c r="A486" s="172" t="s">
        <v>1780</v>
      </c>
      <c r="B486" s="185" t="s">
        <v>59</v>
      </c>
      <c r="C486" s="172" t="s">
        <v>638</v>
      </c>
      <c r="D486" s="172" t="s">
        <v>179</v>
      </c>
      <c r="E486" s="172" t="s">
        <v>709</v>
      </c>
      <c r="F486" s="174">
        <v>2.33217995</v>
      </c>
      <c r="G486" s="174">
        <v>5.11225372</v>
      </c>
      <c r="H486" s="58">
        <f t="shared" si="17"/>
        <v>-0.54380590680072904</v>
      </c>
      <c r="I486" s="98">
        <f t="shared" si="16"/>
        <v>2.0963040235300964E-4</v>
      </c>
      <c r="J486" s="99">
        <v>1104.45648375</v>
      </c>
      <c r="K486" s="99">
        <v>5.8464999999999998</v>
      </c>
      <c r="O486"/>
      <c r="P486"/>
    </row>
    <row r="487" spans="1:16" ht="12.75" x14ac:dyDescent="0.2">
      <c r="A487" s="172" t="s">
        <v>1381</v>
      </c>
      <c r="B487" s="185" t="s">
        <v>347</v>
      </c>
      <c r="C487" s="172" t="s">
        <v>1365</v>
      </c>
      <c r="D487" s="172" t="s">
        <v>179</v>
      </c>
      <c r="E487" s="172" t="s">
        <v>709</v>
      </c>
      <c r="F487" s="174">
        <v>2.3105772999999998</v>
      </c>
      <c r="G487" s="174">
        <v>1.10348333</v>
      </c>
      <c r="H487" s="58">
        <f t="shared" si="17"/>
        <v>1.0938941596879399</v>
      </c>
      <c r="I487" s="98">
        <f t="shared" si="16"/>
        <v>2.07688625856993E-4</v>
      </c>
      <c r="J487" s="99">
        <v>62.636606380000003</v>
      </c>
      <c r="K487" s="99">
        <v>9.1183333333333341</v>
      </c>
      <c r="O487"/>
      <c r="P487"/>
    </row>
    <row r="488" spans="1:16" ht="12.75" x14ac:dyDescent="0.2">
      <c r="A488" s="172" t="s">
        <v>2213</v>
      </c>
      <c r="B488" s="185" t="s">
        <v>1960</v>
      </c>
      <c r="C488" s="172" t="s">
        <v>511</v>
      </c>
      <c r="D488" s="172" t="s">
        <v>610</v>
      </c>
      <c r="E488" s="172" t="s">
        <v>181</v>
      </c>
      <c r="F488" s="174">
        <v>2.3085591000000001</v>
      </c>
      <c r="G488" s="174">
        <v>2.3264095400000002</v>
      </c>
      <c r="H488" s="58">
        <f t="shared" si="17"/>
        <v>-7.6729568431876949E-3</v>
      </c>
      <c r="I488" s="98">
        <f t="shared" si="16"/>
        <v>2.0750721786657236E-4</v>
      </c>
      <c r="J488" s="99">
        <v>62.207577419499998</v>
      </c>
      <c r="K488" s="99">
        <v>18.798888888888889</v>
      </c>
      <c r="O488"/>
      <c r="P488"/>
    </row>
    <row r="489" spans="1:16" ht="12.75" x14ac:dyDescent="0.2">
      <c r="A489" s="172" t="s">
        <v>2264</v>
      </c>
      <c r="B489" s="185" t="s">
        <v>1</v>
      </c>
      <c r="C489" s="172" t="s">
        <v>2523</v>
      </c>
      <c r="D489" s="172" t="s">
        <v>180</v>
      </c>
      <c r="E489" s="172" t="s">
        <v>181</v>
      </c>
      <c r="F489" s="174">
        <v>2.2930543800000001</v>
      </c>
      <c r="G489" s="174">
        <v>4.0227002900000004</v>
      </c>
      <c r="H489" s="58">
        <f t="shared" si="17"/>
        <v>-0.42997135886551474</v>
      </c>
      <c r="I489" s="98">
        <f t="shared" si="16"/>
        <v>2.0611356010359795E-4</v>
      </c>
      <c r="J489" s="99">
        <v>265.35457696999998</v>
      </c>
      <c r="K489" s="99">
        <v>17.629666666666669</v>
      </c>
      <c r="O489"/>
      <c r="P489"/>
    </row>
    <row r="490" spans="1:16" ht="12.75" x14ac:dyDescent="0.2">
      <c r="A490" s="172" t="s">
        <v>1384</v>
      </c>
      <c r="B490" s="185" t="s">
        <v>480</v>
      </c>
      <c r="C490" s="172" t="s">
        <v>1365</v>
      </c>
      <c r="D490" s="172" t="s">
        <v>180</v>
      </c>
      <c r="E490" s="172" t="s">
        <v>181</v>
      </c>
      <c r="F490" s="174">
        <v>2.2810998199999997</v>
      </c>
      <c r="G490" s="174">
        <v>3.4416874800000001</v>
      </c>
      <c r="H490" s="58">
        <f t="shared" si="17"/>
        <v>-0.33721471421920057</v>
      </c>
      <c r="I490" s="98">
        <f t="shared" si="16"/>
        <v>2.0503901213711137E-4</v>
      </c>
      <c r="J490" s="99">
        <v>39.852614930000001</v>
      </c>
      <c r="K490" s="99">
        <v>8.0236111111111121</v>
      </c>
      <c r="O490"/>
      <c r="P490"/>
    </row>
    <row r="491" spans="1:16" ht="12.75" x14ac:dyDescent="0.2">
      <c r="A491" s="172" t="s">
        <v>2586</v>
      </c>
      <c r="B491" s="185" t="s">
        <v>274</v>
      </c>
      <c r="C491" s="172" t="s">
        <v>641</v>
      </c>
      <c r="D491" s="172" t="s">
        <v>179</v>
      </c>
      <c r="E491" s="172" t="s">
        <v>709</v>
      </c>
      <c r="F491" s="174">
        <v>2.2774443900000003</v>
      </c>
      <c r="G491" s="174">
        <v>0.93447814000000007</v>
      </c>
      <c r="H491" s="58">
        <f t="shared" si="17"/>
        <v>1.4371296582710862</v>
      </c>
      <c r="I491" s="98">
        <f t="shared" si="16"/>
        <v>2.0471044003800165E-4</v>
      </c>
      <c r="J491" s="99">
        <v>29.870026703500002</v>
      </c>
      <c r="K491" s="99">
        <v>52.609444444444449</v>
      </c>
      <c r="O491"/>
      <c r="P491"/>
    </row>
    <row r="492" spans="1:16" ht="12.75" x14ac:dyDescent="0.2">
      <c r="A492" s="172" t="s">
        <v>2862</v>
      </c>
      <c r="B492" s="185" t="s">
        <v>109</v>
      </c>
      <c r="C492" s="172" t="s">
        <v>511</v>
      </c>
      <c r="D492" s="172" t="s">
        <v>610</v>
      </c>
      <c r="E492" s="172" t="s">
        <v>709</v>
      </c>
      <c r="F492" s="174">
        <v>2.2753800800000001</v>
      </c>
      <c r="G492" s="174">
        <v>3.10689437</v>
      </c>
      <c r="H492" s="58">
        <f t="shared" si="17"/>
        <v>-0.26763519803861235</v>
      </c>
      <c r="I492" s="98">
        <f t="shared" si="16"/>
        <v>2.0452488740263088E-4</v>
      </c>
      <c r="J492" s="99">
        <v>270.63458789099997</v>
      </c>
      <c r="K492" s="99">
        <v>7.0329999999999986</v>
      </c>
      <c r="O492"/>
      <c r="P492"/>
    </row>
    <row r="493" spans="1:16" ht="12.75" x14ac:dyDescent="0.2">
      <c r="A493" s="172" t="s">
        <v>2615</v>
      </c>
      <c r="B493" s="185" t="s">
        <v>222</v>
      </c>
      <c r="C493" s="172" t="s">
        <v>235</v>
      </c>
      <c r="D493" s="172" t="s">
        <v>180</v>
      </c>
      <c r="E493" s="172" t="s">
        <v>181</v>
      </c>
      <c r="F493" s="174">
        <v>2.2244292699999999</v>
      </c>
      <c r="G493" s="174">
        <v>3.1666866099999997</v>
      </c>
      <c r="H493" s="58">
        <f t="shared" si="17"/>
        <v>-0.29755307551573595</v>
      </c>
      <c r="I493" s="98">
        <f t="shared" si="16"/>
        <v>1.9994512124843174E-4</v>
      </c>
      <c r="J493" s="99">
        <v>40.274122060000003</v>
      </c>
      <c r="K493" s="99">
        <v>41.498222222222218</v>
      </c>
      <c r="O493"/>
      <c r="P493"/>
    </row>
    <row r="494" spans="1:16" ht="12.75" x14ac:dyDescent="0.2">
      <c r="A494" s="172" t="s">
        <v>2590</v>
      </c>
      <c r="B494" s="185" t="s">
        <v>1104</v>
      </c>
      <c r="C494" s="172" t="s">
        <v>511</v>
      </c>
      <c r="D494" s="172" t="s">
        <v>180</v>
      </c>
      <c r="E494" s="172" t="s">
        <v>709</v>
      </c>
      <c r="F494" s="174">
        <v>2.22023802</v>
      </c>
      <c r="G494" s="174">
        <v>0.53858713999999996</v>
      </c>
      <c r="H494" s="58">
        <f t="shared" si="17"/>
        <v>3.1223376035306005</v>
      </c>
      <c r="I494" s="98">
        <f t="shared" si="16"/>
        <v>1.9956838641548629E-4</v>
      </c>
      <c r="J494" s="99">
        <v>108.7151785863</v>
      </c>
      <c r="K494" s="99">
        <v>21.211611111111111</v>
      </c>
      <c r="O494"/>
      <c r="P494"/>
    </row>
    <row r="495" spans="1:16" ht="12.75" x14ac:dyDescent="0.2">
      <c r="A495" s="172" t="s">
        <v>1420</v>
      </c>
      <c r="B495" s="185" t="s">
        <v>367</v>
      </c>
      <c r="C495" s="172" t="s">
        <v>1365</v>
      </c>
      <c r="D495" s="172" t="s">
        <v>179</v>
      </c>
      <c r="E495" s="172" t="s">
        <v>709</v>
      </c>
      <c r="F495" s="174">
        <v>2.2180792899999999</v>
      </c>
      <c r="G495" s="174">
        <v>1.12989943</v>
      </c>
      <c r="H495" s="58">
        <f t="shared" si="17"/>
        <v>0.96307674037856605</v>
      </c>
      <c r="I495" s="98">
        <f t="shared" si="16"/>
        <v>1.9937434674094422E-4</v>
      </c>
      <c r="J495" s="99">
        <v>42.14993638</v>
      </c>
      <c r="K495" s="99">
        <v>10.433944444444441</v>
      </c>
      <c r="O495"/>
      <c r="P495"/>
    </row>
    <row r="496" spans="1:16" ht="12.75" x14ac:dyDescent="0.2">
      <c r="A496" s="172" t="s">
        <v>2632</v>
      </c>
      <c r="B496" s="185" t="s">
        <v>469</v>
      </c>
      <c r="C496" s="172" t="s">
        <v>640</v>
      </c>
      <c r="D496" s="172" t="s">
        <v>180</v>
      </c>
      <c r="E496" s="172" t="s">
        <v>181</v>
      </c>
      <c r="F496" s="174">
        <v>2.1805990199999998</v>
      </c>
      <c r="G496" s="174">
        <v>12.172655560000001</v>
      </c>
      <c r="H496" s="58">
        <f t="shared" si="17"/>
        <v>-0.82086086234415723</v>
      </c>
      <c r="I496" s="98">
        <f t="shared" si="16"/>
        <v>1.9600539398050246E-4</v>
      </c>
      <c r="J496" s="99">
        <v>79.091034690000001</v>
      </c>
      <c r="K496" s="99">
        <v>19.046944444444438</v>
      </c>
      <c r="O496"/>
      <c r="P496"/>
    </row>
    <row r="497" spans="1:16" ht="12.75" x14ac:dyDescent="0.2">
      <c r="A497" s="172" t="s">
        <v>2759</v>
      </c>
      <c r="B497" s="185" t="s">
        <v>1006</v>
      </c>
      <c r="C497" s="172" t="s">
        <v>511</v>
      </c>
      <c r="D497" s="172" t="s">
        <v>179</v>
      </c>
      <c r="E497" s="172" t="s">
        <v>181</v>
      </c>
      <c r="F497" s="174">
        <v>2.1735506600000001</v>
      </c>
      <c r="G497" s="174">
        <v>1.0770012</v>
      </c>
      <c r="H497" s="58">
        <f t="shared" si="17"/>
        <v>1.0181506390150727</v>
      </c>
      <c r="I497" s="98">
        <f t="shared" si="16"/>
        <v>1.953718448657659E-4</v>
      </c>
      <c r="J497" s="99">
        <v>1.8950540157000002</v>
      </c>
      <c r="K497" s="99">
        <v>3.4427222222222218</v>
      </c>
      <c r="O497"/>
      <c r="P497"/>
    </row>
    <row r="498" spans="1:16" ht="12.75" x14ac:dyDescent="0.2">
      <c r="A498" s="172" t="s">
        <v>1973</v>
      </c>
      <c r="B498" s="185" t="s">
        <v>1974</v>
      </c>
      <c r="C498" s="172" t="s">
        <v>2602</v>
      </c>
      <c r="D498" s="172" t="s">
        <v>180</v>
      </c>
      <c r="E498" s="172" t="s">
        <v>181</v>
      </c>
      <c r="F498" s="174">
        <v>2.1701009</v>
      </c>
      <c r="G498" s="174">
        <v>1.7514072700000001</v>
      </c>
      <c r="H498" s="58">
        <f t="shared" si="17"/>
        <v>0.23906126071978684</v>
      </c>
      <c r="I498" s="98">
        <f t="shared" si="16"/>
        <v>1.950617596269226E-4</v>
      </c>
      <c r="J498" s="99">
        <v>448.51402811999998</v>
      </c>
      <c r="K498" s="99">
        <v>18.53788888888889</v>
      </c>
      <c r="O498"/>
      <c r="P498"/>
    </row>
    <row r="499" spans="1:16" ht="12.75" x14ac:dyDescent="0.2">
      <c r="A499" s="172" t="s">
        <v>2625</v>
      </c>
      <c r="B499" s="185" t="s">
        <v>1360</v>
      </c>
      <c r="C499" s="172" t="s">
        <v>511</v>
      </c>
      <c r="D499" s="172" t="s">
        <v>179</v>
      </c>
      <c r="E499" s="172" t="s">
        <v>181</v>
      </c>
      <c r="F499" s="174">
        <v>2.1682009999999998</v>
      </c>
      <c r="G499" s="174">
        <v>4.45521879</v>
      </c>
      <c r="H499" s="58">
        <f t="shared" si="17"/>
        <v>-0.51333456285768631</v>
      </c>
      <c r="I499" s="98">
        <f t="shared" si="16"/>
        <v>1.9489098515412494E-4</v>
      </c>
      <c r="J499" s="99">
        <v>40.724485125000001</v>
      </c>
      <c r="K499" s="99">
        <v>12.930999999999999</v>
      </c>
      <c r="O499"/>
      <c r="P499"/>
    </row>
    <row r="500" spans="1:16" ht="12.75" x14ac:dyDescent="0.2">
      <c r="A500" s="172" t="s">
        <v>1250</v>
      </c>
      <c r="B500" s="185" t="s">
        <v>2516</v>
      </c>
      <c r="C500" s="172" t="s">
        <v>640</v>
      </c>
      <c r="D500" s="172" t="s">
        <v>610</v>
      </c>
      <c r="E500" s="172" t="s">
        <v>181</v>
      </c>
      <c r="F500" s="174">
        <v>2.1633858799999999</v>
      </c>
      <c r="G500" s="174">
        <v>2.7962000000000001E-4</v>
      </c>
      <c r="H500" s="58" t="str">
        <f t="shared" si="17"/>
        <v/>
      </c>
      <c r="I500" s="98">
        <f t="shared" si="16"/>
        <v>1.9445817312219833E-4</v>
      </c>
      <c r="J500" s="99">
        <v>2.1086999999999998</v>
      </c>
      <c r="K500" s="99">
        <v>10.90711111111111</v>
      </c>
      <c r="O500"/>
      <c r="P500"/>
    </row>
    <row r="501" spans="1:16" ht="12.75" x14ac:dyDescent="0.2">
      <c r="A501" s="172" t="s">
        <v>2194</v>
      </c>
      <c r="B501" s="185" t="s">
        <v>1564</v>
      </c>
      <c r="C501" s="172" t="s">
        <v>511</v>
      </c>
      <c r="D501" s="172" t="s">
        <v>179</v>
      </c>
      <c r="E501" s="172" t="s">
        <v>709</v>
      </c>
      <c r="F501" s="174">
        <v>2.1536685000000002</v>
      </c>
      <c r="G501" s="174">
        <v>1.63252431</v>
      </c>
      <c r="H501" s="58">
        <f t="shared" si="17"/>
        <v>0.31922599057652024</v>
      </c>
      <c r="I501" s="98">
        <f t="shared" si="16"/>
        <v>1.9358471638948908E-4</v>
      </c>
      <c r="J501" s="99">
        <v>75.554254607627897</v>
      </c>
      <c r="K501" s="99">
        <v>29.293944444444449</v>
      </c>
      <c r="O501"/>
      <c r="P501"/>
    </row>
    <row r="502" spans="1:16" ht="12.75" x14ac:dyDescent="0.2">
      <c r="A502" s="172" t="s">
        <v>2653</v>
      </c>
      <c r="B502" s="185" t="s">
        <v>276</v>
      </c>
      <c r="C502" s="172" t="s">
        <v>641</v>
      </c>
      <c r="D502" s="172" t="s">
        <v>179</v>
      </c>
      <c r="E502" s="172" t="s">
        <v>709</v>
      </c>
      <c r="F502" s="174">
        <v>2.14163748</v>
      </c>
      <c r="G502" s="174">
        <v>0.62410710000000003</v>
      </c>
      <c r="H502" s="58">
        <f t="shared" si="17"/>
        <v>2.4315223781302917</v>
      </c>
      <c r="I502" s="98">
        <f t="shared" si="16"/>
        <v>1.925032957369716E-4</v>
      </c>
      <c r="J502" s="99">
        <v>75.528192132399994</v>
      </c>
      <c r="K502" s="99">
        <v>49.216666666666669</v>
      </c>
      <c r="O502"/>
      <c r="P502"/>
    </row>
    <row r="503" spans="1:16" ht="12.75" x14ac:dyDescent="0.2">
      <c r="A503" s="172" t="s">
        <v>1271</v>
      </c>
      <c r="B503" s="185" t="s">
        <v>28</v>
      </c>
      <c r="C503" s="172" t="s">
        <v>1262</v>
      </c>
      <c r="D503" s="172" t="s">
        <v>180</v>
      </c>
      <c r="E503" s="172" t="s">
        <v>181</v>
      </c>
      <c r="F503" s="174">
        <v>2.1388996200000001</v>
      </c>
      <c r="G503" s="174">
        <v>1.0678719299999999</v>
      </c>
      <c r="H503" s="58">
        <f t="shared" si="17"/>
        <v>1.0029551858339421</v>
      </c>
      <c r="I503" s="98">
        <f t="shared" si="16"/>
        <v>1.9225720036453425E-4</v>
      </c>
      <c r="J503" s="99">
        <v>1.6131807591199265</v>
      </c>
      <c r="K503" s="99">
        <v>29.369611111111109</v>
      </c>
      <c r="O503"/>
      <c r="P503"/>
    </row>
    <row r="504" spans="1:16" ht="12.75" x14ac:dyDescent="0.2">
      <c r="A504" s="172" t="s">
        <v>2657</v>
      </c>
      <c r="B504" s="185" t="s">
        <v>1333</v>
      </c>
      <c r="C504" s="172" t="s">
        <v>511</v>
      </c>
      <c r="D504" s="172" t="s">
        <v>180</v>
      </c>
      <c r="E504" s="172" t="s">
        <v>181</v>
      </c>
      <c r="F504" s="174">
        <v>2.1333176600000003</v>
      </c>
      <c r="G504" s="174">
        <v>3.7380834300000001</v>
      </c>
      <c r="H504" s="58">
        <f t="shared" si="17"/>
        <v>-0.42930175317141051</v>
      </c>
      <c r="I504" s="98">
        <f t="shared" si="16"/>
        <v>1.9175546012758626E-4</v>
      </c>
      <c r="J504" s="99">
        <v>132.83866239599999</v>
      </c>
      <c r="K504" s="99">
        <v>22.034611111111111</v>
      </c>
      <c r="O504"/>
      <c r="P504"/>
    </row>
    <row r="505" spans="1:16" ht="12.75" x14ac:dyDescent="0.2">
      <c r="A505" s="172" t="s">
        <v>1274</v>
      </c>
      <c r="B505" s="185" t="s">
        <v>19</v>
      </c>
      <c r="C505" s="172" t="s">
        <v>1262</v>
      </c>
      <c r="D505" s="172" t="s">
        <v>180</v>
      </c>
      <c r="E505" s="172" t="s">
        <v>181</v>
      </c>
      <c r="F505" s="174">
        <v>2.1273955299999998</v>
      </c>
      <c r="G505" s="174">
        <v>8.7666538299999992</v>
      </c>
      <c r="H505" s="58">
        <f t="shared" si="17"/>
        <v>-0.75733095303479092</v>
      </c>
      <c r="I505" s="98">
        <f t="shared" si="16"/>
        <v>1.9122314335902517E-4</v>
      </c>
      <c r="J505" s="99">
        <v>120.15694101999999</v>
      </c>
      <c r="K505" s="99">
        <v>15.87616666666667</v>
      </c>
      <c r="O505"/>
      <c r="P505"/>
    </row>
    <row r="506" spans="1:16" ht="12.75" x14ac:dyDescent="0.2">
      <c r="A506" s="172" t="s">
        <v>1716</v>
      </c>
      <c r="B506" s="185" t="s">
        <v>1717</v>
      </c>
      <c r="C506" s="172" t="s">
        <v>2523</v>
      </c>
      <c r="D506" s="172" t="s">
        <v>180</v>
      </c>
      <c r="E506" s="172" t="s">
        <v>181</v>
      </c>
      <c r="F506" s="174">
        <v>2.12521513</v>
      </c>
      <c r="G506" s="174">
        <v>2.5538947999999997</v>
      </c>
      <c r="H506" s="58">
        <f t="shared" si="17"/>
        <v>-0.16785329998714116</v>
      </c>
      <c r="I506" s="98">
        <f t="shared" si="16"/>
        <v>1.9102715585416283E-4</v>
      </c>
      <c r="J506" s="99">
        <v>240.25089159000001</v>
      </c>
      <c r="K506" s="99">
        <v>54.858944444444447</v>
      </c>
      <c r="O506"/>
      <c r="P506"/>
    </row>
    <row r="507" spans="1:16" ht="12.75" x14ac:dyDescent="0.2">
      <c r="A507" s="172" t="s">
        <v>2215</v>
      </c>
      <c r="B507" s="185" t="s">
        <v>2030</v>
      </c>
      <c r="C507" s="172" t="s">
        <v>2647</v>
      </c>
      <c r="D507" s="172" t="s">
        <v>180</v>
      </c>
      <c r="E507" s="172" t="s">
        <v>181</v>
      </c>
      <c r="F507" s="174">
        <v>2.12384387</v>
      </c>
      <c r="G507" s="174">
        <v>1.28471336</v>
      </c>
      <c r="H507" s="58">
        <f t="shared" si="17"/>
        <v>0.65316555126351283</v>
      </c>
      <c r="I507" s="98">
        <f t="shared" si="16"/>
        <v>1.9090389873348886E-4</v>
      </c>
      <c r="J507" s="99">
        <v>787.52637647000006</v>
      </c>
      <c r="K507" s="99">
        <v>8.588111111111111</v>
      </c>
      <c r="M507"/>
      <c r="O507"/>
      <c r="P507"/>
    </row>
    <row r="508" spans="1:16" ht="12.75" x14ac:dyDescent="0.2">
      <c r="A508" s="172" t="s">
        <v>1873</v>
      </c>
      <c r="B508" s="185" t="s">
        <v>1874</v>
      </c>
      <c r="C508" s="172" t="s">
        <v>2530</v>
      </c>
      <c r="D508" s="172" t="s">
        <v>610</v>
      </c>
      <c r="E508" s="172" t="s">
        <v>709</v>
      </c>
      <c r="F508" s="174">
        <v>2.1089011600000003</v>
      </c>
      <c r="G508" s="174">
        <v>1.6694084599999999</v>
      </c>
      <c r="H508" s="58">
        <f t="shared" si="17"/>
        <v>0.2632625331250571</v>
      </c>
      <c r="I508" s="98">
        <f t="shared" si="16"/>
        <v>1.8956075781953653E-4</v>
      </c>
      <c r="J508" s="99">
        <v>53.327102969999999</v>
      </c>
      <c r="K508" s="99">
        <v>31.340888888888891</v>
      </c>
      <c r="O508"/>
      <c r="P508"/>
    </row>
    <row r="509" spans="1:16" ht="12.75" x14ac:dyDescent="0.2">
      <c r="A509" s="172" t="s">
        <v>2620</v>
      </c>
      <c r="B509" s="185" t="s">
        <v>905</v>
      </c>
      <c r="C509" s="172" t="s">
        <v>641</v>
      </c>
      <c r="D509" s="172" t="s">
        <v>179</v>
      </c>
      <c r="E509" s="172" t="s">
        <v>709</v>
      </c>
      <c r="F509" s="174">
        <v>2.1015699700000003</v>
      </c>
      <c r="G509" s="174">
        <v>3.9617623799999997</v>
      </c>
      <c r="H509" s="58">
        <f t="shared" ref="H509:H540" si="18">IF(ISERROR(F509/G509-1),"",IF((F509/G509-1)&gt;10000%,"",F509/G509-1))</f>
        <v>-0.46953659295437089</v>
      </c>
      <c r="I509" s="98">
        <f t="shared" si="16"/>
        <v>1.8890178623827997E-4</v>
      </c>
      <c r="J509" s="99">
        <v>155.35153026539999</v>
      </c>
      <c r="K509" s="99">
        <v>13.32516666666667</v>
      </c>
      <c r="O509"/>
      <c r="P509"/>
    </row>
    <row r="510" spans="1:16" ht="12.75" x14ac:dyDescent="0.2">
      <c r="A510" s="172" t="s">
        <v>1231</v>
      </c>
      <c r="B510" s="185" t="s">
        <v>2410</v>
      </c>
      <c r="C510" s="172" t="s">
        <v>640</v>
      </c>
      <c r="D510" s="172" t="s">
        <v>180</v>
      </c>
      <c r="E510" s="172" t="s">
        <v>181</v>
      </c>
      <c r="F510" s="174">
        <v>2.09159016</v>
      </c>
      <c r="G510" s="174">
        <v>4.2923338200000005</v>
      </c>
      <c r="H510" s="58">
        <f t="shared" si="18"/>
        <v>-0.51271493604381413</v>
      </c>
      <c r="I510" s="98">
        <f t="shared" si="16"/>
        <v>1.8800474071410992E-4</v>
      </c>
      <c r="J510" s="99">
        <v>278.04438332999996</v>
      </c>
      <c r="K510" s="99">
        <v>5.7766666666666673</v>
      </c>
      <c r="O510"/>
      <c r="P510"/>
    </row>
    <row r="511" spans="1:16" ht="12.75" x14ac:dyDescent="0.2">
      <c r="A511" s="172" t="s">
        <v>1510</v>
      </c>
      <c r="B511" s="185" t="s">
        <v>613</v>
      </c>
      <c r="C511" s="172" t="s">
        <v>1365</v>
      </c>
      <c r="D511" s="172" t="s">
        <v>179</v>
      </c>
      <c r="E511" s="172" t="s">
        <v>709</v>
      </c>
      <c r="F511" s="174">
        <v>2.0478070700000002</v>
      </c>
      <c r="G511" s="174">
        <v>2.8433320099999997</v>
      </c>
      <c r="H511" s="58">
        <f t="shared" si="18"/>
        <v>-0.27978615835299503</v>
      </c>
      <c r="I511" s="98">
        <f t="shared" si="16"/>
        <v>1.8406925247146466E-4</v>
      </c>
      <c r="J511" s="99">
        <v>75.876038349999988</v>
      </c>
      <c r="K511" s="99">
        <v>29.163499999999999</v>
      </c>
      <c r="O511"/>
      <c r="P511"/>
    </row>
    <row r="512" spans="1:16" ht="12.75" x14ac:dyDescent="0.2">
      <c r="A512" s="172" t="s">
        <v>1186</v>
      </c>
      <c r="B512" s="185" t="s">
        <v>146</v>
      </c>
      <c r="C512" s="172" t="s">
        <v>640</v>
      </c>
      <c r="D512" s="172" t="s">
        <v>180</v>
      </c>
      <c r="E512" s="172" t="s">
        <v>709</v>
      </c>
      <c r="F512" s="174">
        <v>2.0375065999999999</v>
      </c>
      <c r="G512" s="174">
        <v>0.99962790000000001</v>
      </c>
      <c r="H512" s="58">
        <f t="shared" si="18"/>
        <v>1.0382650384207963</v>
      </c>
      <c r="I512" s="98">
        <f t="shared" si="16"/>
        <v>1.8314338409217208E-4</v>
      </c>
      <c r="J512" s="99">
        <v>271.73346150092999</v>
      </c>
      <c r="K512" s="99">
        <v>11.118499999999999</v>
      </c>
      <c r="O512"/>
      <c r="P512"/>
    </row>
    <row r="513" spans="1:16" ht="12.75" x14ac:dyDescent="0.2">
      <c r="A513" s="172" t="s">
        <v>2628</v>
      </c>
      <c r="B513" s="185" t="s">
        <v>39</v>
      </c>
      <c r="C513" s="172" t="s">
        <v>641</v>
      </c>
      <c r="D513" s="172" t="s">
        <v>179</v>
      </c>
      <c r="E513" s="172" t="s">
        <v>709</v>
      </c>
      <c r="F513" s="174">
        <v>2.01314488</v>
      </c>
      <c r="G513" s="174">
        <v>2.2262945599999999</v>
      </c>
      <c r="H513" s="58">
        <f t="shared" si="18"/>
        <v>-9.5741903982373255E-2</v>
      </c>
      <c r="I513" s="98">
        <f t="shared" si="16"/>
        <v>1.8095360574097265E-4</v>
      </c>
      <c r="J513" s="99">
        <v>115.867203948</v>
      </c>
      <c r="K513" s="99">
        <v>39.888222222222232</v>
      </c>
      <c r="O513"/>
      <c r="P513"/>
    </row>
    <row r="514" spans="1:16" ht="12.75" x14ac:dyDescent="0.2">
      <c r="A514" s="172" t="s">
        <v>2867</v>
      </c>
      <c r="B514" s="185" t="s">
        <v>111</v>
      </c>
      <c r="C514" s="172" t="s">
        <v>511</v>
      </c>
      <c r="D514" s="172" t="s">
        <v>610</v>
      </c>
      <c r="E514" s="172" t="s">
        <v>709</v>
      </c>
      <c r="F514" s="174">
        <v>2.00060986</v>
      </c>
      <c r="G514" s="174">
        <v>3.4471479199999999</v>
      </c>
      <c r="H514" s="58">
        <f t="shared" si="18"/>
        <v>-0.41963330079551675</v>
      </c>
      <c r="I514" s="98">
        <f t="shared" si="16"/>
        <v>1.7982688252816782E-4</v>
      </c>
      <c r="J514" s="99">
        <v>77.498287587599989</v>
      </c>
      <c r="K514" s="99">
        <v>8.5795000000000012</v>
      </c>
      <c r="O514"/>
      <c r="P514"/>
    </row>
    <row r="515" spans="1:16" ht="12.75" x14ac:dyDescent="0.2">
      <c r="A515" s="172" t="s">
        <v>2690</v>
      </c>
      <c r="B515" s="185" t="s">
        <v>449</v>
      </c>
      <c r="C515" s="172" t="s">
        <v>641</v>
      </c>
      <c r="D515" s="172" t="s">
        <v>179</v>
      </c>
      <c r="E515" s="172" t="s">
        <v>181</v>
      </c>
      <c r="F515" s="174">
        <v>1.99525464</v>
      </c>
      <c r="G515" s="174">
        <v>1.7574264499999999</v>
      </c>
      <c r="H515" s="58">
        <f t="shared" si="18"/>
        <v>0.13532753532871888</v>
      </c>
      <c r="I515" s="98">
        <f t="shared" si="16"/>
        <v>1.793455230501872E-4</v>
      </c>
      <c r="J515" s="99">
        <v>203.7101896405</v>
      </c>
      <c r="K515" s="99">
        <v>23.978944444444451</v>
      </c>
      <c r="O515"/>
      <c r="P515"/>
    </row>
    <row r="516" spans="1:16" ht="12.75" x14ac:dyDescent="0.2">
      <c r="A516" s="172" t="s">
        <v>1354</v>
      </c>
      <c r="B516" s="185" t="s">
        <v>1138</v>
      </c>
      <c r="C516" s="172" t="s">
        <v>2523</v>
      </c>
      <c r="D516" s="172" t="s">
        <v>180</v>
      </c>
      <c r="E516" s="172" t="s">
        <v>181</v>
      </c>
      <c r="F516" s="174">
        <v>1.9918361899999999</v>
      </c>
      <c r="G516" s="174">
        <v>2.0576900199999999</v>
      </c>
      <c r="H516" s="58">
        <f t="shared" si="18"/>
        <v>-3.2003766048299132E-2</v>
      </c>
      <c r="I516" s="98">
        <f t="shared" si="16"/>
        <v>1.7903825214301568E-4</v>
      </c>
      <c r="J516" s="99">
        <v>34.704002931524997</v>
      </c>
      <c r="K516" s="99">
        <v>95.713499999999996</v>
      </c>
      <c r="O516"/>
      <c r="P516"/>
    </row>
    <row r="517" spans="1:16" ht="12.75" x14ac:dyDescent="0.2">
      <c r="A517" s="172" t="s">
        <v>1195</v>
      </c>
      <c r="B517" s="185" t="s">
        <v>1995</v>
      </c>
      <c r="C517" s="172" t="s">
        <v>640</v>
      </c>
      <c r="D517" s="172" t="s">
        <v>180</v>
      </c>
      <c r="E517" s="172" t="s">
        <v>709</v>
      </c>
      <c r="F517" s="174">
        <v>1.9911432099999999</v>
      </c>
      <c r="G517" s="174">
        <v>2.7503606700000001</v>
      </c>
      <c r="H517" s="58">
        <f t="shared" si="18"/>
        <v>-0.27604287258805227</v>
      </c>
      <c r="I517" s="98">
        <f t="shared" si="16"/>
        <v>1.7897596292034117E-4</v>
      </c>
      <c r="J517" s="99">
        <v>61.359617318345997</v>
      </c>
      <c r="K517" s="99">
        <v>28.465833333333329</v>
      </c>
      <c r="O517"/>
      <c r="P517"/>
    </row>
    <row r="518" spans="1:16" ht="12.75" x14ac:dyDescent="0.2">
      <c r="A518" s="172" t="s">
        <v>1222</v>
      </c>
      <c r="B518" s="185" t="s">
        <v>2375</v>
      </c>
      <c r="C518" s="172" t="s">
        <v>640</v>
      </c>
      <c r="D518" s="172" t="s">
        <v>180</v>
      </c>
      <c r="E518" s="172" t="s">
        <v>181</v>
      </c>
      <c r="F518" s="174">
        <v>1.9748976899999999</v>
      </c>
      <c r="G518" s="174">
        <v>3.7181465199999999</v>
      </c>
      <c r="H518" s="58">
        <f t="shared" si="18"/>
        <v>-0.46884887957562249</v>
      </c>
      <c r="I518" s="98">
        <f t="shared" si="16"/>
        <v>1.7751571758462692E-4</v>
      </c>
      <c r="J518" s="99">
        <v>75.545802209999991</v>
      </c>
      <c r="K518" s="99">
        <v>13.79016666666667</v>
      </c>
      <c r="O518"/>
      <c r="P518"/>
    </row>
    <row r="519" spans="1:16" ht="12.75" x14ac:dyDescent="0.2">
      <c r="A519" s="172" t="s">
        <v>2036</v>
      </c>
      <c r="B519" s="185" t="s">
        <v>2017</v>
      </c>
      <c r="C519" s="172" t="s">
        <v>2530</v>
      </c>
      <c r="D519" s="172" t="s">
        <v>180</v>
      </c>
      <c r="E519" s="172" t="s">
        <v>709</v>
      </c>
      <c r="F519" s="174">
        <v>1.9600792</v>
      </c>
      <c r="G519" s="174">
        <v>3.8413894399999999</v>
      </c>
      <c r="H519" s="58">
        <f t="shared" si="18"/>
        <v>-0.48974733475604071</v>
      </c>
      <c r="I519" s="98">
        <f t="shared" si="16"/>
        <v>1.7618374231360889E-4</v>
      </c>
      <c r="J519" s="99">
        <v>324.28213465109582</v>
      </c>
      <c r="K519" s="99">
        <v>28.3535</v>
      </c>
      <c r="O519"/>
      <c r="P519"/>
    </row>
    <row r="520" spans="1:16" ht="12.75" x14ac:dyDescent="0.2">
      <c r="A520" s="172" t="s">
        <v>2238</v>
      </c>
      <c r="B520" s="185" t="s">
        <v>71</v>
      </c>
      <c r="C520" s="172" t="s">
        <v>2523</v>
      </c>
      <c r="D520" s="172" t="s">
        <v>180</v>
      </c>
      <c r="E520" s="172" t="s">
        <v>181</v>
      </c>
      <c r="F520" s="174">
        <v>1.9569361699999999</v>
      </c>
      <c r="G520" s="174">
        <v>2.0504505499999999</v>
      </c>
      <c r="H520" s="58">
        <f t="shared" si="18"/>
        <v>-4.5606747258547631E-2</v>
      </c>
      <c r="I520" s="98">
        <f t="shared" si="16"/>
        <v>1.7590122781745794E-4</v>
      </c>
      <c r="J520" s="99">
        <v>555.08270264999999</v>
      </c>
      <c r="K520" s="99">
        <v>6.6960000000000006</v>
      </c>
      <c r="O520"/>
      <c r="P520"/>
    </row>
    <row r="521" spans="1:16" ht="12.75" x14ac:dyDescent="0.2">
      <c r="A521" s="172" t="s">
        <v>1321</v>
      </c>
      <c r="B521" s="185" t="s">
        <v>1322</v>
      </c>
      <c r="C521" s="172" t="s">
        <v>235</v>
      </c>
      <c r="D521" s="172" t="s">
        <v>180</v>
      </c>
      <c r="E521" s="172" t="s">
        <v>181</v>
      </c>
      <c r="F521" s="174">
        <v>1.95692567</v>
      </c>
      <c r="G521" s="174">
        <v>1.6227335000000001</v>
      </c>
      <c r="H521" s="58">
        <f t="shared" si="18"/>
        <v>0.20594396430467476</v>
      </c>
      <c r="I521" s="98">
        <f t="shared" si="16"/>
        <v>1.7590028401411861E-4</v>
      </c>
      <c r="J521" s="99">
        <v>12.248100730000001</v>
      </c>
      <c r="K521" s="99">
        <v>33.137722222222223</v>
      </c>
      <c r="O521"/>
      <c r="P521"/>
    </row>
    <row r="522" spans="1:16" ht="12.75" x14ac:dyDescent="0.2">
      <c r="A522" s="172" t="s">
        <v>2162</v>
      </c>
      <c r="B522" s="185" t="s">
        <v>2154</v>
      </c>
      <c r="C522" s="172" t="s">
        <v>1365</v>
      </c>
      <c r="D522" s="172" t="s">
        <v>180</v>
      </c>
      <c r="E522" s="172" t="s">
        <v>181</v>
      </c>
      <c r="F522" s="174">
        <v>1.94458669</v>
      </c>
      <c r="G522" s="174">
        <v>2.7340885899999998</v>
      </c>
      <c r="H522" s="58">
        <f t="shared" si="18"/>
        <v>-0.28876236962021773</v>
      </c>
      <c r="I522" s="98">
        <f t="shared" si="16"/>
        <v>1.7479118205908906E-4</v>
      </c>
      <c r="J522" s="99">
        <v>41.254987829999997</v>
      </c>
      <c r="K522" s="99">
        <v>7.1500555555555554</v>
      </c>
      <c r="O522"/>
      <c r="P522"/>
    </row>
    <row r="523" spans="1:16" ht="12.75" x14ac:dyDescent="0.2">
      <c r="A523" s="172" t="s">
        <v>1256</v>
      </c>
      <c r="B523" s="185" t="s">
        <v>2513</v>
      </c>
      <c r="C523" s="172" t="s">
        <v>640</v>
      </c>
      <c r="D523" s="172" t="s">
        <v>610</v>
      </c>
      <c r="E523" s="172" t="s">
        <v>181</v>
      </c>
      <c r="F523" s="174">
        <v>1.94410901</v>
      </c>
      <c r="G523" s="174">
        <v>9.8549999999999992E-3</v>
      </c>
      <c r="H523" s="58" t="str">
        <f t="shared" si="18"/>
        <v/>
      </c>
      <c r="I523" s="98">
        <f t="shared" si="16"/>
        <v>1.7474824529917224E-4</v>
      </c>
      <c r="J523" s="99">
        <v>5.6887999999999996</v>
      </c>
      <c r="K523" s="99">
        <v>11.124333333333331</v>
      </c>
      <c r="O523"/>
      <c r="P523"/>
    </row>
    <row r="524" spans="1:16" ht="12.75" x14ac:dyDescent="0.2">
      <c r="A524" s="172" t="s">
        <v>1189</v>
      </c>
      <c r="B524" s="185" t="s">
        <v>2416</v>
      </c>
      <c r="C524" s="172" t="s">
        <v>640</v>
      </c>
      <c r="D524" s="172" t="s">
        <v>180</v>
      </c>
      <c r="E524" s="172" t="s">
        <v>181</v>
      </c>
      <c r="F524" s="174">
        <v>1.93916841</v>
      </c>
      <c r="G524" s="174">
        <v>1.5951719</v>
      </c>
      <c r="H524" s="58">
        <f t="shared" si="18"/>
        <v>0.21564855173288855</v>
      </c>
      <c r="I524" s="98">
        <f t="shared" si="16"/>
        <v>1.7430415436791056E-4</v>
      </c>
      <c r="J524" s="99">
        <v>289.55090644326719</v>
      </c>
      <c r="K524" s="99">
        <v>28.876777777777779</v>
      </c>
      <c r="O524"/>
      <c r="P524"/>
    </row>
    <row r="525" spans="1:16" ht="12.75" x14ac:dyDescent="0.2">
      <c r="A525" s="172" t="s">
        <v>2685</v>
      </c>
      <c r="B525" s="185" t="s">
        <v>436</v>
      </c>
      <c r="C525" s="172" t="s">
        <v>641</v>
      </c>
      <c r="D525" s="172" t="s">
        <v>179</v>
      </c>
      <c r="E525" s="172" t="s">
        <v>709</v>
      </c>
      <c r="F525" s="174">
        <v>1.9320397900000001</v>
      </c>
      <c r="G525" s="174">
        <v>1.85368256</v>
      </c>
      <c r="H525" s="58">
        <f t="shared" si="18"/>
        <v>4.2271115718971908E-2</v>
      </c>
      <c r="I525" s="98">
        <f t="shared" si="16"/>
        <v>1.7366339100022033E-4</v>
      </c>
      <c r="J525" s="99">
        <v>111.8714492826</v>
      </c>
      <c r="K525" s="99">
        <v>8.8312222222222214</v>
      </c>
      <c r="O525"/>
      <c r="P525"/>
    </row>
    <row r="526" spans="1:16" ht="12.75" x14ac:dyDescent="0.2">
      <c r="A526" s="172" t="s">
        <v>2037</v>
      </c>
      <c r="B526" s="185" t="s">
        <v>2018</v>
      </c>
      <c r="C526" s="172" t="s">
        <v>2530</v>
      </c>
      <c r="D526" s="172" t="s">
        <v>180</v>
      </c>
      <c r="E526" s="172" t="s">
        <v>709</v>
      </c>
      <c r="F526" s="174">
        <v>1.92798443</v>
      </c>
      <c r="G526" s="174">
        <v>1.81943802</v>
      </c>
      <c r="H526" s="58">
        <f t="shared" si="18"/>
        <v>5.9659306229074005E-2</v>
      </c>
      <c r="I526" s="98">
        <f t="shared" si="16"/>
        <v>1.7329887078020628E-4</v>
      </c>
      <c r="J526" s="99">
        <v>24.0196189820904</v>
      </c>
      <c r="K526" s="99">
        <v>24.662444444444439</v>
      </c>
      <c r="O526"/>
      <c r="P526"/>
    </row>
    <row r="527" spans="1:16" ht="12.75" x14ac:dyDescent="0.2">
      <c r="A527" s="172" t="s">
        <v>2284</v>
      </c>
      <c r="B527" s="185" t="s">
        <v>45</v>
      </c>
      <c r="C527" s="172" t="s">
        <v>2307</v>
      </c>
      <c r="D527" s="172" t="s">
        <v>179</v>
      </c>
      <c r="E527" s="172" t="s">
        <v>709</v>
      </c>
      <c r="F527" s="174">
        <v>1.9169891699999999</v>
      </c>
      <c r="G527" s="174">
        <v>0.97590253000000005</v>
      </c>
      <c r="H527" s="58">
        <f t="shared" si="18"/>
        <v>0.9643244187511224</v>
      </c>
      <c r="I527" s="98">
        <f t="shared" si="16"/>
        <v>1.7231055048452071E-4</v>
      </c>
      <c r="J527" s="99">
        <v>74.531629679999995</v>
      </c>
      <c r="K527" s="99">
        <v>55.13422222222222</v>
      </c>
      <c r="O527"/>
      <c r="P527"/>
    </row>
    <row r="528" spans="1:16" ht="12.75" x14ac:dyDescent="0.2">
      <c r="A528" s="172" t="s">
        <v>1961</v>
      </c>
      <c r="B528" s="185" t="s">
        <v>1962</v>
      </c>
      <c r="C528" s="172" t="s">
        <v>640</v>
      </c>
      <c r="D528" s="172" t="s">
        <v>610</v>
      </c>
      <c r="E528" s="172" t="s">
        <v>709</v>
      </c>
      <c r="F528" s="174">
        <v>1.90653228</v>
      </c>
      <c r="G528" s="174">
        <v>2.6291568199999999</v>
      </c>
      <c r="H528" s="58">
        <f t="shared" si="18"/>
        <v>-0.27485029972460906</v>
      </c>
      <c r="I528" s="98">
        <f t="shared" si="16"/>
        <v>1.7137062213205324E-4</v>
      </c>
      <c r="J528" s="99">
        <v>29.897054219999998</v>
      </c>
      <c r="K528" s="99">
        <v>19.743388888888891</v>
      </c>
      <c r="O528"/>
      <c r="P528"/>
    </row>
    <row r="529" spans="1:16" ht="12.75" x14ac:dyDescent="0.2">
      <c r="A529" s="172" t="s">
        <v>1463</v>
      </c>
      <c r="B529" s="185" t="s">
        <v>331</v>
      </c>
      <c r="C529" s="172" t="s">
        <v>640</v>
      </c>
      <c r="D529" s="172" t="s">
        <v>180</v>
      </c>
      <c r="E529" s="172" t="s">
        <v>181</v>
      </c>
      <c r="F529" s="174">
        <v>1.8964491200000002</v>
      </c>
      <c r="G529" s="174">
        <v>1.0838185499999999</v>
      </c>
      <c r="H529" s="58">
        <f t="shared" si="18"/>
        <v>0.74978470335278935</v>
      </c>
      <c r="I529" s="98">
        <f t="shared" si="16"/>
        <v>1.7046428688644334E-4</v>
      </c>
      <c r="J529" s="99">
        <v>35.05477123</v>
      </c>
      <c r="K529" s="99">
        <v>17.85338888888889</v>
      </c>
      <c r="O529"/>
      <c r="P529"/>
    </row>
    <row r="530" spans="1:16" ht="12.75" x14ac:dyDescent="0.2">
      <c r="A530" s="172" t="s">
        <v>1927</v>
      </c>
      <c r="B530" s="185" t="s">
        <v>162</v>
      </c>
      <c r="C530" s="172" t="s">
        <v>638</v>
      </c>
      <c r="D530" s="172" t="s">
        <v>179</v>
      </c>
      <c r="E530" s="172" t="s">
        <v>709</v>
      </c>
      <c r="F530" s="174">
        <v>1.8902634599999999</v>
      </c>
      <c r="G530" s="174">
        <v>1.9322449399999999</v>
      </c>
      <c r="H530" s="58">
        <f t="shared" si="18"/>
        <v>-2.172678997932842E-2</v>
      </c>
      <c r="I530" s="98">
        <f t="shared" si="16"/>
        <v>1.69908282451786E-4</v>
      </c>
      <c r="J530" s="99">
        <v>45.244500000000002</v>
      </c>
      <c r="K530" s="99">
        <v>10.72627777777778</v>
      </c>
      <c r="O530"/>
      <c r="P530"/>
    </row>
    <row r="531" spans="1:16" ht="12.75" x14ac:dyDescent="0.2">
      <c r="A531" s="172" t="s">
        <v>2676</v>
      </c>
      <c r="B531" s="185" t="s">
        <v>1705</v>
      </c>
      <c r="C531" s="172" t="s">
        <v>511</v>
      </c>
      <c r="D531" s="172" t="s">
        <v>610</v>
      </c>
      <c r="E531" s="172" t="s">
        <v>709</v>
      </c>
      <c r="F531" s="174">
        <v>1.88788029</v>
      </c>
      <c r="G531" s="174">
        <v>2.9654590699999996</v>
      </c>
      <c r="H531" s="58">
        <f t="shared" si="18"/>
        <v>-0.36337671657697157</v>
      </c>
      <c r="I531" s="98">
        <f t="shared" si="16"/>
        <v>1.6969406875615088E-4</v>
      </c>
      <c r="J531" s="99">
        <v>36.194929243199994</v>
      </c>
      <c r="K531" s="99">
        <v>24.90744444444444</v>
      </c>
      <c r="O531"/>
      <c r="P531"/>
    </row>
    <row r="532" spans="1:16" ht="12.75" x14ac:dyDescent="0.2">
      <c r="A532" s="172" t="s">
        <v>1859</v>
      </c>
      <c r="B532" s="185" t="s">
        <v>2083</v>
      </c>
      <c r="C532" s="172" t="s">
        <v>640</v>
      </c>
      <c r="D532" s="172" t="s">
        <v>610</v>
      </c>
      <c r="E532" s="172" t="s">
        <v>709</v>
      </c>
      <c r="F532" s="174">
        <v>1.8815846699999998</v>
      </c>
      <c r="G532" s="174">
        <v>0.66748445999999995</v>
      </c>
      <c r="H532" s="58">
        <f t="shared" si="18"/>
        <v>1.818919065171944</v>
      </c>
      <c r="I532" s="98">
        <f t="shared" si="16"/>
        <v>1.6912818045338005E-4</v>
      </c>
      <c r="J532" s="99">
        <v>61.439980950000006</v>
      </c>
      <c r="K532" s="99">
        <v>19.02772222222222</v>
      </c>
      <c r="O532"/>
      <c r="P532"/>
    </row>
    <row r="533" spans="1:16" ht="12.75" x14ac:dyDescent="0.2">
      <c r="A533" s="172" t="s">
        <v>2188</v>
      </c>
      <c r="B533" s="185" t="s">
        <v>2178</v>
      </c>
      <c r="C533" s="172" t="s">
        <v>640</v>
      </c>
      <c r="D533" s="172" t="s">
        <v>180</v>
      </c>
      <c r="E533" s="172" t="s">
        <v>709</v>
      </c>
      <c r="F533" s="174">
        <v>1.8784719299999999</v>
      </c>
      <c r="G533" s="174">
        <v>4.05869313</v>
      </c>
      <c r="H533" s="58">
        <f t="shared" si="18"/>
        <v>-0.53717320579986794</v>
      </c>
      <c r="I533" s="98">
        <f t="shared" si="16"/>
        <v>1.6884838860514796E-4</v>
      </c>
      <c r="J533" s="99">
        <v>113.431785420708</v>
      </c>
      <c r="K533" s="99">
        <v>31.765388888888889</v>
      </c>
      <c r="O533"/>
      <c r="P533"/>
    </row>
    <row r="534" spans="1:16" ht="12.75" x14ac:dyDescent="0.2">
      <c r="A534" s="172" t="s">
        <v>3258</v>
      </c>
      <c r="B534" s="173" t="s">
        <v>3259</v>
      </c>
      <c r="C534" s="173" t="s">
        <v>640</v>
      </c>
      <c r="D534" s="172" t="s">
        <v>180</v>
      </c>
      <c r="E534" s="172" t="s">
        <v>709</v>
      </c>
      <c r="F534" s="174">
        <v>1.8779655900000001</v>
      </c>
      <c r="G534" s="174">
        <v>0</v>
      </c>
      <c r="H534" s="58" t="str">
        <f t="shared" si="18"/>
        <v/>
      </c>
      <c r="I534" s="98">
        <f t="shared" si="16"/>
        <v>1.6880287571154496E-4</v>
      </c>
      <c r="J534" s="99">
        <v>1.1584306799027999</v>
      </c>
      <c r="K534" s="99">
        <v>32.786555555555559</v>
      </c>
      <c r="O534"/>
      <c r="P534"/>
    </row>
    <row r="535" spans="1:16" ht="12.75" x14ac:dyDescent="0.2">
      <c r="A535" s="172" t="s">
        <v>2349</v>
      </c>
      <c r="B535" s="185" t="s">
        <v>2113</v>
      </c>
      <c r="C535" s="172" t="s">
        <v>2521</v>
      </c>
      <c r="D535" s="172" t="s">
        <v>179</v>
      </c>
      <c r="E535" s="172" t="s">
        <v>709</v>
      </c>
      <c r="F535" s="174">
        <v>1.87470698</v>
      </c>
      <c r="G535" s="174">
        <v>5.5918792599999998</v>
      </c>
      <c r="H535" s="58">
        <f t="shared" si="18"/>
        <v>-0.66474473198836548</v>
      </c>
      <c r="I535" s="98">
        <f t="shared" si="16"/>
        <v>1.6850997218777891E-4</v>
      </c>
      <c r="J535" s="99">
        <v>121.95809769</v>
      </c>
      <c r="K535" s="99">
        <v>6.5793333333333344</v>
      </c>
      <c r="O535"/>
      <c r="P535"/>
    </row>
    <row r="536" spans="1:16" ht="12.75" x14ac:dyDescent="0.2">
      <c r="A536" s="172" t="s">
        <v>1930</v>
      </c>
      <c r="B536" s="185" t="s">
        <v>681</v>
      </c>
      <c r="C536" s="172" t="s">
        <v>638</v>
      </c>
      <c r="D536" s="172" t="s">
        <v>179</v>
      </c>
      <c r="E536" s="172" t="s">
        <v>709</v>
      </c>
      <c r="F536" s="174">
        <v>1.8740382099999999</v>
      </c>
      <c r="G536" s="174">
        <v>5.58876141</v>
      </c>
      <c r="H536" s="58">
        <f t="shared" si="18"/>
        <v>-0.6646773636378942</v>
      </c>
      <c r="I536" s="98">
        <f t="shared" si="16"/>
        <v>1.6844985910594677E-4</v>
      </c>
      <c r="J536" s="99">
        <v>157.27125000000001</v>
      </c>
      <c r="K536" s="99">
        <v>13.431444444444439</v>
      </c>
      <c r="O536"/>
      <c r="P536"/>
    </row>
    <row r="537" spans="1:16" ht="12.75" x14ac:dyDescent="0.2">
      <c r="A537" s="172" t="s">
        <v>1315</v>
      </c>
      <c r="B537" s="185" t="s">
        <v>1316</v>
      </c>
      <c r="C537" s="172" t="s">
        <v>235</v>
      </c>
      <c r="D537" s="172" t="s">
        <v>180</v>
      </c>
      <c r="E537" s="172" t="s">
        <v>181</v>
      </c>
      <c r="F537" s="174">
        <v>1.87385449</v>
      </c>
      <c r="G537" s="174">
        <v>1.6501511599999998</v>
      </c>
      <c r="H537" s="58">
        <f t="shared" si="18"/>
        <v>0.13556535632771993</v>
      </c>
      <c r="I537" s="98">
        <f t="shared" si="16"/>
        <v>1.6843334524408964E-4</v>
      </c>
      <c r="J537" s="99">
        <v>24.714974309999999</v>
      </c>
      <c r="K537" s="99">
        <v>60.154555555555547</v>
      </c>
      <c r="O537"/>
      <c r="P537"/>
    </row>
    <row r="538" spans="1:16" ht="12.75" x14ac:dyDescent="0.2">
      <c r="A538" s="172" t="s">
        <v>1368</v>
      </c>
      <c r="B538" s="185" t="s">
        <v>642</v>
      </c>
      <c r="C538" s="172" t="s">
        <v>1365</v>
      </c>
      <c r="D538" s="172" t="s">
        <v>179</v>
      </c>
      <c r="E538" s="172" t="s">
        <v>709</v>
      </c>
      <c r="F538" s="174">
        <v>1.8696533200000001</v>
      </c>
      <c r="G538" s="174">
        <v>8.1561640000000005E-2</v>
      </c>
      <c r="H538" s="58">
        <f t="shared" si="18"/>
        <v>21.923194285941282</v>
      </c>
      <c r="I538" s="98">
        <f t="shared" si="16"/>
        <v>1.6805571874170357E-4</v>
      </c>
      <c r="J538" s="99">
        <v>10.379411900000001</v>
      </c>
      <c r="K538" s="99">
        <v>15.24161111111111</v>
      </c>
      <c r="O538"/>
      <c r="P538"/>
    </row>
    <row r="539" spans="1:16" ht="12.75" x14ac:dyDescent="0.2">
      <c r="A539" s="172" t="s">
        <v>2713</v>
      </c>
      <c r="B539" s="185" t="s">
        <v>439</v>
      </c>
      <c r="C539" s="172" t="s">
        <v>641</v>
      </c>
      <c r="D539" s="172" t="s">
        <v>179</v>
      </c>
      <c r="E539" s="172" t="s">
        <v>709</v>
      </c>
      <c r="F539" s="174">
        <v>1.8506146399999999</v>
      </c>
      <c r="G539" s="174">
        <v>1.87091754</v>
      </c>
      <c r="H539" s="58">
        <f t="shared" si="18"/>
        <v>-1.085184117735094E-2</v>
      </c>
      <c r="I539" s="98">
        <f t="shared" si="16"/>
        <v>1.6634440733596481E-4</v>
      </c>
      <c r="J539" s="99">
        <v>60.588114892800007</v>
      </c>
      <c r="K539" s="99">
        <v>12.56527777777778</v>
      </c>
      <c r="O539"/>
      <c r="P539"/>
    </row>
    <row r="540" spans="1:16" ht="12.75" x14ac:dyDescent="0.2">
      <c r="A540" s="172" t="s">
        <v>2875</v>
      </c>
      <c r="B540" s="185" t="s">
        <v>292</v>
      </c>
      <c r="C540" s="172" t="s">
        <v>511</v>
      </c>
      <c r="D540" s="172" t="s">
        <v>180</v>
      </c>
      <c r="E540" s="172" t="s">
        <v>709</v>
      </c>
      <c r="F540" s="174">
        <v>1.8504496000000001</v>
      </c>
      <c r="G540" s="174">
        <v>4.5746393699999999</v>
      </c>
      <c r="H540" s="58">
        <f t="shared" si="18"/>
        <v>-0.59549825672925116</v>
      </c>
      <c r="I540" s="98">
        <f t="shared" ref="I540:I603" si="19">F540/$F$1149</f>
        <v>1.6632957254519138E-4</v>
      </c>
      <c r="J540" s="99">
        <v>108.50974584512475</v>
      </c>
      <c r="K540" s="99">
        <v>20.300777777777778</v>
      </c>
      <c r="O540"/>
      <c r="P540"/>
    </row>
    <row r="541" spans="1:16" ht="12.75" x14ac:dyDescent="0.2">
      <c r="A541" s="172" t="s">
        <v>2031</v>
      </c>
      <c r="B541" s="185" t="s">
        <v>2012</v>
      </c>
      <c r="C541" s="172" t="s">
        <v>2530</v>
      </c>
      <c r="D541" s="172" t="s">
        <v>180</v>
      </c>
      <c r="E541" s="172" t="s">
        <v>709</v>
      </c>
      <c r="F541" s="174">
        <v>1.8367887300000001</v>
      </c>
      <c r="G541" s="174">
        <v>0.52013052999999998</v>
      </c>
      <c r="H541" s="58">
        <f t="shared" ref="H541:H572" si="20">IF(ISERROR(F541/G541-1),"",IF((F541/G541-1)&gt;10000%,"",F541/G541-1))</f>
        <v>2.5313995700271623</v>
      </c>
      <c r="I541" s="98">
        <f t="shared" si="19"/>
        <v>1.6510165114290329E-4</v>
      </c>
      <c r="J541" s="99">
        <v>24.653378042557197</v>
      </c>
      <c r="K541" s="99">
        <v>20.436777777777781</v>
      </c>
      <c r="O541"/>
      <c r="P541"/>
    </row>
    <row r="542" spans="1:16" ht="12.75" x14ac:dyDescent="0.2">
      <c r="A542" s="172" t="s">
        <v>2876</v>
      </c>
      <c r="B542" s="185" t="s">
        <v>649</v>
      </c>
      <c r="C542" s="172" t="s">
        <v>511</v>
      </c>
      <c r="D542" s="172" t="s">
        <v>610</v>
      </c>
      <c r="E542" s="172" t="s">
        <v>709</v>
      </c>
      <c r="F542" s="174">
        <v>1.8235411100000001</v>
      </c>
      <c r="G542" s="174">
        <v>4.4415151399999999</v>
      </c>
      <c r="H542" s="58">
        <f t="shared" si="20"/>
        <v>-0.58943264797696937</v>
      </c>
      <c r="I542" s="98">
        <f t="shared" si="19"/>
        <v>1.6391087514346989E-4</v>
      </c>
      <c r="J542" s="99">
        <v>171.40696122218398</v>
      </c>
      <c r="K542" s="99">
        <v>22.811277777777779</v>
      </c>
      <c r="O542"/>
      <c r="P542"/>
    </row>
    <row r="543" spans="1:16" ht="12.75" x14ac:dyDescent="0.2">
      <c r="A543" s="172" t="s">
        <v>1921</v>
      </c>
      <c r="B543" s="185" t="s">
        <v>384</v>
      </c>
      <c r="C543" s="172" t="s">
        <v>638</v>
      </c>
      <c r="D543" s="172" t="s">
        <v>179</v>
      </c>
      <c r="E543" s="172" t="s">
        <v>709</v>
      </c>
      <c r="F543" s="174">
        <v>1.81315943</v>
      </c>
      <c r="G543" s="174">
        <v>1.34664977</v>
      </c>
      <c r="H543" s="58">
        <f t="shared" si="20"/>
        <v>0.34642241092871529</v>
      </c>
      <c r="I543" s="98">
        <f t="shared" si="19"/>
        <v>1.6297770711949292E-4</v>
      </c>
      <c r="J543" s="99">
        <v>59.88205</v>
      </c>
      <c r="K543" s="99">
        <v>6.6071666666666671</v>
      </c>
      <c r="O543"/>
      <c r="P543"/>
    </row>
    <row r="544" spans="1:16" ht="12.75" x14ac:dyDescent="0.2">
      <c r="A544" s="172" t="s">
        <v>2921</v>
      </c>
      <c r="B544" s="185" t="s">
        <v>2922</v>
      </c>
      <c r="C544" s="172" t="s">
        <v>1365</v>
      </c>
      <c r="D544" s="172" t="s">
        <v>180</v>
      </c>
      <c r="E544" s="172" t="s">
        <v>2854</v>
      </c>
      <c r="F544" s="174">
        <v>1.7965673200000001</v>
      </c>
      <c r="G544" s="174">
        <v>1.73582408</v>
      </c>
      <c r="H544" s="58">
        <f t="shared" si="20"/>
        <v>3.4993891777328034E-2</v>
      </c>
      <c r="I544" s="98">
        <f t="shared" si="19"/>
        <v>1.6148630818383814E-4</v>
      </c>
      <c r="J544" s="99">
        <v>5.9634370900000002</v>
      </c>
      <c r="K544" s="99">
        <v>12.233611111111109</v>
      </c>
      <c r="O544"/>
      <c r="P544"/>
    </row>
    <row r="545" spans="1:16" ht="12.75" x14ac:dyDescent="0.2">
      <c r="A545" s="172" t="s">
        <v>2680</v>
      </c>
      <c r="B545" s="185" t="s">
        <v>125</v>
      </c>
      <c r="C545" s="172" t="s">
        <v>511</v>
      </c>
      <c r="D545" s="172" t="s">
        <v>179</v>
      </c>
      <c r="E545" s="172" t="s">
        <v>709</v>
      </c>
      <c r="F545" s="174">
        <v>1.7921992199999999</v>
      </c>
      <c r="G545" s="174">
        <v>12.56805129</v>
      </c>
      <c r="H545" s="58">
        <f t="shared" si="20"/>
        <v>-0.85740038939640573</v>
      </c>
      <c r="I545" s="98">
        <f t="shared" si="19"/>
        <v>1.6109367700607751E-4</v>
      </c>
      <c r="J545" s="99">
        <v>69.904789570705802</v>
      </c>
      <c r="K545" s="99">
        <v>42.310333333333332</v>
      </c>
      <c r="O545"/>
      <c r="P545"/>
    </row>
    <row r="546" spans="1:16" ht="12.75" x14ac:dyDescent="0.2">
      <c r="A546" s="172" t="s">
        <v>2859</v>
      </c>
      <c r="B546" s="185" t="s">
        <v>1698</v>
      </c>
      <c r="C546" s="172" t="s">
        <v>2521</v>
      </c>
      <c r="D546" s="172" t="s">
        <v>179</v>
      </c>
      <c r="E546" s="172" t="s">
        <v>181</v>
      </c>
      <c r="F546" s="174">
        <v>1.7893817599999999</v>
      </c>
      <c r="G546" s="174">
        <v>1.35972581</v>
      </c>
      <c r="H546" s="58">
        <f t="shared" si="20"/>
        <v>0.31598719891917026</v>
      </c>
      <c r="I546" s="98">
        <f t="shared" si="19"/>
        <v>1.6084042670546779E-4</v>
      </c>
      <c r="J546" s="99">
        <v>653.02255160475841</v>
      </c>
      <c r="K546" s="99">
        <v>32.209444444444443</v>
      </c>
      <c r="O546"/>
      <c r="P546"/>
    </row>
    <row r="547" spans="1:16" ht="12.75" x14ac:dyDescent="0.2">
      <c r="A547" s="172" t="s">
        <v>2050</v>
      </c>
      <c r="B547" s="185" t="s">
        <v>2048</v>
      </c>
      <c r="C547" s="172" t="s">
        <v>1262</v>
      </c>
      <c r="D547" s="172" t="s">
        <v>180</v>
      </c>
      <c r="E547" s="172" t="s">
        <v>181</v>
      </c>
      <c r="F547" s="174">
        <v>1.7855557200000001</v>
      </c>
      <c r="G547" s="174">
        <v>0.74015655000000002</v>
      </c>
      <c r="H547" s="58">
        <f t="shared" si="20"/>
        <v>1.4124027815466875</v>
      </c>
      <c r="I547" s="98">
        <f t="shared" si="19"/>
        <v>1.6049651915038454E-4</v>
      </c>
      <c r="J547" s="99">
        <v>33.46734343</v>
      </c>
      <c r="K547" s="99">
        <v>10.79088888888889</v>
      </c>
      <c r="O547"/>
      <c r="P547"/>
    </row>
    <row r="548" spans="1:16" ht="12.75" x14ac:dyDescent="0.2">
      <c r="A548" s="172" t="s">
        <v>1575</v>
      </c>
      <c r="B548" s="185" t="s">
        <v>387</v>
      </c>
      <c r="C548" s="172" t="s">
        <v>638</v>
      </c>
      <c r="D548" s="172" t="s">
        <v>179</v>
      </c>
      <c r="E548" s="172" t="s">
        <v>709</v>
      </c>
      <c r="F548" s="174">
        <v>1.7855165</v>
      </c>
      <c r="G548" s="174">
        <v>0.74943541000000002</v>
      </c>
      <c r="H548" s="58">
        <f t="shared" si="20"/>
        <v>1.3824821674759136</v>
      </c>
      <c r="I548" s="98">
        <f t="shared" si="19"/>
        <v>1.6049299382019707E-4</v>
      </c>
      <c r="J548" s="99">
        <v>63.887622470000004</v>
      </c>
      <c r="K548" s="99">
        <v>15.12805555555556</v>
      </c>
      <c r="O548"/>
      <c r="P548"/>
    </row>
    <row r="549" spans="1:16" ht="12.75" x14ac:dyDescent="0.2">
      <c r="A549" s="172" t="s">
        <v>2032</v>
      </c>
      <c r="B549" s="185" t="s">
        <v>2013</v>
      </c>
      <c r="C549" s="172" t="s">
        <v>2530</v>
      </c>
      <c r="D549" s="172" t="s">
        <v>180</v>
      </c>
      <c r="E549" s="172" t="s">
        <v>709</v>
      </c>
      <c r="F549" s="174">
        <v>1.76003306</v>
      </c>
      <c r="G549" s="174">
        <v>0.73824665</v>
      </c>
      <c r="H549" s="58">
        <f t="shared" si="20"/>
        <v>1.384071854575974</v>
      </c>
      <c r="I549" s="98">
        <f t="shared" si="19"/>
        <v>1.5820238850882787E-4</v>
      </c>
      <c r="J549" s="99">
        <v>8.3621589964001988</v>
      </c>
      <c r="K549" s="99">
        <v>26.95077777777778</v>
      </c>
      <c r="O549"/>
      <c r="P549"/>
    </row>
    <row r="550" spans="1:16" ht="12.75" x14ac:dyDescent="0.2">
      <c r="A550" s="172" t="s">
        <v>2720</v>
      </c>
      <c r="B550" s="185" t="s">
        <v>248</v>
      </c>
      <c r="C550" s="172" t="s">
        <v>2521</v>
      </c>
      <c r="D550" s="172" t="s">
        <v>179</v>
      </c>
      <c r="E550" s="172" t="s">
        <v>709</v>
      </c>
      <c r="F550" s="174">
        <v>1.7594007600000001</v>
      </c>
      <c r="G550" s="174">
        <v>4.9432230300000004</v>
      </c>
      <c r="H550" s="58">
        <f t="shared" si="20"/>
        <v>-0.6440782159084576</v>
      </c>
      <c r="I550" s="98">
        <f t="shared" si="19"/>
        <v>1.5814555357059431E-4</v>
      </c>
      <c r="J550" s="99">
        <v>335.99535822871763</v>
      </c>
      <c r="K550" s="99">
        <v>13.901888888888889</v>
      </c>
      <c r="O550"/>
      <c r="P550"/>
    </row>
    <row r="551" spans="1:16" ht="12.75" x14ac:dyDescent="0.2">
      <c r="A551" s="172" t="s">
        <v>2660</v>
      </c>
      <c r="B551" s="185" t="s">
        <v>450</v>
      </c>
      <c r="C551" s="172" t="s">
        <v>641</v>
      </c>
      <c r="D551" s="172" t="s">
        <v>179</v>
      </c>
      <c r="E551" s="172" t="s">
        <v>709</v>
      </c>
      <c r="F551" s="174">
        <v>1.7553407400000001</v>
      </c>
      <c r="G551" s="174">
        <v>0.77810562999999999</v>
      </c>
      <c r="H551" s="58">
        <f t="shared" si="20"/>
        <v>1.2559157424423213</v>
      </c>
      <c r="I551" s="98">
        <f t="shared" si="19"/>
        <v>1.577806144816697E-4</v>
      </c>
      <c r="J551" s="99">
        <v>219.71751378499999</v>
      </c>
      <c r="K551" s="99">
        <v>40.666499999999999</v>
      </c>
      <c r="O551"/>
      <c r="P551"/>
    </row>
    <row r="552" spans="1:16" ht="12.75" x14ac:dyDescent="0.2">
      <c r="A552" s="172" t="s">
        <v>2912</v>
      </c>
      <c r="B552" s="185" t="s">
        <v>2892</v>
      </c>
      <c r="C552" s="172" t="s">
        <v>640</v>
      </c>
      <c r="D552" s="172" t="s">
        <v>610</v>
      </c>
      <c r="E552" s="172" t="s">
        <v>709</v>
      </c>
      <c r="F552" s="174">
        <v>1.75190892</v>
      </c>
      <c r="G552" s="174">
        <v>0.29345223999999998</v>
      </c>
      <c r="H552" s="58">
        <f t="shared" si="20"/>
        <v>4.9699967531343434</v>
      </c>
      <c r="I552" s="98">
        <f t="shared" si="19"/>
        <v>1.5747214179824613E-4</v>
      </c>
      <c r="J552" s="99">
        <v>10.377931964963398</v>
      </c>
      <c r="K552" s="99">
        <v>22.478333333333332</v>
      </c>
      <c r="O552"/>
      <c r="P552"/>
    </row>
    <row r="553" spans="1:16" ht="12.75" x14ac:dyDescent="0.2">
      <c r="A553" s="172" t="s">
        <v>1182</v>
      </c>
      <c r="B553" s="185" t="s">
        <v>2369</v>
      </c>
      <c r="C553" s="172" t="s">
        <v>640</v>
      </c>
      <c r="D553" s="172" t="s">
        <v>180</v>
      </c>
      <c r="E553" s="172" t="s">
        <v>181</v>
      </c>
      <c r="F553" s="174">
        <v>1.7342297799999999</v>
      </c>
      <c r="G553" s="174">
        <v>5.5869976799999996</v>
      </c>
      <c r="H553" s="58">
        <f t="shared" si="20"/>
        <v>-0.68959540001097697</v>
      </c>
      <c r="I553" s="98">
        <f t="shared" si="19"/>
        <v>1.5588303404888264E-4</v>
      </c>
      <c r="J553" s="99">
        <v>435.91444547477755</v>
      </c>
      <c r="K553" s="99">
        <v>20.299944444444449</v>
      </c>
      <c r="O553"/>
      <c r="P553"/>
    </row>
    <row r="554" spans="1:16" ht="12.75" x14ac:dyDescent="0.2">
      <c r="A554" s="172" t="s">
        <v>1355</v>
      </c>
      <c r="B554" s="185" t="s">
        <v>1080</v>
      </c>
      <c r="C554" s="172" t="s">
        <v>2523</v>
      </c>
      <c r="D554" s="172" t="s">
        <v>180</v>
      </c>
      <c r="E554" s="172" t="s">
        <v>181</v>
      </c>
      <c r="F554" s="174">
        <v>1.7330296299999999</v>
      </c>
      <c r="G554" s="174">
        <v>7.5433064999999999</v>
      </c>
      <c r="H554" s="58">
        <f t="shared" si="20"/>
        <v>-0.77025597064099149</v>
      </c>
      <c r="I554" s="98">
        <f t="shared" si="19"/>
        <v>1.5577515732719828E-4</v>
      </c>
      <c r="J554" s="99">
        <v>521.35454361257996</v>
      </c>
      <c r="K554" s="99">
        <v>26.81861111111111</v>
      </c>
      <c r="O554"/>
      <c r="P554"/>
    </row>
    <row r="555" spans="1:16" ht="12.75" x14ac:dyDescent="0.2">
      <c r="A555" s="172" t="s">
        <v>2064</v>
      </c>
      <c r="B555" s="185" t="s">
        <v>2063</v>
      </c>
      <c r="C555" s="172" t="s">
        <v>640</v>
      </c>
      <c r="D555" s="172" t="s">
        <v>610</v>
      </c>
      <c r="E555" s="172" t="s">
        <v>709</v>
      </c>
      <c r="F555" s="174">
        <v>1.7278210300000001</v>
      </c>
      <c r="G555" s="174">
        <v>2.5118298700000001</v>
      </c>
      <c r="H555" s="58">
        <f t="shared" si="20"/>
        <v>-0.31212656930463212</v>
      </c>
      <c r="I555" s="98">
        <f t="shared" si="19"/>
        <v>1.5530697693927589E-4</v>
      </c>
      <c r="J555" s="99">
        <v>36.436106814625802</v>
      </c>
      <c r="K555" s="99">
        <v>25.376222222222221</v>
      </c>
      <c r="O555"/>
      <c r="P555"/>
    </row>
    <row r="556" spans="1:16" ht="12.75" x14ac:dyDescent="0.2">
      <c r="A556" s="172" t="s">
        <v>2869</v>
      </c>
      <c r="B556" s="185" t="s">
        <v>903</v>
      </c>
      <c r="C556" s="172" t="s">
        <v>511</v>
      </c>
      <c r="D556" s="172" t="s">
        <v>610</v>
      </c>
      <c r="E556" s="172" t="s">
        <v>181</v>
      </c>
      <c r="F556" s="174">
        <v>1.7238892299999999</v>
      </c>
      <c r="G556" s="174">
        <v>1.6543555000000001</v>
      </c>
      <c r="H556" s="58">
        <f t="shared" si="20"/>
        <v>4.2030706217617508E-2</v>
      </c>
      <c r="I556" s="98">
        <f t="shared" si="19"/>
        <v>1.5495356303741483E-4</v>
      </c>
      <c r="J556" s="99">
        <v>19.74806109</v>
      </c>
      <c r="K556" s="99">
        <v>16.808777777777781</v>
      </c>
      <c r="O556"/>
      <c r="P556"/>
    </row>
    <row r="557" spans="1:16" ht="12.75" x14ac:dyDescent="0.2">
      <c r="A557" s="172" t="s">
        <v>2644</v>
      </c>
      <c r="B557" s="185" t="s">
        <v>1105</v>
      </c>
      <c r="C557" s="172" t="s">
        <v>511</v>
      </c>
      <c r="D557" s="172" t="s">
        <v>179</v>
      </c>
      <c r="E557" s="172" t="s">
        <v>709</v>
      </c>
      <c r="F557" s="174">
        <v>1.7224257000000001</v>
      </c>
      <c r="G557" s="174">
        <v>0.97365267</v>
      </c>
      <c r="H557" s="58">
        <f t="shared" si="20"/>
        <v>0.76903505025051699</v>
      </c>
      <c r="I557" s="98">
        <f t="shared" si="19"/>
        <v>1.5482201213253905E-4</v>
      </c>
      <c r="J557" s="99">
        <v>49.169453961599999</v>
      </c>
      <c r="K557" s="99">
        <v>19.118388888888891</v>
      </c>
      <c r="O557"/>
      <c r="P557"/>
    </row>
    <row r="558" spans="1:16" ht="12.75" x14ac:dyDescent="0.2">
      <c r="A558" s="172" t="s">
        <v>1451</v>
      </c>
      <c r="B558" s="185" t="s">
        <v>672</v>
      </c>
      <c r="C558" s="172" t="s">
        <v>640</v>
      </c>
      <c r="D558" s="172" t="s">
        <v>180</v>
      </c>
      <c r="E558" s="172" t="s">
        <v>181</v>
      </c>
      <c r="F558" s="174">
        <v>1.7167373100000001</v>
      </c>
      <c r="G558" s="174">
        <v>0.73567083999999994</v>
      </c>
      <c r="H558" s="58">
        <f t="shared" si="20"/>
        <v>1.3335671562026303</v>
      </c>
      <c r="I558" s="98">
        <f t="shared" si="19"/>
        <v>1.5431070532517162E-4</v>
      </c>
      <c r="J558" s="99">
        <v>33.38708158</v>
      </c>
      <c r="K558" s="99">
        <v>7.4342222222222221</v>
      </c>
      <c r="O558"/>
      <c r="P558"/>
    </row>
    <row r="559" spans="1:16" ht="12.75" x14ac:dyDescent="0.2">
      <c r="A559" s="172" t="s">
        <v>2276</v>
      </c>
      <c r="B559" s="185" t="s">
        <v>2101</v>
      </c>
      <c r="C559" s="172" t="s">
        <v>511</v>
      </c>
      <c r="D559" s="172" t="s">
        <v>180</v>
      </c>
      <c r="E559" s="172" t="s">
        <v>181</v>
      </c>
      <c r="F559" s="174">
        <v>1.6981841299999998</v>
      </c>
      <c r="G559" s="174">
        <v>0.95408287000000003</v>
      </c>
      <c r="H559" s="58">
        <f t="shared" si="20"/>
        <v>0.77991260863954071</v>
      </c>
      <c r="I559" s="98">
        <f t="shared" si="19"/>
        <v>1.5264303358812238E-4</v>
      </c>
      <c r="J559" s="99">
        <v>16.005112253811884</v>
      </c>
      <c r="K559" s="99">
        <v>12.663388888888891</v>
      </c>
      <c r="O559"/>
      <c r="P559"/>
    </row>
    <row r="560" spans="1:16" ht="12.75" x14ac:dyDescent="0.2">
      <c r="A560" s="172" t="s">
        <v>1323</v>
      </c>
      <c r="B560" s="185" t="s">
        <v>1324</v>
      </c>
      <c r="C560" s="172" t="s">
        <v>235</v>
      </c>
      <c r="D560" s="172" t="s">
        <v>180</v>
      </c>
      <c r="E560" s="172" t="s">
        <v>181</v>
      </c>
      <c r="F560" s="174">
        <v>1.6962819299999998</v>
      </c>
      <c r="G560" s="174">
        <v>2.7454372200000003</v>
      </c>
      <c r="H560" s="58">
        <f t="shared" si="20"/>
        <v>-0.3821450668611539</v>
      </c>
      <c r="I560" s="98">
        <f t="shared" si="19"/>
        <v>1.5247205237745043E-4</v>
      </c>
      <c r="J560" s="99">
        <v>71.712888340000006</v>
      </c>
      <c r="K560" s="99">
        <v>26.461944444444441</v>
      </c>
      <c r="O560"/>
      <c r="P560"/>
    </row>
    <row r="561" spans="1:16" ht="12.75" x14ac:dyDescent="0.2">
      <c r="A561" s="172" t="s">
        <v>1868</v>
      </c>
      <c r="B561" s="185" t="s">
        <v>2089</v>
      </c>
      <c r="C561" s="172" t="s">
        <v>640</v>
      </c>
      <c r="D561" s="172" t="s">
        <v>610</v>
      </c>
      <c r="E561" s="172" t="s">
        <v>709</v>
      </c>
      <c r="F561" s="174">
        <v>1.69261708</v>
      </c>
      <c r="G561" s="174">
        <v>0.18776122000000001</v>
      </c>
      <c r="H561" s="58">
        <f t="shared" si="20"/>
        <v>8.0147320090911212</v>
      </c>
      <c r="I561" s="98">
        <f t="shared" si="19"/>
        <v>1.5214263355191622E-4</v>
      </c>
      <c r="J561" s="99">
        <v>18.997854173485198</v>
      </c>
      <c r="K561" s="99">
        <v>24.576111111111111</v>
      </c>
      <c r="O561"/>
      <c r="P561"/>
    </row>
    <row r="562" spans="1:16" ht="12.75" x14ac:dyDescent="0.2">
      <c r="A562" s="172" t="s">
        <v>1914</v>
      </c>
      <c r="B562" s="185" t="s">
        <v>1863</v>
      </c>
      <c r="C562" s="172" t="s">
        <v>638</v>
      </c>
      <c r="D562" s="172" t="s">
        <v>179</v>
      </c>
      <c r="E562" s="172" t="s">
        <v>709</v>
      </c>
      <c r="F562" s="174">
        <v>1.6868803000000001</v>
      </c>
      <c r="G562" s="174">
        <v>6.7784624999999998</v>
      </c>
      <c r="H562" s="58">
        <f t="shared" si="20"/>
        <v>-0.75114116217357552</v>
      </c>
      <c r="I562" s="98">
        <f t="shared" si="19"/>
        <v>1.5162697715944502E-4</v>
      </c>
      <c r="J562" s="99">
        <v>390.08538359000005</v>
      </c>
      <c r="K562" s="99">
        <v>8.445277777777779</v>
      </c>
      <c r="O562"/>
      <c r="P562"/>
    </row>
    <row r="563" spans="1:16" ht="12.75" x14ac:dyDescent="0.2">
      <c r="A563" s="172" t="s">
        <v>1345</v>
      </c>
      <c r="B563" s="185" t="s">
        <v>1346</v>
      </c>
      <c r="C563" s="172" t="s">
        <v>2523</v>
      </c>
      <c r="D563" s="172" t="s">
        <v>180</v>
      </c>
      <c r="E563" s="172" t="s">
        <v>709</v>
      </c>
      <c r="F563" s="174">
        <v>1.68498031</v>
      </c>
      <c r="G563" s="174">
        <v>0.55494646999999997</v>
      </c>
      <c r="H563" s="58">
        <f t="shared" si="20"/>
        <v>2.036293410425694</v>
      </c>
      <c r="I563" s="98">
        <f t="shared" si="19"/>
        <v>1.5145619459690446E-4</v>
      </c>
      <c r="J563" s="99">
        <v>266.19495431000001</v>
      </c>
      <c r="K563" s="99">
        <v>18.784611111111118</v>
      </c>
      <c r="O563"/>
      <c r="P563"/>
    </row>
    <row r="564" spans="1:16" ht="12.75" x14ac:dyDescent="0.2">
      <c r="A564" s="172" t="s">
        <v>2662</v>
      </c>
      <c r="B564" s="185" t="s">
        <v>256</v>
      </c>
      <c r="C564" s="172" t="s">
        <v>641</v>
      </c>
      <c r="D564" s="172" t="s">
        <v>179</v>
      </c>
      <c r="E564" s="172" t="s">
        <v>709</v>
      </c>
      <c r="F564" s="174">
        <v>1.6846913100000001</v>
      </c>
      <c r="G564" s="174">
        <v>1.90130713</v>
      </c>
      <c r="H564" s="58">
        <f t="shared" si="20"/>
        <v>-0.11392994670987211</v>
      </c>
      <c r="I564" s="98">
        <f t="shared" si="19"/>
        <v>1.5143021753356506E-4</v>
      </c>
      <c r="J564" s="99">
        <v>1115.3304306</v>
      </c>
      <c r="K564" s="99">
        <v>11.137222222222221</v>
      </c>
      <c r="O564"/>
      <c r="P564"/>
    </row>
    <row r="565" spans="1:16" ht="12.75" x14ac:dyDescent="0.2">
      <c r="A565" s="172" t="s">
        <v>1924</v>
      </c>
      <c r="B565" s="185" t="s">
        <v>1866</v>
      </c>
      <c r="C565" s="172" t="s">
        <v>638</v>
      </c>
      <c r="D565" s="172" t="s">
        <v>179</v>
      </c>
      <c r="E565" s="172" t="s">
        <v>709</v>
      </c>
      <c r="F565" s="174">
        <v>1.6523901200000002</v>
      </c>
      <c r="G565" s="174">
        <v>0.12911791</v>
      </c>
      <c r="H565" s="58">
        <f t="shared" si="20"/>
        <v>11.797528398655153</v>
      </c>
      <c r="I565" s="98">
        <f t="shared" si="19"/>
        <v>1.4852679172537177E-4</v>
      </c>
      <c r="J565" s="99">
        <v>407.28987702000001</v>
      </c>
      <c r="K565" s="99">
        <v>12.34622222222222</v>
      </c>
      <c r="O565"/>
      <c r="P565"/>
    </row>
    <row r="566" spans="1:16" ht="12.75" x14ac:dyDescent="0.2">
      <c r="A566" s="172" t="s">
        <v>2709</v>
      </c>
      <c r="B566" s="185" t="s">
        <v>211</v>
      </c>
      <c r="C566" s="172" t="s">
        <v>641</v>
      </c>
      <c r="D566" s="172" t="s">
        <v>179</v>
      </c>
      <c r="E566" s="172" t="s">
        <v>709</v>
      </c>
      <c r="F566" s="174">
        <v>1.6441755200000001</v>
      </c>
      <c r="G566" s="174">
        <v>2.1179210099999999</v>
      </c>
      <c r="H566" s="58">
        <f t="shared" si="20"/>
        <v>-0.22368421096120095</v>
      </c>
      <c r="I566" s="98">
        <f t="shared" si="19"/>
        <v>1.4778841392430668E-4</v>
      </c>
      <c r="J566" s="99">
        <v>89.8268649372</v>
      </c>
      <c r="K566" s="99">
        <v>31.537500000000001</v>
      </c>
      <c r="O566"/>
      <c r="P566"/>
    </row>
    <row r="567" spans="1:16" ht="12.75" x14ac:dyDescent="0.2">
      <c r="A567" s="172" t="s">
        <v>2916</v>
      </c>
      <c r="B567" s="185" t="s">
        <v>107</v>
      </c>
      <c r="C567" s="172" t="s">
        <v>511</v>
      </c>
      <c r="D567" s="172" t="s">
        <v>610</v>
      </c>
      <c r="E567" s="172" t="s">
        <v>709</v>
      </c>
      <c r="F567" s="174">
        <v>1.63420107</v>
      </c>
      <c r="G567" s="174">
        <v>2.1087357299999998</v>
      </c>
      <c r="H567" s="58">
        <f t="shared" si="20"/>
        <v>-0.2250327782893875</v>
      </c>
      <c r="I567" s="98">
        <f t="shared" si="19"/>
        <v>1.4689185018926986E-4</v>
      </c>
      <c r="J567" s="99">
        <v>23.630541597600001</v>
      </c>
      <c r="K567" s="99">
        <v>21.151888888888891</v>
      </c>
      <c r="O567"/>
      <c r="P567"/>
    </row>
    <row r="568" spans="1:16" ht="12.75" x14ac:dyDescent="0.2">
      <c r="A568" s="172" t="s">
        <v>2606</v>
      </c>
      <c r="B568" s="185" t="s">
        <v>252</v>
      </c>
      <c r="C568" s="172" t="s">
        <v>2521</v>
      </c>
      <c r="D568" s="172" t="s">
        <v>179</v>
      </c>
      <c r="E568" s="172" t="s">
        <v>709</v>
      </c>
      <c r="F568" s="174">
        <v>1.61552776</v>
      </c>
      <c r="G568" s="174">
        <v>2.2002427200000003</v>
      </c>
      <c r="H568" s="58">
        <f t="shared" si="20"/>
        <v>-0.26575020777707659</v>
      </c>
      <c r="I568" s="98">
        <f t="shared" si="19"/>
        <v>1.4521338044315852E-4</v>
      </c>
      <c r="J568" s="99">
        <v>83.740028435852395</v>
      </c>
      <c r="K568" s="99">
        <v>7.8182222222222224</v>
      </c>
      <c r="O568"/>
      <c r="P568"/>
    </row>
    <row r="569" spans="1:16" ht="12.75" x14ac:dyDescent="0.2">
      <c r="A569" s="172" t="s">
        <v>1544</v>
      </c>
      <c r="B569" s="185" t="s">
        <v>196</v>
      </c>
      <c r="C569" s="172" t="s">
        <v>2521</v>
      </c>
      <c r="D569" s="172" t="s">
        <v>179</v>
      </c>
      <c r="E569" s="172" t="s">
        <v>709</v>
      </c>
      <c r="F569" s="174">
        <v>1.60386557</v>
      </c>
      <c r="G569" s="174">
        <v>3.1424355899999998</v>
      </c>
      <c r="H569" s="58">
        <f t="shared" si="20"/>
        <v>-0.48961067806643566</v>
      </c>
      <c r="I569" s="98">
        <f t="shared" si="19"/>
        <v>1.4416511245594026E-4</v>
      </c>
      <c r="J569" s="99">
        <v>61.540540060000005</v>
      </c>
      <c r="K569" s="99">
        <v>18.15433333333333</v>
      </c>
      <c r="O569"/>
      <c r="P569"/>
    </row>
    <row r="570" spans="1:16" ht="12.75" x14ac:dyDescent="0.2">
      <c r="A570" s="172" t="s">
        <v>2688</v>
      </c>
      <c r="B570" s="185" t="s">
        <v>1087</v>
      </c>
      <c r="C570" s="172" t="s">
        <v>511</v>
      </c>
      <c r="D570" s="172" t="s">
        <v>179</v>
      </c>
      <c r="E570" s="172" t="s">
        <v>709</v>
      </c>
      <c r="F570" s="174">
        <v>1.6026033799999999</v>
      </c>
      <c r="G570" s="174">
        <v>0.70352853000000004</v>
      </c>
      <c r="H570" s="58">
        <f t="shared" si="20"/>
        <v>1.2779508032176032</v>
      </c>
      <c r="I570" s="98">
        <f t="shared" si="19"/>
        <v>1.4405165920481101E-4</v>
      </c>
      <c r="J570" s="99">
        <v>22.893656019479998</v>
      </c>
      <c r="K570" s="99">
        <v>138.1995</v>
      </c>
      <c r="O570"/>
      <c r="P570"/>
    </row>
    <row r="571" spans="1:16" ht="12.75" x14ac:dyDescent="0.2">
      <c r="A571" s="172" t="s">
        <v>1218</v>
      </c>
      <c r="B571" s="185" t="s">
        <v>2415</v>
      </c>
      <c r="C571" s="172" t="s">
        <v>640</v>
      </c>
      <c r="D571" s="172" t="s">
        <v>610</v>
      </c>
      <c r="E571" s="172" t="s">
        <v>709</v>
      </c>
      <c r="F571" s="174">
        <v>1.5889177400000001</v>
      </c>
      <c r="G571" s="174">
        <v>2.13933266</v>
      </c>
      <c r="H571" s="58">
        <f t="shared" si="20"/>
        <v>-0.25728346520919276</v>
      </c>
      <c r="I571" s="98">
        <f t="shared" si="19"/>
        <v>1.4282151132550248E-4</v>
      </c>
      <c r="J571" s="99">
        <v>104.28418636554599</v>
      </c>
      <c r="K571" s="99">
        <v>22.96338888888889</v>
      </c>
      <c r="O571"/>
      <c r="P571"/>
    </row>
    <row r="572" spans="1:16" ht="12.75" x14ac:dyDescent="0.2">
      <c r="A572" s="172" t="s">
        <v>1204</v>
      </c>
      <c r="B572" s="185" t="s">
        <v>273</v>
      </c>
      <c r="C572" s="172" t="s">
        <v>640</v>
      </c>
      <c r="D572" s="172" t="s">
        <v>180</v>
      </c>
      <c r="E572" s="172" t="s">
        <v>709</v>
      </c>
      <c r="F572" s="174">
        <v>1.5881900200000001</v>
      </c>
      <c r="G572" s="174">
        <v>1.29348855</v>
      </c>
      <c r="H572" s="58">
        <f t="shared" si="20"/>
        <v>0.22783461825000306</v>
      </c>
      <c r="I572" s="98">
        <f t="shared" si="19"/>
        <v>1.4275609946206528E-4</v>
      </c>
      <c r="J572" s="99">
        <v>60.932325327060596</v>
      </c>
      <c r="K572" s="99">
        <v>43.55211111111111</v>
      </c>
      <c r="M572"/>
      <c r="O572"/>
      <c r="P572"/>
    </row>
    <row r="573" spans="1:16" ht="12.75" x14ac:dyDescent="0.2">
      <c r="A573" s="172" t="s">
        <v>1377</v>
      </c>
      <c r="B573" s="185" t="s">
        <v>379</v>
      </c>
      <c r="C573" s="172" t="s">
        <v>1365</v>
      </c>
      <c r="D573" s="172" t="s">
        <v>179</v>
      </c>
      <c r="E573" s="172" t="s">
        <v>709</v>
      </c>
      <c r="F573" s="174">
        <v>1.5793067599999999</v>
      </c>
      <c r="G573" s="174">
        <v>5.2721044299999997</v>
      </c>
      <c r="H573" s="58">
        <f t="shared" ref="H573:H604" si="21">IF(ISERROR(F573/G573-1),"",IF((F573/G573-1)&gt;10000%,"",F573/G573-1))</f>
        <v>-0.70044091861814661</v>
      </c>
      <c r="I573" s="98">
        <f t="shared" si="19"/>
        <v>1.4195761846663162E-4</v>
      </c>
      <c r="J573" s="99">
        <v>70.52997397</v>
      </c>
      <c r="K573" s="99">
        <v>12.366555555555561</v>
      </c>
      <c r="O573"/>
      <c r="P573"/>
    </row>
    <row r="574" spans="1:16" ht="12.75" x14ac:dyDescent="0.2">
      <c r="A574" s="172" t="s">
        <v>2110</v>
      </c>
      <c r="B574" s="185" t="s">
        <v>2100</v>
      </c>
      <c r="C574" s="172" t="s">
        <v>1365</v>
      </c>
      <c r="D574" s="172" t="s">
        <v>179</v>
      </c>
      <c r="E574" s="172" t="s">
        <v>709</v>
      </c>
      <c r="F574" s="174">
        <v>1.5677893000000001</v>
      </c>
      <c r="G574" s="174">
        <v>1.2265763200000002</v>
      </c>
      <c r="H574" s="58">
        <f t="shared" si="21"/>
        <v>0.27818324423546659</v>
      </c>
      <c r="I574" s="98">
        <f t="shared" si="19"/>
        <v>1.4092235968487051E-4</v>
      </c>
      <c r="J574" s="99">
        <v>160.29973652999999</v>
      </c>
      <c r="K574" s="99">
        <v>26.607166666666672</v>
      </c>
      <c r="O574"/>
      <c r="P574"/>
    </row>
    <row r="575" spans="1:16" ht="12.75" x14ac:dyDescent="0.2">
      <c r="A575" s="172" t="s">
        <v>1224</v>
      </c>
      <c r="B575" s="185" t="s">
        <v>2429</v>
      </c>
      <c r="C575" s="172" t="s">
        <v>640</v>
      </c>
      <c r="D575" s="172" t="s">
        <v>180</v>
      </c>
      <c r="E575" s="172" t="s">
        <v>181</v>
      </c>
      <c r="F575" s="174">
        <v>1.56650238</v>
      </c>
      <c r="G575" s="174">
        <v>1.0097936700000001</v>
      </c>
      <c r="H575" s="58">
        <f t="shared" si="21"/>
        <v>0.55130936798207486</v>
      </c>
      <c r="I575" s="98">
        <f t="shared" si="19"/>
        <v>1.4080668355216208E-4</v>
      </c>
      <c r="J575" s="99">
        <v>78.680105861194804</v>
      </c>
      <c r="K575" s="99">
        <v>31.56066666666667</v>
      </c>
      <c r="O575"/>
      <c r="P575"/>
    </row>
    <row r="576" spans="1:16" ht="12.75" x14ac:dyDescent="0.2">
      <c r="A576" s="172" t="s">
        <v>2607</v>
      </c>
      <c r="B576" s="185" t="s">
        <v>115</v>
      </c>
      <c r="C576" s="172" t="s">
        <v>511</v>
      </c>
      <c r="D576" s="172" t="s">
        <v>179</v>
      </c>
      <c r="E576" s="172" t="s">
        <v>709</v>
      </c>
      <c r="F576" s="174">
        <v>1.5629771100000001</v>
      </c>
      <c r="G576" s="174">
        <v>11.50135152</v>
      </c>
      <c r="H576" s="58">
        <f t="shared" si="21"/>
        <v>-0.86410491781925813</v>
      </c>
      <c r="I576" s="98">
        <f t="shared" si="19"/>
        <v>1.4048981101901859E-4</v>
      </c>
      <c r="J576" s="99">
        <v>174.45922266240001</v>
      </c>
      <c r="K576" s="99">
        <v>28.536444444444449</v>
      </c>
      <c r="O576"/>
      <c r="P576"/>
    </row>
    <row r="577" spans="1:16" ht="12.75" x14ac:dyDescent="0.2">
      <c r="A577" s="172" t="s">
        <v>2193</v>
      </c>
      <c r="B577" s="185" t="s">
        <v>796</v>
      </c>
      <c r="C577" s="172" t="s">
        <v>511</v>
      </c>
      <c r="D577" s="172" t="s">
        <v>179</v>
      </c>
      <c r="E577" s="172" t="s">
        <v>181</v>
      </c>
      <c r="F577" s="174">
        <v>1.55549808</v>
      </c>
      <c r="G577" s="174">
        <v>1.1283914900000001</v>
      </c>
      <c r="H577" s="58">
        <f t="shared" si="21"/>
        <v>0.37850922643877793</v>
      </c>
      <c r="I577" s="98">
        <f t="shared" si="19"/>
        <v>1.3981755068674439E-4</v>
      </c>
      <c r="J577" s="99">
        <v>6.3138995861999998</v>
      </c>
      <c r="K577" s="99">
        <v>5.8699444444444451</v>
      </c>
      <c r="O577"/>
      <c r="P577"/>
    </row>
    <row r="578" spans="1:16" ht="12.75" x14ac:dyDescent="0.2">
      <c r="A578" s="172" t="s">
        <v>2699</v>
      </c>
      <c r="B578" s="185" t="s">
        <v>704</v>
      </c>
      <c r="C578" s="172" t="s">
        <v>511</v>
      </c>
      <c r="D578" s="172" t="s">
        <v>179</v>
      </c>
      <c r="E578" s="172" t="s">
        <v>709</v>
      </c>
      <c r="F578" s="174">
        <v>1.5510509099999998</v>
      </c>
      <c r="G578" s="174">
        <v>1.3845652800000001</v>
      </c>
      <c r="H578" s="58">
        <f t="shared" si="21"/>
        <v>0.12024397289523225</v>
      </c>
      <c r="I578" s="98">
        <f t="shared" si="19"/>
        <v>1.3941781222040852E-4</v>
      </c>
      <c r="J578" s="99">
        <v>29.878842702222002</v>
      </c>
      <c r="K578" s="99">
        <v>74.233388888888896</v>
      </c>
      <c r="O578"/>
      <c r="P578"/>
    </row>
    <row r="579" spans="1:16" ht="12.75" x14ac:dyDescent="0.2">
      <c r="A579" s="172" t="s">
        <v>1238</v>
      </c>
      <c r="B579" s="185" t="s">
        <v>2419</v>
      </c>
      <c r="C579" s="172" t="s">
        <v>640</v>
      </c>
      <c r="D579" s="172" t="s">
        <v>610</v>
      </c>
      <c r="E579" s="172" t="s">
        <v>181</v>
      </c>
      <c r="F579" s="174">
        <v>1.52802639</v>
      </c>
      <c r="G579" s="174">
        <v>7.6899173699999999</v>
      </c>
      <c r="H579" s="58">
        <f t="shared" si="21"/>
        <v>-0.80129482327584489</v>
      </c>
      <c r="I579" s="98">
        <f t="shared" si="19"/>
        <v>1.373482294716224E-4</v>
      </c>
      <c r="J579" s="99">
        <v>937.90817986510615</v>
      </c>
      <c r="K579" s="99">
        <v>14.89405555555556</v>
      </c>
      <c r="O579"/>
      <c r="P579"/>
    </row>
    <row r="580" spans="1:16" ht="12.75" x14ac:dyDescent="0.2">
      <c r="A580" s="172" t="s">
        <v>1208</v>
      </c>
      <c r="B580" s="185" t="s">
        <v>1096</v>
      </c>
      <c r="C580" s="172" t="s">
        <v>695</v>
      </c>
      <c r="D580" s="172" t="s">
        <v>180</v>
      </c>
      <c r="E580" s="172" t="s">
        <v>709</v>
      </c>
      <c r="F580" s="174">
        <v>1.52004523</v>
      </c>
      <c r="G580" s="174">
        <v>1.3458931000000001</v>
      </c>
      <c r="H580" s="58">
        <f t="shared" si="21"/>
        <v>0.12939521719815628</v>
      </c>
      <c r="I580" s="98">
        <f t="shared" si="19"/>
        <v>1.3663083466594123E-4</v>
      </c>
      <c r="J580" s="99">
        <v>30.049730400000001</v>
      </c>
      <c r="K580" s="99">
        <v>28.94766666666667</v>
      </c>
      <c r="O580"/>
      <c r="P580"/>
    </row>
    <row r="581" spans="1:16" ht="12.75" x14ac:dyDescent="0.2">
      <c r="A581" s="172" t="s">
        <v>2675</v>
      </c>
      <c r="B581" s="185" t="s">
        <v>1363</v>
      </c>
      <c r="C581" s="172" t="s">
        <v>511</v>
      </c>
      <c r="D581" s="172" t="s">
        <v>610</v>
      </c>
      <c r="E581" s="172" t="s">
        <v>181</v>
      </c>
      <c r="F581" s="174">
        <v>1.5099495300000001</v>
      </c>
      <c r="G581" s="174">
        <v>0.52395643999999997</v>
      </c>
      <c r="H581" s="58">
        <f t="shared" si="21"/>
        <v>1.8818226377750031</v>
      </c>
      <c r="I581" s="98">
        <f t="shared" si="19"/>
        <v>1.3572337224948607E-4</v>
      </c>
      <c r="J581" s="99">
        <v>25.176852188400002</v>
      </c>
      <c r="K581" s="99">
        <v>8.6180555555555554</v>
      </c>
      <c r="O581"/>
      <c r="P581"/>
    </row>
    <row r="582" spans="1:16" ht="12.75" x14ac:dyDescent="0.2">
      <c r="A582" s="172" t="s">
        <v>1546</v>
      </c>
      <c r="B582" s="185" t="s">
        <v>199</v>
      </c>
      <c r="C582" s="172" t="s">
        <v>2521</v>
      </c>
      <c r="D582" s="172" t="s">
        <v>179</v>
      </c>
      <c r="E582" s="172" t="s">
        <v>709</v>
      </c>
      <c r="F582" s="174">
        <v>1.4978364499999999</v>
      </c>
      <c r="G582" s="174">
        <v>0.30500870000000002</v>
      </c>
      <c r="H582" s="58">
        <f t="shared" si="21"/>
        <v>3.9107991017961119</v>
      </c>
      <c r="I582" s="98">
        <f t="shared" si="19"/>
        <v>1.3463457554915674E-4</v>
      </c>
      <c r="J582" s="99">
        <v>3.5906950600000003</v>
      </c>
      <c r="K582" s="99">
        <v>15.818666666666671</v>
      </c>
      <c r="O582"/>
      <c r="P582"/>
    </row>
    <row r="583" spans="1:16" ht="12.75" x14ac:dyDescent="0.2">
      <c r="A583" s="172" t="s">
        <v>1784</v>
      </c>
      <c r="B583" s="185" t="s">
        <v>678</v>
      </c>
      <c r="C583" s="172" t="s">
        <v>638</v>
      </c>
      <c r="D583" s="172" t="s">
        <v>179</v>
      </c>
      <c r="E583" s="172" t="s">
        <v>709</v>
      </c>
      <c r="F583" s="174">
        <v>1.49505796</v>
      </c>
      <c r="G583" s="174">
        <v>2.6048198199999999</v>
      </c>
      <c r="H583" s="58">
        <f t="shared" si="21"/>
        <v>-0.4260416983467209</v>
      </c>
      <c r="I583" s="98">
        <f t="shared" si="19"/>
        <v>1.3438482810722638E-4</v>
      </c>
      <c r="J583" s="99">
        <v>30.89618072</v>
      </c>
      <c r="K583" s="99">
        <v>25.58005555555556</v>
      </c>
      <c r="O583"/>
      <c r="P583"/>
    </row>
    <row r="584" spans="1:16" ht="12.75" x14ac:dyDescent="0.2">
      <c r="A584" s="172" t="s">
        <v>1203</v>
      </c>
      <c r="B584" s="185" t="s">
        <v>2431</v>
      </c>
      <c r="C584" s="172" t="s">
        <v>640</v>
      </c>
      <c r="D584" s="172" t="s">
        <v>180</v>
      </c>
      <c r="E584" s="172" t="s">
        <v>709</v>
      </c>
      <c r="F584" s="174">
        <v>1.4919790800000001</v>
      </c>
      <c r="G584" s="174">
        <v>2.67991571</v>
      </c>
      <c r="H584" s="58">
        <f t="shared" si="21"/>
        <v>-0.44327387819223607</v>
      </c>
      <c r="I584" s="98">
        <f t="shared" si="19"/>
        <v>1.3410807980004854E-4</v>
      </c>
      <c r="J584" s="99">
        <v>191.81739972999998</v>
      </c>
      <c r="K584" s="99">
        <v>23.525388888888891</v>
      </c>
      <c r="O584"/>
      <c r="P584"/>
    </row>
    <row r="585" spans="1:16" ht="12.75" x14ac:dyDescent="0.2">
      <c r="A585" s="172" t="s">
        <v>1522</v>
      </c>
      <c r="B585" s="185" t="s">
        <v>324</v>
      </c>
      <c r="C585" s="172" t="s">
        <v>2602</v>
      </c>
      <c r="D585" s="172" t="s">
        <v>180</v>
      </c>
      <c r="E585" s="172" t="s">
        <v>709</v>
      </c>
      <c r="F585" s="174">
        <v>1.4902701399999998</v>
      </c>
      <c r="G585" s="174">
        <v>2.4272481800000003</v>
      </c>
      <c r="H585" s="58">
        <f t="shared" si="21"/>
        <v>-0.38602481926673049</v>
      </c>
      <c r="I585" s="98">
        <f t="shared" si="19"/>
        <v>1.3395446996398197E-4</v>
      </c>
      <c r="J585" s="99">
        <v>20.001252570000002</v>
      </c>
      <c r="K585" s="99">
        <v>11.27372222222222</v>
      </c>
      <c r="O585"/>
      <c r="P585"/>
    </row>
    <row r="586" spans="1:16" ht="12.75" x14ac:dyDescent="0.2">
      <c r="A586" s="172" t="s">
        <v>1963</v>
      </c>
      <c r="B586" s="185" t="s">
        <v>1964</v>
      </c>
      <c r="C586" s="172" t="s">
        <v>2523</v>
      </c>
      <c r="D586" s="172" t="s">
        <v>180</v>
      </c>
      <c r="E586" s="172" t="s">
        <v>709</v>
      </c>
      <c r="F586" s="174">
        <v>1.4819908899999998</v>
      </c>
      <c r="G586" s="174">
        <v>1.0447728599999999</v>
      </c>
      <c r="H586" s="58">
        <f t="shared" si="21"/>
        <v>0.41848141997103561</v>
      </c>
      <c r="I586" s="98">
        <f t="shared" si="19"/>
        <v>1.3321028103092765E-4</v>
      </c>
      <c r="J586" s="99">
        <v>295.47910805000004</v>
      </c>
      <c r="K586" s="99">
        <v>26.272944444444441</v>
      </c>
      <c r="O586"/>
      <c r="P586"/>
    </row>
    <row r="587" spans="1:16" ht="12.75" x14ac:dyDescent="0.2">
      <c r="A587" s="172" t="s">
        <v>2693</v>
      </c>
      <c r="B587" s="185" t="s">
        <v>507</v>
      </c>
      <c r="C587" s="172" t="s">
        <v>511</v>
      </c>
      <c r="D587" s="172" t="s">
        <v>179</v>
      </c>
      <c r="E587" s="172" t="s">
        <v>709</v>
      </c>
      <c r="F587" s="174">
        <v>1.47282179</v>
      </c>
      <c r="G587" s="174">
        <v>5.5809906700000003</v>
      </c>
      <c r="H587" s="58">
        <f t="shared" si="21"/>
        <v>-0.73610029525456988</v>
      </c>
      <c r="I587" s="98">
        <f t="shared" si="19"/>
        <v>1.3238610701201675E-4</v>
      </c>
      <c r="J587" s="99">
        <v>249.53152577910001</v>
      </c>
      <c r="K587" s="99">
        <v>11.124222222222221</v>
      </c>
      <c r="O587"/>
      <c r="P587"/>
    </row>
    <row r="588" spans="1:16" ht="12.75" x14ac:dyDescent="0.2">
      <c r="A588" s="172" t="s">
        <v>1245</v>
      </c>
      <c r="B588" s="185" t="s">
        <v>2406</v>
      </c>
      <c r="C588" s="172" t="s">
        <v>640</v>
      </c>
      <c r="D588" s="172" t="s">
        <v>610</v>
      </c>
      <c r="E588" s="172" t="s">
        <v>181</v>
      </c>
      <c r="F588" s="174">
        <v>1.47269429</v>
      </c>
      <c r="G588" s="174">
        <v>0.94670049000000001</v>
      </c>
      <c r="H588" s="58">
        <f t="shared" si="21"/>
        <v>0.55560740229467931</v>
      </c>
      <c r="I588" s="98">
        <f t="shared" si="19"/>
        <v>1.3237464654289641E-4</v>
      </c>
      <c r="J588" s="99">
        <v>82.478691159999997</v>
      </c>
      <c r="K588" s="99">
        <v>2.9557777777777781</v>
      </c>
      <c r="O588"/>
      <c r="P588"/>
    </row>
    <row r="589" spans="1:16" ht="12.75" x14ac:dyDescent="0.2">
      <c r="A589" s="172" t="s">
        <v>1472</v>
      </c>
      <c r="B589" s="185" t="s">
        <v>340</v>
      </c>
      <c r="C589" s="172" t="s">
        <v>640</v>
      </c>
      <c r="D589" s="172" t="s">
        <v>180</v>
      </c>
      <c r="E589" s="172" t="s">
        <v>181</v>
      </c>
      <c r="F589" s="174">
        <v>1.47170383</v>
      </c>
      <c r="G589" s="174">
        <v>5.4923423499999995</v>
      </c>
      <c r="H589" s="58">
        <f t="shared" si="21"/>
        <v>-0.73204441088782457</v>
      </c>
      <c r="I589" s="98">
        <f t="shared" si="19"/>
        <v>1.3228561802332848E-4</v>
      </c>
      <c r="J589" s="99">
        <v>14.57204471</v>
      </c>
      <c r="K589" s="99">
        <v>29.76755555555556</v>
      </c>
      <c r="O589"/>
      <c r="P589"/>
    </row>
    <row r="590" spans="1:16" ht="12.75" x14ac:dyDescent="0.2">
      <c r="A590" s="172" t="s">
        <v>1796</v>
      </c>
      <c r="B590" s="185" t="s">
        <v>1704</v>
      </c>
      <c r="C590" s="172" t="s">
        <v>638</v>
      </c>
      <c r="D590" s="172" t="s">
        <v>179</v>
      </c>
      <c r="E590" s="172" t="s">
        <v>709</v>
      </c>
      <c r="F590" s="174">
        <v>1.4648323700000001</v>
      </c>
      <c r="G590" s="174">
        <v>1.3433651100000001</v>
      </c>
      <c r="H590" s="58">
        <f t="shared" si="21"/>
        <v>9.0420139019391277E-2</v>
      </c>
      <c r="I590" s="98">
        <f t="shared" si="19"/>
        <v>1.3166796974770867E-4</v>
      </c>
      <c r="J590" s="99">
        <v>488.02198927999996</v>
      </c>
      <c r="K590" s="99">
        <v>37.663222222222217</v>
      </c>
      <c r="O590"/>
      <c r="P590"/>
    </row>
    <row r="591" spans="1:16" ht="12.75" x14ac:dyDescent="0.2">
      <c r="A591" s="172" t="s">
        <v>1651</v>
      </c>
      <c r="B591" s="185" t="s">
        <v>453</v>
      </c>
      <c r="C591" s="172" t="s">
        <v>641</v>
      </c>
      <c r="D591" s="172" t="s">
        <v>180</v>
      </c>
      <c r="E591" s="172" t="s">
        <v>709</v>
      </c>
      <c r="F591" s="174">
        <v>1.46100421</v>
      </c>
      <c r="G591" s="174">
        <v>1.6074559399999999</v>
      </c>
      <c r="H591" s="58">
        <f t="shared" si="21"/>
        <v>-9.1107772446938684E-2</v>
      </c>
      <c r="I591" s="98">
        <f t="shared" si="19"/>
        <v>1.3132387163423688E-4</v>
      </c>
      <c r="J591" s="99">
        <v>861.75919830000009</v>
      </c>
      <c r="K591" s="99">
        <v>4.3589444444444441</v>
      </c>
      <c r="O591"/>
      <c r="P591"/>
    </row>
    <row r="592" spans="1:16" ht="12.75" x14ac:dyDescent="0.2">
      <c r="A592" s="172" t="s">
        <v>2726</v>
      </c>
      <c r="B592" s="185" t="s">
        <v>272</v>
      </c>
      <c r="C592" s="172" t="s">
        <v>641</v>
      </c>
      <c r="D592" s="172" t="s">
        <v>179</v>
      </c>
      <c r="E592" s="172" t="s">
        <v>709</v>
      </c>
      <c r="F592" s="174">
        <v>1.4577328899999999</v>
      </c>
      <c r="G592" s="174">
        <v>5.79170959</v>
      </c>
      <c r="H592" s="58">
        <f t="shared" si="21"/>
        <v>-0.74830697787110556</v>
      </c>
      <c r="I592" s="98">
        <f t="shared" si="19"/>
        <v>1.3102982565900008E-4</v>
      </c>
      <c r="J592" s="99">
        <v>84.038826601599993</v>
      </c>
      <c r="K592" s="99">
        <v>54.338999999999999</v>
      </c>
      <c r="O592"/>
      <c r="P592"/>
    </row>
    <row r="593" spans="1:16" ht="12.75" x14ac:dyDescent="0.2">
      <c r="A593" s="172" t="s">
        <v>1849</v>
      </c>
      <c r="B593" s="185" t="s">
        <v>1850</v>
      </c>
      <c r="C593" s="172" t="s">
        <v>2523</v>
      </c>
      <c r="D593" s="172" t="s">
        <v>180</v>
      </c>
      <c r="E593" s="172" t="s">
        <v>181</v>
      </c>
      <c r="F593" s="174">
        <v>1.4468416000000002</v>
      </c>
      <c r="G593" s="174">
        <v>0.43353775999999999</v>
      </c>
      <c r="H593" s="58">
        <f t="shared" si="21"/>
        <v>2.3372908509745498</v>
      </c>
      <c r="I593" s="98">
        <f t="shared" si="19"/>
        <v>1.3005085081409446E-4</v>
      </c>
      <c r="J593" s="99">
        <v>115.14952536</v>
      </c>
      <c r="K593" s="99">
        <v>30.319833333333339</v>
      </c>
      <c r="O593"/>
      <c r="P593"/>
    </row>
    <row r="594" spans="1:16" ht="12.75" x14ac:dyDescent="0.2">
      <c r="A594" s="172" t="s">
        <v>1114</v>
      </c>
      <c r="B594" s="185" t="s">
        <v>1077</v>
      </c>
      <c r="C594" s="172" t="s">
        <v>2530</v>
      </c>
      <c r="D594" s="172" t="s">
        <v>610</v>
      </c>
      <c r="E594" s="172" t="s">
        <v>181</v>
      </c>
      <c r="F594" s="174">
        <v>1.4241552500000001</v>
      </c>
      <c r="G594" s="174">
        <v>0.68177235999999997</v>
      </c>
      <c r="H594" s="58">
        <f t="shared" si="21"/>
        <v>1.0889014186494745</v>
      </c>
      <c r="I594" s="98">
        <f t="shared" si="19"/>
        <v>1.2801166482485671E-4</v>
      </c>
      <c r="J594" s="99">
        <v>227.78943206993821</v>
      </c>
      <c r="K594" s="99">
        <v>34.962888888888891</v>
      </c>
      <c r="O594"/>
      <c r="P594"/>
    </row>
    <row r="595" spans="1:16" ht="12.75" x14ac:dyDescent="0.2">
      <c r="A595" s="172" t="s">
        <v>1382</v>
      </c>
      <c r="B595" s="185" t="s">
        <v>768</v>
      </c>
      <c r="C595" s="172" t="s">
        <v>1365</v>
      </c>
      <c r="D595" s="172" t="s">
        <v>179</v>
      </c>
      <c r="E595" s="172" t="s">
        <v>709</v>
      </c>
      <c r="F595" s="174">
        <v>1.40692467</v>
      </c>
      <c r="G595" s="174">
        <v>2.9469783899999999</v>
      </c>
      <c r="H595" s="58">
        <f t="shared" si="21"/>
        <v>-0.52258738144326866</v>
      </c>
      <c r="I595" s="98">
        <f t="shared" si="19"/>
        <v>1.2646287635414895E-4</v>
      </c>
      <c r="J595" s="99">
        <v>46.584967380000002</v>
      </c>
      <c r="K595" s="99">
        <v>23.85488888888889</v>
      </c>
      <c r="O595"/>
      <c r="P595"/>
    </row>
    <row r="596" spans="1:16" ht="12.75" x14ac:dyDescent="0.2">
      <c r="A596" s="172" t="s">
        <v>1662</v>
      </c>
      <c r="B596" s="185" t="s">
        <v>1627</v>
      </c>
      <c r="C596" s="172" t="s">
        <v>641</v>
      </c>
      <c r="D596" s="172" t="s">
        <v>179</v>
      </c>
      <c r="E596" s="172" t="s">
        <v>181</v>
      </c>
      <c r="F596" s="174">
        <v>1.4062451999999999</v>
      </c>
      <c r="G596" s="174">
        <v>2.43881368</v>
      </c>
      <c r="H596" s="58">
        <f t="shared" si="21"/>
        <v>-0.4233896539402715</v>
      </c>
      <c r="I596" s="98">
        <f t="shared" si="19"/>
        <v>1.2640180149177103E-4</v>
      </c>
      <c r="J596" s="99">
        <v>94.449548073999992</v>
      </c>
      <c r="K596" s="99">
        <v>4.5467777777777778</v>
      </c>
      <c r="O596"/>
      <c r="P596"/>
    </row>
    <row r="597" spans="1:16" ht="12.75" x14ac:dyDescent="0.2">
      <c r="A597" s="172" t="s">
        <v>2565</v>
      </c>
      <c r="B597" s="185" t="s">
        <v>455</v>
      </c>
      <c r="C597" s="172" t="s">
        <v>641</v>
      </c>
      <c r="D597" s="172" t="s">
        <v>179</v>
      </c>
      <c r="E597" s="172" t="s">
        <v>709</v>
      </c>
      <c r="F597" s="174">
        <v>1.40413381</v>
      </c>
      <c r="G597" s="174">
        <v>2.36789462</v>
      </c>
      <c r="H597" s="58">
        <f t="shared" si="21"/>
        <v>-0.40701169801213533</v>
      </c>
      <c r="I597" s="98">
        <f t="shared" si="19"/>
        <v>1.2621201702199883E-4</v>
      </c>
      <c r="J597" s="99">
        <v>124.77439240000001</v>
      </c>
      <c r="K597" s="99">
        <v>20.02555555555556</v>
      </c>
      <c r="O597"/>
      <c r="P597"/>
    </row>
    <row r="598" spans="1:16" ht="12.75" x14ac:dyDescent="0.2">
      <c r="A598" s="172" t="s">
        <v>2937</v>
      </c>
      <c r="B598" s="185" t="s">
        <v>2953</v>
      </c>
      <c r="C598" s="172" t="s">
        <v>641</v>
      </c>
      <c r="D598" s="172" t="s">
        <v>179</v>
      </c>
      <c r="E598" s="172" t="s">
        <v>709</v>
      </c>
      <c r="F598" s="174">
        <v>1.3989460200000001</v>
      </c>
      <c r="G598" s="174">
        <v>0.85531135999999996</v>
      </c>
      <c r="H598" s="58">
        <f t="shared" si="21"/>
        <v>0.63559854974918162</v>
      </c>
      <c r="I598" s="98">
        <f t="shared" si="19"/>
        <v>1.2574570716240892E-4</v>
      </c>
      <c r="J598" s="99">
        <v>459.11399054134711</v>
      </c>
      <c r="K598" s="99">
        <v>32.148499999999999</v>
      </c>
      <c r="O598"/>
      <c r="P598"/>
    </row>
    <row r="599" spans="1:16" ht="12.75" x14ac:dyDescent="0.2">
      <c r="A599" s="172" t="s">
        <v>2651</v>
      </c>
      <c r="B599" s="185" t="s">
        <v>1085</v>
      </c>
      <c r="C599" s="172" t="s">
        <v>511</v>
      </c>
      <c r="D599" s="172" t="s">
        <v>180</v>
      </c>
      <c r="E599" s="172" t="s">
        <v>709</v>
      </c>
      <c r="F599" s="174">
        <v>1.391858</v>
      </c>
      <c r="G599" s="174">
        <v>1.5772763200000002</v>
      </c>
      <c r="H599" s="58">
        <f t="shared" si="21"/>
        <v>-0.11755601580324249</v>
      </c>
      <c r="I599" s="98">
        <f t="shared" si="19"/>
        <v>1.251085931676307E-4</v>
      </c>
      <c r="J599" s="99">
        <v>28.037822349599999</v>
      </c>
      <c r="K599" s="99">
        <v>52.75161111111111</v>
      </c>
      <c r="O599"/>
      <c r="P599"/>
    </row>
    <row r="600" spans="1:16" ht="12.75" x14ac:dyDescent="0.2">
      <c r="A600" s="172" t="s">
        <v>2886</v>
      </c>
      <c r="B600" s="185" t="s">
        <v>2331</v>
      </c>
      <c r="C600" s="172" t="s">
        <v>511</v>
      </c>
      <c r="D600" s="172" t="s">
        <v>610</v>
      </c>
      <c r="E600" s="172" t="s">
        <v>709</v>
      </c>
      <c r="F600" s="174">
        <v>1.3828011</v>
      </c>
      <c r="G600" s="174">
        <v>0.34668686999999998</v>
      </c>
      <c r="H600" s="58">
        <f t="shared" si="21"/>
        <v>2.9886168749338564</v>
      </c>
      <c r="I600" s="98">
        <f t="shared" si="19"/>
        <v>1.2429450436154566E-4</v>
      </c>
      <c r="J600" s="99">
        <v>21.366524958163147</v>
      </c>
      <c r="K600" s="99">
        <v>43.029833333333343</v>
      </c>
      <c r="O600"/>
      <c r="P600"/>
    </row>
    <row r="601" spans="1:16" ht="12.75" x14ac:dyDescent="0.2">
      <c r="A601" s="172" t="s">
        <v>1909</v>
      </c>
      <c r="B601" s="185" t="s">
        <v>700</v>
      </c>
      <c r="C601" s="172" t="s">
        <v>638</v>
      </c>
      <c r="D601" s="172" t="s">
        <v>179</v>
      </c>
      <c r="E601" s="172" t="s">
        <v>709</v>
      </c>
      <c r="F601" s="174">
        <v>1.3812556200000001</v>
      </c>
      <c r="G601" s="174">
        <v>2.9432732599999998</v>
      </c>
      <c r="H601" s="58">
        <f t="shared" si="21"/>
        <v>-0.53070765165718925</v>
      </c>
      <c r="I601" s="98">
        <f t="shared" si="19"/>
        <v>1.2415558729632155E-4</v>
      </c>
      <c r="J601" s="99">
        <v>182.85660000000004</v>
      </c>
      <c r="K601" s="99">
        <v>12.605166666666671</v>
      </c>
      <c r="O601"/>
      <c r="P601"/>
    </row>
    <row r="602" spans="1:16" ht="12.75" x14ac:dyDescent="0.2">
      <c r="A602" s="172" t="s">
        <v>1401</v>
      </c>
      <c r="B602" s="185" t="s">
        <v>411</v>
      </c>
      <c r="C602" s="172" t="s">
        <v>1365</v>
      </c>
      <c r="D602" s="172" t="s">
        <v>179</v>
      </c>
      <c r="E602" s="172" t="s">
        <v>709</v>
      </c>
      <c r="F602" s="174">
        <v>1.3776199899999999</v>
      </c>
      <c r="G602" s="174">
        <v>0.87904168999999999</v>
      </c>
      <c r="H602" s="58">
        <f t="shared" si="21"/>
        <v>0.56718390682926523</v>
      </c>
      <c r="I602" s="98">
        <f t="shared" si="19"/>
        <v>1.2382879494065159E-4</v>
      </c>
      <c r="J602" s="99">
        <v>14.686007249999999</v>
      </c>
      <c r="K602" s="99">
        <v>52.604111111111109</v>
      </c>
      <c r="O602"/>
      <c r="P602"/>
    </row>
    <row r="603" spans="1:16" ht="12.75" x14ac:dyDescent="0.2">
      <c r="A603" s="172" t="s">
        <v>2714</v>
      </c>
      <c r="B603" s="185" t="s">
        <v>257</v>
      </c>
      <c r="C603" s="172" t="s">
        <v>511</v>
      </c>
      <c r="D603" s="172" t="s">
        <v>180</v>
      </c>
      <c r="E603" s="172" t="s">
        <v>709</v>
      </c>
      <c r="F603" s="174">
        <v>1.3749604600000001</v>
      </c>
      <c r="G603" s="174">
        <v>0.82311741000000005</v>
      </c>
      <c r="H603" s="58">
        <f t="shared" si="21"/>
        <v>0.67043054040127759</v>
      </c>
      <c r="I603" s="98">
        <f t="shared" si="19"/>
        <v>1.2358974034112558E-4</v>
      </c>
      <c r="J603" s="99">
        <v>35.222291158752</v>
      </c>
      <c r="K603" s="99">
        <v>17.98094444444444</v>
      </c>
      <c r="O603"/>
      <c r="P603"/>
    </row>
    <row r="604" spans="1:16" ht="12.75" x14ac:dyDescent="0.2">
      <c r="A604" s="172" t="s">
        <v>2034</v>
      </c>
      <c r="B604" s="185" t="s">
        <v>2015</v>
      </c>
      <c r="C604" s="172" t="s">
        <v>2530</v>
      </c>
      <c r="D604" s="172" t="s">
        <v>180</v>
      </c>
      <c r="E604" s="172" t="s">
        <v>709</v>
      </c>
      <c r="F604" s="174">
        <v>1.3702411000000001</v>
      </c>
      <c r="G604" s="174">
        <v>2.49658449</v>
      </c>
      <c r="H604" s="58">
        <f t="shared" si="21"/>
        <v>-0.45115372402237419</v>
      </c>
      <c r="I604" s="98">
        <f t="shared" ref="I604:I667" si="22">F604/$F$1149</f>
        <v>1.2316553579565356E-4</v>
      </c>
      <c r="J604" s="99">
        <v>75.85032991752</v>
      </c>
      <c r="K604" s="99">
        <v>27.49077777777778</v>
      </c>
      <c r="O604"/>
      <c r="P604"/>
    </row>
    <row r="605" spans="1:16" ht="12.75" x14ac:dyDescent="0.2">
      <c r="A605" s="172" t="s">
        <v>1273</v>
      </c>
      <c r="B605" s="185" t="s">
        <v>475</v>
      </c>
      <c r="C605" s="172" t="s">
        <v>1262</v>
      </c>
      <c r="D605" s="172" t="s">
        <v>179</v>
      </c>
      <c r="E605" s="172" t="s">
        <v>709</v>
      </c>
      <c r="F605" s="174">
        <v>1.3631351999999999</v>
      </c>
      <c r="G605" s="174">
        <v>3.4376494399999999</v>
      </c>
      <c r="H605" s="58">
        <f t="shared" ref="H605:H624" si="23">IF(ISERROR(F605/G605-1),"",IF((F605/G605-1)&gt;10000%,"",F605/G605-1))</f>
        <v>-0.60346881676218855</v>
      </c>
      <c r="I605" s="98">
        <f t="shared" si="22"/>
        <v>1.2252681463861749E-4</v>
      </c>
      <c r="J605" s="99">
        <v>17.584790770926123</v>
      </c>
      <c r="K605" s="99">
        <v>25.586722222222221</v>
      </c>
      <c r="O605"/>
      <c r="P605"/>
    </row>
    <row r="606" spans="1:16" ht="12.75" x14ac:dyDescent="0.2">
      <c r="A606" s="172" t="s">
        <v>2443</v>
      </c>
      <c r="B606" s="185" t="s">
        <v>2452</v>
      </c>
      <c r="C606" s="172" t="s">
        <v>640</v>
      </c>
      <c r="D606" s="172" t="s">
        <v>610</v>
      </c>
      <c r="E606" s="172" t="s">
        <v>181</v>
      </c>
      <c r="F606" s="174">
        <v>1.3540337099999999</v>
      </c>
      <c r="G606" s="174">
        <v>1.63363489</v>
      </c>
      <c r="H606" s="58">
        <f t="shared" si="23"/>
        <v>-0.17115279657133176</v>
      </c>
      <c r="I606" s="98">
        <f t="shared" si="22"/>
        <v>1.2170871781435149E-4</v>
      </c>
      <c r="J606" s="99">
        <v>238.26554485926118</v>
      </c>
      <c r="K606" s="99">
        <v>34.12038888888889</v>
      </c>
      <c r="O606"/>
      <c r="P606"/>
    </row>
    <row r="607" spans="1:16" ht="12.75" x14ac:dyDescent="0.2">
      <c r="A607" s="172" t="s">
        <v>1200</v>
      </c>
      <c r="B607" s="185" t="s">
        <v>2372</v>
      </c>
      <c r="C607" s="172" t="s">
        <v>640</v>
      </c>
      <c r="D607" s="172" t="s">
        <v>180</v>
      </c>
      <c r="E607" s="172" t="s">
        <v>181</v>
      </c>
      <c r="F607" s="174">
        <v>1.3485777999999999</v>
      </c>
      <c r="G607" s="174">
        <v>1.3748754599999999</v>
      </c>
      <c r="H607" s="58">
        <f t="shared" si="23"/>
        <v>-1.9127303355898184E-2</v>
      </c>
      <c r="I607" s="98">
        <f t="shared" si="22"/>
        <v>1.2121830771177693E-4</v>
      </c>
      <c r="J607" s="99">
        <v>84.999893159999999</v>
      </c>
      <c r="K607" s="99">
        <v>11.443444444444451</v>
      </c>
      <c r="O607"/>
      <c r="P607"/>
    </row>
    <row r="608" spans="1:16" ht="12.75" x14ac:dyDescent="0.2">
      <c r="A608" s="172" t="s">
        <v>2293</v>
      </c>
      <c r="B608" s="185" t="s">
        <v>1951</v>
      </c>
      <c r="C608" s="172" t="s">
        <v>511</v>
      </c>
      <c r="D608" s="172" t="s">
        <v>180</v>
      </c>
      <c r="E608" s="172" t="s">
        <v>709</v>
      </c>
      <c r="F608" s="174">
        <v>1.3401991200000001</v>
      </c>
      <c r="G608" s="174">
        <v>0.25987563000000002</v>
      </c>
      <c r="H608" s="58">
        <f t="shared" si="23"/>
        <v>4.1570788688419915</v>
      </c>
      <c r="I608" s="98">
        <f t="shared" si="22"/>
        <v>1.2046518141052944E-4</v>
      </c>
      <c r="J608" s="99">
        <v>122.63342748776121</v>
      </c>
      <c r="K608" s="99">
        <v>29.585444444444441</v>
      </c>
      <c r="O608"/>
      <c r="P608"/>
    </row>
    <row r="609" spans="1:16" ht="12.75" x14ac:dyDescent="0.2">
      <c r="A609" s="172" t="s">
        <v>1634</v>
      </c>
      <c r="B609" s="185" t="s">
        <v>1635</v>
      </c>
      <c r="C609" s="172" t="s">
        <v>2530</v>
      </c>
      <c r="D609" s="172" t="s">
        <v>610</v>
      </c>
      <c r="E609" s="172" t="s">
        <v>709</v>
      </c>
      <c r="F609" s="174">
        <v>1.3252189699999999</v>
      </c>
      <c r="G609" s="174">
        <v>1.13777587</v>
      </c>
      <c r="H609" s="58">
        <f t="shared" si="23"/>
        <v>0.16474518834715646</v>
      </c>
      <c r="I609" s="98">
        <f t="shared" si="22"/>
        <v>1.1911867516352714E-4</v>
      </c>
      <c r="J609" s="99">
        <v>6.9896322173375998</v>
      </c>
      <c r="K609" s="99">
        <v>33.74794444444445</v>
      </c>
      <c r="O609"/>
      <c r="P609"/>
    </row>
    <row r="610" spans="1:16" ht="12.75" x14ac:dyDescent="0.2">
      <c r="A610" s="172" t="s">
        <v>2183</v>
      </c>
      <c r="B610" s="185" t="s">
        <v>2173</v>
      </c>
      <c r="C610" s="172" t="s">
        <v>2530</v>
      </c>
      <c r="D610" s="172" t="s">
        <v>610</v>
      </c>
      <c r="E610" s="172" t="s">
        <v>709</v>
      </c>
      <c r="F610" s="174">
        <v>1.31720299</v>
      </c>
      <c r="G610" s="174">
        <v>1.1666904499999999</v>
      </c>
      <c r="H610" s="58">
        <f t="shared" si="23"/>
        <v>0.12900811864878126</v>
      </c>
      <c r="I610" s="98">
        <f t="shared" si="22"/>
        <v>1.1839815052620074E-4</v>
      </c>
      <c r="J610" s="99">
        <v>7.2317633040675009</v>
      </c>
      <c r="K610" s="99">
        <v>33.99561111111111</v>
      </c>
      <c r="O610"/>
      <c r="P610"/>
    </row>
    <row r="611" spans="1:16" ht="12.75" x14ac:dyDescent="0.2">
      <c r="A611" s="172" t="s">
        <v>1478</v>
      </c>
      <c r="B611" s="185" t="s">
        <v>658</v>
      </c>
      <c r="C611" s="172" t="s">
        <v>640</v>
      </c>
      <c r="D611" s="172" t="s">
        <v>180</v>
      </c>
      <c r="E611" s="172" t="s">
        <v>181</v>
      </c>
      <c r="F611" s="174">
        <v>1.3147602300000001</v>
      </c>
      <c r="G611" s="174">
        <v>2.0116526299999999</v>
      </c>
      <c r="H611" s="58">
        <f t="shared" si="23"/>
        <v>-0.3464278024978894</v>
      </c>
      <c r="I611" s="98">
        <f t="shared" si="22"/>
        <v>1.1817858052189991E-4</v>
      </c>
      <c r="J611" s="99">
        <v>69.614224609999994</v>
      </c>
      <c r="K611" s="99">
        <v>30.024055555555559</v>
      </c>
      <c r="O611"/>
      <c r="P611"/>
    </row>
    <row r="612" spans="1:16" ht="12.75" x14ac:dyDescent="0.2">
      <c r="A612" s="172" t="s">
        <v>2844</v>
      </c>
      <c r="B612" s="185" t="s">
        <v>2845</v>
      </c>
      <c r="C612" s="172" t="s">
        <v>638</v>
      </c>
      <c r="D612" s="172" t="s">
        <v>179</v>
      </c>
      <c r="E612" s="172" t="s">
        <v>709</v>
      </c>
      <c r="F612" s="174">
        <v>1.31129064</v>
      </c>
      <c r="G612" s="174">
        <v>0.54628078000000002</v>
      </c>
      <c r="H612" s="58">
        <f t="shared" si="23"/>
        <v>1.4003968069314099</v>
      </c>
      <c r="I612" s="98">
        <f t="shared" si="22"/>
        <v>1.1786671284303577E-4</v>
      </c>
      <c r="J612" s="99">
        <v>111.22695606000002</v>
      </c>
      <c r="K612" s="99">
        <v>14.127000000000001</v>
      </c>
      <c r="O612"/>
      <c r="P612"/>
    </row>
    <row r="613" spans="1:16" ht="12.75" x14ac:dyDescent="0.2">
      <c r="A613" s="172" t="s">
        <v>2163</v>
      </c>
      <c r="B613" s="185" t="s">
        <v>2155</v>
      </c>
      <c r="C613" s="172" t="s">
        <v>1365</v>
      </c>
      <c r="D613" s="172" t="s">
        <v>180</v>
      </c>
      <c r="E613" s="172" t="s">
        <v>181</v>
      </c>
      <c r="F613" s="174">
        <v>1.31015057</v>
      </c>
      <c r="G613" s="174">
        <v>1.3996158700000001</v>
      </c>
      <c r="H613" s="58">
        <f t="shared" si="23"/>
        <v>-6.392132435594633E-2</v>
      </c>
      <c r="I613" s="98">
        <f t="shared" si="22"/>
        <v>1.1776423647417299E-4</v>
      </c>
      <c r="J613" s="99">
        <v>22.924004109999998</v>
      </c>
      <c r="K613" s="99">
        <v>11.074888888888889</v>
      </c>
      <c r="O613"/>
      <c r="P613"/>
    </row>
    <row r="614" spans="1:16" ht="12.75" x14ac:dyDescent="0.2">
      <c r="A614" s="172" t="s">
        <v>2812</v>
      </c>
      <c r="B614" s="185" t="s">
        <v>2813</v>
      </c>
      <c r="C614" s="172" t="s">
        <v>640</v>
      </c>
      <c r="D614" s="172" t="s">
        <v>610</v>
      </c>
      <c r="E614" s="172" t="s">
        <v>709</v>
      </c>
      <c r="F614" s="174">
        <v>1.3099138100000001</v>
      </c>
      <c r="G614" s="174">
        <v>3.6016035499999997</v>
      </c>
      <c r="H614" s="58">
        <f t="shared" si="23"/>
        <v>-0.63629705718165441</v>
      </c>
      <c r="I614" s="98">
        <f t="shared" si="22"/>
        <v>1.177429550571618E-4</v>
      </c>
      <c r="J614" s="99">
        <v>32.24</v>
      </c>
      <c r="K614" s="99">
        <v>34.087555555555547</v>
      </c>
      <c r="O614"/>
      <c r="P614"/>
    </row>
    <row r="615" spans="1:16" ht="12.75" x14ac:dyDescent="0.2">
      <c r="A615" s="172" t="s">
        <v>1956</v>
      </c>
      <c r="B615" s="185" t="s">
        <v>1957</v>
      </c>
      <c r="C615" s="172" t="s">
        <v>2530</v>
      </c>
      <c r="D615" s="172" t="s">
        <v>610</v>
      </c>
      <c r="E615" s="172" t="s">
        <v>181</v>
      </c>
      <c r="F615" s="174">
        <v>1.30238996</v>
      </c>
      <c r="G615" s="174">
        <v>0.43499884000000005</v>
      </c>
      <c r="H615" s="58">
        <f t="shared" si="23"/>
        <v>1.9940078920670219</v>
      </c>
      <c r="I615" s="98">
        <f t="shared" si="22"/>
        <v>1.1706666603291917E-4</v>
      </c>
      <c r="J615" s="99">
        <v>63.809084274614996</v>
      </c>
      <c r="K615" s="99">
        <v>77.842777777777783</v>
      </c>
      <c r="O615"/>
      <c r="P615"/>
    </row>
    <row r="616" spans="1:16" ht="12.75" x14ac:dyDescent="0.2">
      <c r="A616" s="172" t="s">
        <v>1888</v>
      </c>
      <c r="B616" s="185" t="s">
        <v>1889</v>
      </c>
      <c r="C616" s="172" t="s">
        <v>1365</v>
      </c>
      <c r="D616" s="172" t="s">
        <v>179</v>
      </c>
      <c r="E616" s="172" t="s">
        <v>709</v>
      </c>
      <c r="F616" s="174">
        <v>1.30051177</v>
      </c>
      <c r="G616" s="174">
        <v>1.2789653999999999</v>
      </c>
      <c r="H616" s="58">
        <f t="shared" si="23"/>
        <v>1.6846718449146536E-2</v>
      </c>
      <c r="I616" s="98">
        <f t="shared" si="22"/>
        <v>1.1689784298588311E-4</v>
      </c>
      <c r="J616" s="99">
        <v>19.528279569999999</v>
      </c>
      <c r="K616" s="99">
        <v>15.47711111111111</v>
      </c>
      <c r="M616"/>
      <c r="O616"/>
      <c r="P616"/>
    </row>
    <row r="617" spans="1:16" ht="12.75" x14ac:dyDescent="0.2">
      <c r="A617" s="172" t="s">
        <v>2256</v>
      </c>
      <c r="B617" s="185" t="s">
        <v>945</v>
      </c>
      <c r="C617" s="172" t="s">
        <v>2523</v>
      </c>
      <c r="D617" s="172" t="s">
        <v>180</v>
      </c>
      <c r="E617" s="172" t="s">
        <v>181</v>
      </c>
      <c r="F617" s="174">
        <v>1.2967372099999999</v>
      </c>
      <c r="G617" s="174">
        <v>3.74840068</v>
      </c>
      <c r="H617" s="58">
        <f t="shared" si="23"/>
        <v>-0.6540558705693118</v>
      </c>
      <c r="I617" s="98">
        <f t="shared" si="22"/>
        <v>1.1655856276374347E-4</v>
      </c>
      <c r="J617" s="99">
        <v>83.70899009</v>
      </c>
      <c r="K617" s="99">
        <v>22.309444444444441</v>
      </c>
      <c r="O617"/>
      <c r="P617"/>
    </row>
    <row r="618" spans="1:16" ht="12.75" x14ac:dyDescent="0.2">
      <c r="A618" s="172" t="s">
        <v>2880</v>
      </c>
      <c r="B618" s="185" t="s">
        <v>902</v>
      </c>
      <c r="C618" s="172" t="s">
        <v>511</v>
      </c>
      <c r="D618" s="172" t="s">
        <v>610</v>
      </c>
      <c r="E618" s="172" t="s">
        <v>181</v>
      </c>
      <c r="F618" s="174">
        <v>1.2942935500000001</v>
      </c>
      <c r="G618" s="174">
        <v>1.39424832</v>
      </c>
      <c r="H618" s="58">
        <f t="shared" si="23"/>
        <v>-7.1690794649836742E-2</v>
      </c>
      <c r="I618" s="98">
        <f t="shared" si="22"/>
        <v>1.1633891186201357E-4</v>
      </c>
      <c r="J618" s="99">
        <v>5.7198916863999996</v>
      </c>
      <c r="K618" s="99">
        <v>9.4546666666666663</v>
      </c>
      <c r="O618"/>
      <c r="P618"/>
    </row>
    <row r="619" spans="1:16" ht="12.75" x14ac:dyDescent="0.2">
      <c r="A619" s="172" t="s">
        <v>1697</v>
      </c>
      <c r="B619" s="185" t="s">
        <v>1699</v>
      </c>
      <c r="C619" s="172" t="s">
        <v>2521</v>
      </c>
      <c r="D619" s="172" t="s">
        <v>179</v>
      </c>
      <c r="E619" s="172" t="s">
        <v>709</v>
      </c>
      <c r="F619" s="174">
        <v>1.2830358400000001</v>
      </c>
      <c r="G619" s="174">
        <v>2.3197483399999999</v>
      </c>
      <c r="H619" s="58">
        <f t="shared" si="23"/>
        <v>-0.44690731409252771</v>
      </c>
      <c r="I619" s="98">
        <f t="shared" si="22"/>
        <v>1.1532700097714662E-4</v>
      </c>
      <c r="J619" s="99">
        <v>240.24127133000002</v>
      </c>
      <c r="K619" s="99">
        <v>26.772222222222219</v>
      </c>
      <c r="O619"/>
      <c r="P619"/>
    </row>
    <row r="620" spans="1:16" ht="12.75" x14ac:dyDescent="0.2">
      <c r="A620" s="172" t="s">
        <v>1527</v>
      </c>
      <c r="B620" s="185" t="s">
        <v>207</v>
      </c>
      <c r="C620" s="172" t="s">
        <v>2521</v>
      </c>
      <c r="D620" s="172" t="s">
        <v>179</v>
      </c>
      <c r="E620" s="172" t="s">
        <v>709</v>
      </c>
      <c r="F620" s="174">
        <v>1.2669121699999999</v>
      </c>
      <c r="G620" s="174">
        <v>0.39458595000000002</v>
      </c>
      <c r="H620" s="58">
        <f t="shared" si="23"/>
        <v>2.2107381674385511</v>
      </c>
      <c r="I620" s="98">
        <f t="shared" si="22"/>
        <v>1.1387770825447004E-4</v>
      </c>
      <c r="J620" s="99">
        <v>26.2190367</v>
      </c>
      <c r="K620" s="99">
        <v>13.570555555555551</v>
      </c>
      <c r="O620"/>
      <c r="P620"/>
    </row>
    <row r="621" spans="1:16" ht="12.75" x14ac:dyDescent="0.2">
      <c r="A621" s="172" t="s">
        <v>2882</v>
      </c>
      <c r="B621" s="185" t="s">
        <v>2327</v>
      </c>
      <c r="C621" s="172" t="s">
        <v>511</v>
      </c>
      <c r="D621" s="172" t="s">
        <v>610</v>
      </c>
      <c r="E621" s="172" t="s">
        <v>709</v>
      </c>
      <c r="F621" s="174">
        <v>1.26482742</v>
      </c>
      <c r="G621" s="174">
        <v>0.49409241999999998</v>
      </c>
      <c r="H621" s="58">
        <f t="shared" si="23"/>
        <v>1.5599004736806124</v>
      </c>
      <c r="I621" s="98">
        <f t="shared" si="22"/>
        <v>1.1369031834859875E-4</v>
      </c>
      <c r="J621" s="99">
        <v>7.0536282414000659</v>
      </c>
      <c r="K621" s="99">
        <v>38.105888888888892</v>
      </c>
      <c r="O621"/>
      <c r="P621"/>
    </row>
    <row r="622" spans="1:16" ht="12.75" x14ac:dyDescent="0.2">
      <c r="A622" s="172" t="s">
        <v>1115</v>
      </c>
      <c r="B622" s="185" t="s">
        <v>1078</v>
      </c>
      <c r="C622" s="172" t="s">
        <v>2530</v>
      </c>
      <c r="D622" s="172" t="s">
        <v>180</v>
      </c>
      <c r="E622" s="172" t="s">
        <v>181</v>
      </c>
      <c r="F622" s="174">
        <v>1.2325042099999999</v>
      </c>
      <c r="G622" s="174">
        <v>1.17114848</v>
      </c>
      <c r="H622" s="58">
        <f t="shared" si="23"/>
        <v>5.2389369108859496E-2</v>
      </c>
      <c r="I622" s="98">
        <f t="shared" si="22"/>
        <v>1.1078491324997381E-4</v>
      </c>
      <c r="J622" s="99">
        <v>128.58520006756819</v>
      </c>
      <c r="K622" s="99">
        <v>12.115</v>
      </c>
      <c r="O622"/>
      <c r="P622"/>
    </row>
    <row r="623" spans="1:16" ht="12.75" x14ac:dyDescent="0.2">
      <c r="A623" s="172" t="s">
        <v>2267</v>
      </c>
      <c r="B623" s="186" t="s">
        <v>2182</v>
      </c>
      <c r="C623" s="172" t="s">
        <v>511</v>
      </c>
      <c r="D623" s="172" t="s">
        <v>610</v>
      </c>
      <c r="E623" s="172" t="s">
        <v>181</v>
      </c>
      <c r="F623" s="174">
        <v>1.2113936299999999</v>
      </c>
      <c r="G623" s="174">
        <v>0.30351400000000001</v>
      </c>
      <c r="H623" s="58">
        <f t="shared" si="23"/>
        <v>2.9912281805781609</v>
      </c>
      <c r="I623" s="98">
        <f t="shared" si="22"/>
        <v>1.0888736697387904E-4</v>
      </c>
      <c r="J623" s="99">
        <v>24.887752001699997</v>
      </c>
      <c r="K623" s="99">
        <v>17.602555555555551</v>
      </c>
      <c r="O623"/>
      <c r="P623"/>
    </row>
    <row r="624" spans="1:16" ht="12.75" x14ac:dyDescent="0.2">
      <c r="A624" s="172" t="s">
        <v>1313</v>
      </c>
      <c r="B624" s="185" t="s">
        <v>1314</v>
      </c>
      <c r="C624" s="172" t="s">
        <v>235</v>
      </c>
      <c r="D624" s="172" t="s">
        <v>610</v>
      </c>
      <c r="E624" s="172" t="s">
        <v>181</v>
      </c>
      <c r="F624" s="174">
        <v>1.2092031999999999</v>
      </c>
      <c r="G624" s="174">
        <v>3.7289910000000002</v>
      </c>
      <c r="H624" s="58">
        <f t="shared" si="23"/>
        <v>-0.67572911814482794</v>
      </c>
      <c r="I624" s="98">
        <f t="shared" si="22"/>
        <v>1.0869047791211256E-4</v>
      </c>
      <c r="J624" s="99">
        <v>301.77448510000005</v>
      </c>
      <c r="K624" s="99">
        <v>30.294666666666661</v>
      </c>
      <c r="O624"/>
      <c r="P624"/>
    </row>
    <row r="625" spans="1:16" ht="12.75" x14ac:dyDescent="0.2">
      <c r="A625" s="172" t="s">
        <v>2043</v>
      </c>
      <c r="B625" s="173" t="s">
        <v>2025</v>
      </c>
      <c r="C625" s="173" t="s">
        <v>641</v>
      </c>
      <c r="D625" s="172" t="s">
        <v>179</v>
      </c>
      <c r="E625" s="172" t="s">
        <v>709</v>
      </c>
      <c r="F625" s="174">
        <v>1.208437</v>
      </c>
      <c r="G625" s="174">
        <v>0</v>
      </c>
      <c r="H625" s="58" t="s">
        <v>2522</v>
      </c>
      <c r="I625" s="98">
        <f t="shared" si="22"/>
        <v>1.0862160723415185E-4</v>
      </c>
      <c r="J625" s="99">
        <v>20.469270499999997</v>
      </c>
      <c r="K625" s="99">
        <v>87.318444444444438</v>
      </c>
      <c r="O625"/>
      <c r="P625"/>
    </row>
    <row r="626" spans="1:16" ht="12.75" x14ac:dyDescent="0.2">
      <c r="A626" s="172" t="s">
        <v>1407</v>
      </c>
      <c r="B626" s="185" t="s">
        <v>381</v>
      </c>
      <c r="C626" s="172" t="s">
        <v>1365</v>
      </c>
      <c r="D626" s="172" t="s">
        <v>179</v>
      </c>
      <c r="E626" s="172" t="s">
        <v>709</v>
      </c>
      <c r="F626" s="174">
        <v>1.19732353</v>
      </c>
      <c r="G626" s="174">
        <v>1.1585178500000002</v>
      </c>
      <c r="H626" s="58">
        <f t="shared" ref="H626:H689" si="24">IF(ISERROR(F626/G626-1),"",IF((F626/G626-1)&gt;10000%,"",F626/G626-1))</f>
        <v>3.3495970735366587E-2</v>
      </c>
      <c r="I626" s="98">
        <f t="shared" si="22"/>
        <v>1.0762266151058618E-4</v>
      </c>
      <c r="J626" s="99">
        <v>45.490606649999997</v>
      </c>
      <c r="K626" s="99">
        <v>18.327222222222218</v>
      </c>
      <c r="O626"/>
      <c r="P626"/>
    </row>
    <row r="627" spans="1:16" ht="12.75" x14ac:dyDescent="0.2">
      <c r="A627" s="172" t="s">
        <v>1529</v>
      </c>
      <c r="B627" s="185" t="s">
        <v>201</v>
      </c>
      <c r="C627" s="172" t="s">
        <v>2521</v>
      </c>
      <c r="D627" s="172" t="s">
        <v>179</v>
      </c>
      <c r="E627" s="172" t="s">
        <v>709</v>
      </c>
      <c r="F627" s="174">
        <v>1.18823521</v>
      </c>
      <c r="G627" s="174">
        <v>0.24776320000000002</v>
      </c>
      <c r="H627" s="58">
        <f t="shared" si="24"/>
        <v>3.7958502715496083</v>
      </c>
      <c r="I627" s="98">
        <f t="shared" si="22"/>
        <v>1.0680574848536576E-4</v>
      </c>
      <c r="J627" s="99">
        <v>6.5159132</v>
      </c>
      <c r="K627" s="99">
        <v>14.603777777777781</v>
      </c>
      <c r="O627"/>
      <c r="P627"/>
    </row>
    <row r="628" spans="1:16" ht="12.75" x14ac:dyDescent="0.2">
      <c r="A628" s="172" t="s">
        <v>1501</v>
      </c>
      <c r="B628" s="185" t="s">
        <v>204</v>
      </c>
      <c r="C628" s="172" t="s">
        <v>2521</v>
      </c>
      <c r="D628" s="172" t="s">
        <v>179</v>
      </c>
      <c r="E628" s="172" t="s">
        <v>709</v>
      </c>
      <c r="F628" s="174">
        <v>1.18212841</v>
      </c>
      <c r="G628" s="174">
        <v>10.476218749999999</v>
      </c>
      <c r="H628" s="58">
        <f t="shared" si="24"/>
        <v>-0.88716077449222797</v>
      </c>
      <c r="I628" s="98">
        <f t="shared" si="22"/>
        <v>1.062568324632169E-4</v>
      </c>
      <c r="J628" s="99">
        <v>20.397361480000001</v>
      </c>
      <c r="K628" s="99">
        <v>12.92122222222222</v>
      </c>
      <c r="O628"/>
      <c r="P628"/>
    </row>
    <row r="629" spans="1:16" ht="12.75" x14ac:dyDescent="0.2">
      <c r="A629" s="172" t="s">
        <v>2259</v>
      </c>
      <c r="B629" s="185" t="s">
        <v>385</v>
      </c>
      <c r="C629" s="172" t="s">
        <v>641</v>
      </c>
      <c r="D629" s="172" t="s">
        <v>179</v>
      </c>
      <c r="E629" s="172" t="s">
        <v>181</v>
      </c>
      <c r="F629" s="174">
        <v>1.1784141499999998</v>
      </c>
      <c r="G629" s="174">
        <v>2.0630293499999999</v>
      </c>
      <c r="H629" s="58">
        <f t="shared" si="24"/>
        <v>-0.42879428739101555</v>
      </c>
      <c r="I629" s="98">
        <f t="shared" si="22"/>
        <v>1.0592297236882593E-4</v>
      </c>
      <c r="J629" s="99">
        <v>263.02580800000004</v>
      </c>
      <c r="K629" s="99">
        <v>16.058055555555551</v>
      </c>
      <c r="O629"/>
      <c r="P629"/>
    </row>
    <row r="630" spans="1:16" ht="12.75" x14ac:dyDescent="0.2">
      <c r="A630" s="172" t="s">
        <v>1571</v>
      </c>
      <c r="B630" s="185" t="s">
        <v>53</v>
      </c>
      <c r="C630" s="172" t="s">
        <v>638</v>
      </c>
      <c r="D630" s="172" t="s">
        <v>180</v>
      </c>
      <c r="E630" s="172" t="s">
        <v>709</v>
      </c>
      <c r="F630" s="174">
        <v>1.1764490400000001</v>
      </c>
      <c r="G630" s="174">
        <v>1.31684446</v>
      </c>
      <c r="H630" s="58">
        <f t="shared" si="24"/>
        <v>-0.1066150363726327</v>
      </c>
      <c r="I630" s="98">
        <f t="shared" si="22"/>
        <v>1.0574633642786095E-4</v>
      </c>
      <c r="J630" s="99">
        <v>1534.3171886</v>
      </c>
      <c r="K630" s="99">
        <v>13.9125</v>
      </c>
      <c r="O630"/>
      <c r="P630"/>
    </row>
    <row r="631" spans="1:16" ht="12.75" x14ac:dyDescent="0.2">
      <c r="A631" s="172" t="s">
        <v>1537</v>
      </c>
      <c r="B631" s="185" t="s">
        <v>1808</v>
      </c>
      <c r="C631" s="172" t="s">
        <v>2530</v>
      </c>
      <c r="D631" s="172" t="s">
        <v>180</v>
      </c>
      <c r="E631" s="172" t="s">
        <v>709</v>
      </c>
      <c r="F631" s="174">
        <v>1.1742833400000001</v>
      </c>
      <c r="G631" s="174">
        <v>0.16017923000000001</v>
      </c>
      <c r="H631" s="58">
        <f t="shared" si="24"/>
        <v>6.3310587146660655</v>
      </c>
      <c r="I631" s="98">
        <f t="shared" si="22"/>
        <v>1.0555167024767367E-4</v>
      </c>
      <c r="J631" s="99">
        <v>94.214126340000007</v>
      </c>
      <c r="K631" s="99">
        <v>18.381499999999999</v>
      </c>
      <c r="O631"/>
      <c r="P631"/>
    </row>
    <row r="632" spans="1:16" ht="12.75" x14ac:dyDescent="0.2">
      <c r="A632" s="172" t="s">
        <v>1588</v>
      </c>
      <c r="B632" s="185" t="s">
        <v>689</v>
      </c>
      <c r="C632" s="172" t="s">
        <v>638</v>
      </c>
      <c r="D632" s="172" t="s">
        <v>179</v>
      </c>
      <c r="E632" s="172" t="s">
        <v>709</v>
      </c>
      <c r="F632" s="174">
        <v>1.1654082699999999</v>
      </c>
      <c r="G632" s="174">
        <v>2.5907967699999999</v>
      </c>
      <c r="H632" s="58">
        <f t="shared" si="24"/>
        <v>-0.55017379846432335</v>
      </c>
      <c r="I632" s="98">
        <f t="shared" si="22"/>
        <v>1.0475392541884467E-4</v>
      </c>
      <c r="J632" s="99">
        <v>139.00903944000001</v>
      </c>
      <c r="K632" s="99">
        <v>16.331055555555551</v>
      </c>
      <c r="O632"/>
      <c r="P632"/>
    </row>
    <row r="633" spans="1:16" ht="12.75" x14ac:dyDescent="0.2">
      <c r="A633" s="172" t="s">
        <v>1410</v>
      </c>
      <c r="B633" s="185" t="s">
        <v>119</v>
      </c>
      <c r="C633" s="172" t="s">
        <v>1365</v>
      </c>
      <c r="D633" s="172" t="s">
        <v>179</v>
      </c>
      <c r="E633" s="172" t="s">
        <v>709</v>
      </c>
      <c r="F633" s="174">
        <v>1.1603834799999999</v>
      </c>
      <c r="G633" s="174">
        <v>1.8084006399999999</v>
      </c>
      <c r="H633" s="58">
        <f t="shared" si="24"/>
        <v>-0.35833716581741537</v>
      </c>
      <c r="I633" s="98">
        <f t="shared" si="22"/>
        <v>1.0430226698252229E-4</v>
      </c>
      <c r="J633" s="99">
        <v>52.303303460000002</v>
      </c>
      <c r="K633" s="99">
        <v>32.102555555555547</v>
      </c>
      <c r="O633"/>
      <c r="P633"/>
    </row>
    <row r="634" spans="1:16" ht="12.75" x14ac:dyDescent="0.2">
      <c r="A634" s="172" t="s">
        <v>2192</v>
      </c>
      <c r="B634" s="185" t="s">
        <v>1436</v>
      </c>
      <c r="C634" s="172" t="s">
        <v>2523</v>
      </c>
      <c r="D634" s="172" t="s">
        <v>180</v>
      </c>
      <c r="E634" s="172" t="s">
        <v>709</v>
      </c>
      <c r="F634" s="174">
        <v>1.1565040500000001</v>
      </c>
      <c r="G634" s="174">
        <v>3.1578972900000002</v>
      </c>
      <c r="H634" s="58">
        <f t="shared" si="24"/>
        <v>-0.63377401359371</v>
      </c>
      <c r="I634" s="98">
        <f t="shared" si="22"/>
        <v>1.0395356041217368E-4</v>
      </c>
      <c r="J634" s="99">
        <v>761.3407942</v>
      </c>
      <c r="K634" s="99">
        <v>20.68622222222222</v>
      </c>
      <c r="O634"/>
      <c r="P634"/>
    </row>
    <row r="635" spans="1:16" ht="12.75" x14ac:dyDescent="0.2">
      <c r="A635" s="172" t="s">
        <v>1243</v>
      </c>
      <c r="B635" s="185" t="s">
        <v>2510</v>
      </c>
      <c r="C635" s="172" t="s">
        <v>640</v>
      </c>
      <c r="D635" s="172" t="s">
        <v>610</v>
      </c>
      <c r="E635" s="172" t="s">
        <v>181</v>
      </c>
      <c r="F635" s="174">
        <v>1.1552962600000001</v>
      </c>
      <c r="G635" s="174">
        <v>2.71725554</v>
      </c>
      <c r="H635" s="58">
        <f t="shared" si="24"/>
        <v>-0.57482973426930606</v>
      </c>
      <c r="I635" s="98">
        <f t="shared" si="22"/>
        <v>1.0384499696120244E-4</v>
      </c>
      <c r="J635" s="99">
        <v>62.430582836124003</v>
      </c>
      <c r="K635" s="99">
        <v>13.330666666666669</v>
      </c>
      <c r="O635"/>
      <c r="P635"/>
    </row>
    <row r="636" spans="1:16" ht="12.75" x14ac:dyDescent="0.2">
      <c r="A636" s="172" t="s">
        <v>2619</v>
      </c>
      <c r="B636" s="185" t="s">
        <v>285</v>
      </c>
      <c r="C636" s="172" t="s">
        <v>511</v>
      </c>
      <c r="D636" s="172" t="s">
        <v>180</v>
      </c>
      <c r="E636" s="172" t="s">
        <v>709</v>
      </c>
      <c r="F636" s="174">
        <v>1.14439483</v>
      </c>
      <c r="G636" s="174">
        <v>2.2240751099999998</v>
      </c>
      <c r="H636" s="58">
        <f t="shared" si="24"/>
        <v>-0.48545135690134134</v>
      </c>
      <c r="I636" s="98">
        <f t="shared" si="22"/>
        <v>1.028651106719291E-4</v>
      </c>
      <c r="J636" s="99">
        <v>83.817331649324288</v>
      </c>
      <c r="K636" s="99">
        <v>28.118111111111109</v>
      </c>
      <c r="O636"/>
      <c r="P636"/>
    </row>
    <row r="637" spans="1:16" ht="12.75" x14ac:dyDescent="0.2">
      <c r="A637" s="172" t="s">
        <v>1431</v>
      </c>
      <c r="B637" s="185" t="s">
        <v>376</v>
      </c>
      <c r="C637" s="172" t="s">
        <v>1365</v>
      </c>
      <c r="D637" s="172" t="s">
        <v>179</v>
      </c>
      <c r="E637" s="172" t="s">
        <v>709</v>
      </c>
      <c r="F637" s="174">
        <v>1.1318862199999999</v>
      </c>
      <c r="G637" s="174">
        <v>8.4580910000000009E-2</v>
      </c>
      <c r="H637" s="58">
        <f t="shared" si="24"/>
        <v>12.382289455150103</v>
      </c>
      <c r="I637" s="98">
        <f t="shared" si="22"/>
        <v>1.0174076134923774E-4</v>
      </c>
      <c r="J637" s="99">
        <v>4.3182602300000008</v>
      </c>
      <c r="K637" s="99">
        <v>13.978944444444441</v>
      </c>
      <c r="O637"/>
      <c r="P637"/>
    </row>
    <row r="638" spans="1:16" ht="12.75" x14ac:dyDescent="0.2">
      <c r="A638" s="172" t="s">
        <v>1589</v>
      </c>
      <c r="B638" s="185" t="s">
        <v>60</v>
      </c>
      <c r="C638" s="172" t="s">
        <v>638</v>
      </c>
      <c r="D638" s="172" t="s">
        <v>179</v>
      </c>
      <c r="E638" s="172" t="s">
        <v>709</v>
      </c>
      <c r="F638" s="174">
        <v>1.1247966599999999</v>
      </c>
      <c r="G638" s="174">
        <v>3.5106219599999999</v>
      </c>
      <c r="H638" s="58">
        <f t="shared" si="24"/>
        <v>-0.67960188456178861</v>
      </c>
      <c r="I638" s="98">
        <f t="shared" si="22"/>
        <v>1.0110350892996974E-4</v>
      </c>
      <c r="J638" s="99">
        <v>121.45997304000001</v>
      </c>
      <c r="K638" s="99">
        <v>21.40905555555555</v>
      </c>
      <c r="O638"/>
      <c r="P638"/>
    </row>
    <row r="639" spans="1:16" ht="12.75" x14ac:dyDescent="0.2">
      <c r="A639" s="172" t="s">
        <v>1211</v>
      </c>
      <c r="B639" s="185" t="s">
        <v>2428</v>
      </c>
      <c r="C639" s="172" t="s">
        <v>640</v>
      </c>
      <c r="D639" s="172" t="s">
        <v>180</v>
      </c>
      <c r="E639" s="172" t="s">
        <v>181</v>
      </c>
      <c r="F639" s="174">
        <v>1.11618985</v>
      </c>
      <c r="G639" s="174">
        <v>2.0067299099999998</v>
      </c>
      <c r="H639" s="58">
        <f t="shared" si="24"/>
        <v>-0.44377674123569522</v>
      </c>
      <c r="I639" s="98">
        <f t="shared" si="22"/>
        <v>1.0032987692816993E-4</v>
      </c>
      <c r="J639" s="99">
        <v>108.46103020246079</v>
      </c>
      <c r="K639" s="99">
        <v>38.591055555555563</v>
      </c>
      <c r="O639"/>
      <c r="P639"/>
    </row>
    <row r="640" spans="1:16" ht="12.75" x14ac:dyDescent="0.2">
      <c r="A640" s="172" t="s">
        <v>2283</v>
      </c>
      <c r="B640" s="185" t="s">
        <v>44</v>
      </c>
      <c r="C640" s="172" t="s">
        <v>2307</v>
      </c>
      <c r="D640" s="172" t="s">
        <v>179</v>
      </c>
      <c r="E640" s="172" t="s">
        <v>709</v>
      </c>
      <c r="F640" s="174">
        <v>1.1116035900000001</v>
      </c>
      <c r="G640" s="174">
        <v>0.44537088000000002</v>
      </c>
      <c r="H640" s="58">
        <f t="shared" si="24"/>
        <v>1.4959054125855737</v>
      </c>
      <c r="I640" s="98">
        <f t="shared" si="22"/>
        <v>9.9917636213599204E-5</v>
      </c>
      <c r="J640" s="99">
        <v>11.05756652</v>
      </c>
      <c r="K640" s="99">
        <v>97.465222222222224</v>
      </c>
      <c r="O640"/>
      <c r="P640"/>
    </row>
    <row r="641" spans="1:16" ht="12.75" x14ac:dyDescent="0.2">
      <c r="A641" s="172" t="s">
        <v>1944</v>
      </c>
      <c r="B641" s="185" t="s">
        <v>388</v>
      </c>
      <c r="C641" s="172" t="s">
        <v>511</v>
      </c>
      <c r="D641" s="172" t="s">
        <v>180</v>
      </c>
      <c r="E641" s="172" t="s">
        <v>181</v>
      </c>
      <c r="F641" s="174">
        <v>1.1074408</v>
      </c>
      <c r="G641" s="174">
        <v>1.2248691399999998</v>
      </c>
      <c r="H641" s="58">
        <f t="shared" si="24"/>
        <v>-9.5870110663413222E-2</v>
      </c>
      <c r="I641" s="98">
        <f t="shared" si="22"/>
        <v>9.9543459537133436E-5</v>
      </c>
      <c r="J641" s="99">
        <v>29.29535989</v>
      </c>
      <c r="K641" s="99">
        <v>100.19655555555561</v>
      </c>
      <c r="O641"/>
      <c r="P641"/>
    </row>
    <row r="642" spans="1:16" ht="12.75" x14ac:dyDescent="0.2">
      <c r="A642" s="172" t="s">
        <v>1712</v>
      </c>
      <c r="B642" s="185" t="s">
        <v>1713</v>
      </c>
      <c r="C642" s="172" t="s">
        <v>2523</v>
      </c>
      <c r="D642" s="172" t="s">
        <v>180</v>
      </c>
      <c r="E642" s="172" t="s">
        <v>181</v>
      </c>
      <c r="F642" s="174">
        <v>1.0997444699999999</v>
      </c>
      <c r="G642" s="174">
        <v>0.95724654000000009</v>
      </c>
      <c r="H642" s="58">
        <f t="shared" si="24"/>
        <v>0.14886230876321549</v>
      </c>
      <c r="I642" s="98">
        <f t="shared" si="22"/>
        <v>9.8851666970036905E-5</v>
      </c>
      <c r="J642" s="99">
        <v>68.379853900000001</v>
      </c>
      <c r="K642" s="99">
        <v>24.749111111111109</v>
      </c>
      <c r="O642"/>
      <c r="P642"/>
    </row>
    <row r="643" spans="1:16" ht="12.75" x14ac:dyDescent="0.2">
      <c r="A643" s="172" t="s">
        <v>2386</v>
      </c>
      <c r="B643" s="185" t="s">
        <v>2382</v>
      </c>
      <c r="C643" s="172" t="s">
        <v>640</v>
      </c>
      <c r="D643" s="172" t="s">
        <v>180</v>
      </c>
      <c r="E643" s="172" t="s">
        <v>709</v>
      </c>
      <c r="F643" s="174">
        <v>1.0956574099999998</v>
      </c>
      <c r="G643" s="174">
        <v>2.0813205699999999</v>
      </c>
      <c r="H643" s="58">
        <f t="shared" si="24"/>
        <v>-0.47357585093198795</v>
      </c>
      <c r="I643" s="98">
        <f t="shared" si="22"/>
        <v>9.8484297362798448E-5</v>
      </c>
      <c r="J643" s="99">
        <v>29.097858579999997</v>
      </c>
      <c r="K643" s="99">
        <v>20.760944444444441</v>
      </c>
      <c r="O643"/>
      <c r="P643"/>
    </row>
    <row r="644" spans="1:16" ht="12.75" x14ac:dyDescent="0.2">
      <c r="A644" s="172" t="s">
        <v>1421</v>
      </c>
      <c r="B644" s="185" t="s">
        <v>368</v>
      </c>
      <c r="C644" s="172" t="s">
        <v>1365</v>
      </c>
      <c r="D644" s="172" t="s">
        <v>179</v>
      </c>
      <c r="E644" s="172" t="s">
        <v>709</v>
      </c>
      <c r="F644" s="174">
        <v>1.07796607</v>
      </c>
      <c r="G644" s="174">
        <v>4.0417379900000006</v>
      </c>
      <c r="H644" s="58">
        <f t="shared" si="24"/>
        <v>-0.7332914521755034</v>
      </c>
      <c r="I644" s="98">
        <f t="shared" si="22"/>
        <v>9.6894093003840697E-5</v>
      </c>
      <c r="J644" s="99">
        <v>77.515460500000003</v>
      </c>
      <c r="K644" s="99">
        <v>9.7797777777777775</v>
      </c>
      <c r="O644"/>
      <c r="P644"/>
    </row>
    <row r="645" spans="1:16" ht="12.75" x14ac:dyDescent="0.2">
      <c r="A645" s="172" t="s">
        <v>1503</v>
      </c>
      <c r="B645" s="185" t="s">
        <v>203</v>
      </c>
      <c r="C645" s="172" t="s">
        <v>2521</v>
      </c>
      <c r="D645" s="172" t="s">
        <v>179</v>
      </c>
      <c r="E645" s="172" t="s">
        <v>709</v>
      </c>
      <c r="F645" s="174">
        <v>1.07233797</v>
      </c>
      <c r="G645" s="174">
        <v>2.5623888699999999</v>
      </c>
      <c r="H645" s="58">
        <f t="shared" si="24"/>
        <v>-0.58150849679580441</v>
      </c>
      <c r="I645" s="98">
        <f t="shared" si="22"/>
        <v>9.6388205425361617E-5</v>
      </c>
      <c r="J645" s="99">
        <v>8.6019628299999997</v>
      </c>
      <c r="K645" s="99">
        <v>15.33694444444445</v>
      </c>
      <c r="O645"/>
      <c r="P645"/>
    </row>
    <row r="646" spans="1:16" ht="12.75" x14ac:dyDescent="0.2">
      <c r="A646" s="172" t="s">
        <v>1952</v>
      </c>
      <c r="B646" s="185" t="s">
        <v>1953</v>
      </c>
      <c r="C646" s="172" t="s">
        <v>640</v>
      </c>
      <c r="D646" s="172" t="s">
        <v>610</v>
      </c>
      <c r="E646" s="172" t="s">
        <v>709</v>
      </c>
      <c r="F646" s="174">
        <v>1.07086463</v>
      </c>
      <c r="G646" s="174">
        <v>0.48993332000000001</v>
      </c>
      <c r="H646" s="58">
        <f t="shared" si="24"/>
        <v>1.1857354588579523</v>
      </c>
      <c r="I646" s="98">
        <f t="shared" si="22"/>
        <v>9.6255772738508793E-5</v>
      </c>
      <c r="J646" s="99">
        <v>33.276958911054002</v>
      </c>
      <c r="K646" s="99">
        <v>115.3752777777778</v>
      </c>
      <c r="O646"/>
      <c r="P646"/>
    </row>
    <row r="647" spans="1:16" ht="12.75" x14ac:dyDescent="0.2">
      <c r="A647" s="172" t="s">
        <v>2665</v>
      </c>
      <c r="B647" s="185" t="s">
        <v>1707</v>
      </c>
      <c r="C647" s="172" t="s">
        <v>511</v>
      </c>
      <c r="D647" s="172" t="s">
        <v>610</v>
      </c>
      <c r="E647" s="172" t="s">
        <v>709</v>
      </c>
      <c r="F647" s="174">
        <v>1.06385496</v>
      </c>
      <c r="G647" s="174">
        <v>1.81665546</v>
      </c>
      <c r="H647" s="58">
        <f t="shared" si="24"/>
        <v>-0.41438815261095241</v>
      </c>
      <c r="I647" s="98">
        <f t="shared" si="22"/>
        <v>9.5625701314362547E-5</v>
      </c>
      <c r="J647" s="99">
        <v>64.4256957132</v>
      </c>
      <c r="K647" s="99">
        <v>26.149222222222221</v>
      </c>
      <c r="O647"/>
      <c r="P647"/>
    </row>
    <row r="648" spans="1:16" ht="12.75" x14ac:dyDescent="0.2">
      <c r="A648" s="172" t="s">
        <v>2694</v>
      </c>
      <c r="B648" s="185" t="s">
        <v>220</v>
      </c>
      <c r="C648" s="172" t="s">
        <v>235</v>
      </c>
      <c r="D648" s="172" t="s">
        <v>180</v>
      </c>
      <c r="E648" s="172" t="s">
        <v>181</v>
      </c>
      <c r="F648" s="174">
        <v>1.0601987500000001</v>
      </c>
      <c r="G648" s="174">
        <v>0.52426788999999996</v>
      </c>
      <c r="H648" s="58">
        <f t="shared" si="24"/>
        <v>1.0222462031767772</v>
      </c>
      <c r="I648" s="98">
        <f t="shared" si="22"/>
        <v>9.5297059104147553E-5</v>
      </c>
      <c r="J648" s="99">
        <v>161.6000655</v>
      </c>
      <c r="K648" s="99">
        <v>17.256</v>
      </c>
      <c r="O648"/>
      <c r="P648"/>
    </row>
    <row r="649" spans="1:16" ht="12.75" x14ac:dyDescent="0.2">
      <c r="A649" s="172" t="s">
        <v>2475</v>
      </c>
      <c r="B649" s="185" t="s">
        <v>2476</v>
      </c>
      <c r="C649" s="172" t="s">
        <v>640</v>
      </c>
      <c r="D649" s="172" t="s">
        <v>180</v>
      </c>
      <c r="E649" s="172" t="s">
        <v>709</v>
      </c>
      <c r="F649" s="174">
        <v>1.04744981</v>
      </c>
      <c r="G649" s="174">
        <v>0.56900120999999992</v>
      </c>
      <c r="H649" s="58">
        <f t="shared" si="24"/>
        <v>0.84085691135876517</v>
      </c>
      <c r="I649" s="98">
        <f t="shared" si="22"/>
        <v>9.415110747130963E-5</v>
      </c>
      <c r="J649" s="99">
        <v>37.154218452607793</v>
      </c>
      <c r="K649" s="99">
        <v>54.098055555555547</v>
      </c>
      <c r="O649"/>
      <c r="P649"/>
    </row>
    <row r="650" spans="1:16" ht="12.75" x14ac:dyDescent="0.2">
      <c r="A650" s="172" t="s">
        <v>1449</v>
      </c>
      <c r="B650" s="185" t="s">
        <v>670</v>
      </c>
      <c r="C650" s="172" t="s">
        <v>640</v>
      </c>
      <c r="D650" s="172" t="s">
        <v>180</v>
      </c>
      <c r="E650" s="172" t="s">
        <v>181</v>
      </c>
      <c r="F650" s="174">
        <v>1.0354851199999999</v>
      </c>
      <c r="G650" s="174">
        <v>16.690604220000001</v>
      </c>
      <c r="H650" s="58">
        <f t="shared" si="24"/>
        <v>-0.93795999795147023</v>
      </c>
      <c r="I650" s="98">
        <f t="shared" si="22"/>
        <v>9.3075648959315701E-5</v>
      </c>
      <c r="J650" s="99">
        <v>97.529673510000009</v>
      </c>
      <c r="K650" s="99">
        <v>9.1053333333333324</v>
      </c>
      <c r="O650"/>
      <c r="P650"/>
    </row>
    <row r="651" spans="1:16" ht="12.75" x14ac:dyDescent="0.2">
      <c r="A651" s="172" t="s">
        <v>1655</v>
      </c>
      <c r="B651" s="185" t="s">
        <v>456</v>
      </c>
      <c r="C651" s="172" t="s">
        <v>641</v>
      </c>
      <c r="D651" s="172" t="s">
        <v>180</v>
      </c>
      <c r="E651" s="172" t="s">
        <v>709</v>
      </c>
      <c r="F651" s="174">
        <v>1.0271687599999999</v>
      </c>
      <c r="G651" s="174">
        <v>4.7680552399999998</v>
      </c>
      <c r="H651" s="58">
        <f t="shared" si="24"/>
        <v>-0.78457280624961889</v>
      </c>
      <c r="I651" s="98">
        <f t="shared" si="22"/>
        <v>9.2328124355602138E-5</v>
      </c>
      <c r="J651" s="99">
        <v>835.66406490000008</v>
      </c>
      <c r="K651" s="99">
        <v>7.9174444444444454</v>
      </c>
      <c r="O651"/>
      <c r="P651"/>
    </row>
    <row r="652" spans="1:16" ht="12.75" x14ac:dyDescent="0.2">
      <c r="A652" s="172" t="s">
        <v>2736</v>
      </c>
      <c r="B652" s="185" t="s">
        <v>91</v>
      </c>
      <c r="C652" s="172" t="s">
        <v>511</v>
      </c>
      <c r="D652" s="172" t="s">
        <v>179</v>
      </c>
      <c r="E652" s="172" t="s">
        <v>709</v>
      </c>
      <c r="F652" s="174">
        <v>1.0259558900000001</v>
      </c>
      <c r="G652" s="174">
        <v>1.3725444</v>
      </c>
      <c r="H652" s="58">
        <f t="shared" si="24"/>
        <v>-0.25251533575161567</v>
      </c>
      <c r="I652" s="98">
        <f t="shared" si="22"/>
        <v>9.221910428358675E-5</v>
      </c>
      <c r="J652" s="99">
        <v>24.210091180799999</v>
      </c>
      <c r="K652" s="99">
        <v>11.877277777777779</v>
      </c>
      <c r="O652"/>
      <c r="P652"/>
    </row>
    <row r="653" spans="1:16" ht="12.75" x14ac:dyDescent="0.2">
      <c r="A653" s="172" t="s">
        <v>2390</v>
      </c>
      <c r="B653" s="185" t="s">
        <v>2148</v>
      </c>
      <c r="C653" s="172" t="s">
        <v>2558</v>
      </c>
      <c r="D653" s="172" t="s">
        <v>180</v>
      </c>
      <c r="E653" s="172" t="s">
        <v>709</v>
      </c>
      <c r="F653" s="174">
        <v>1.0231833699999999</v>
      </c>
      <c r="G653" s="174">
        <v>3.5837067299999998</v>
      </c>
      <c r="H653" s="58">
        <f t="shared" si="24"/>
        <v>-0.71449020606661084</v>
      </c>
      <c r="I653" s="98">
        <f t="shared" si="22"/>
        <v>9.1969893461269284E-5</v>
      </c>
      <c r="J653" s="99">
        <v>15.9055</v>
      </c>
      <c r="K653" s="99">
        <v>19.220555555555549</v>
      </c>
      <c r="O653"/>
      <c r="P653"/>
    </row>
    <row r="654" spans="1:16" ht="12.75" x14ac:dyDescent="0.2">
      <c r="A654" s="172" t="s">
        <v>1443</v>
      </c>
      <c r="B654" s="185" t="s">
        <v>462</v>
      </c>
      <c r="C654" s="172" t="s">
        <v>640</v>
      </c>
      <c r="D654" s="172" t="s">
        <v>180</v>
      </c>
      <c r="E654" s="172" t="s">
        <v>181</v>
      </c>
      <c r="F654" s="174">
        <v>1.02114908</v>
      </c>
      <c r="G654" s="174">
        <v>1.9036667700000001</v>
      </c>
      <c r="H654" s="58">
        <f t="shared" si="24"/>
        <v>-0.46358832538743111</v>
      </c>
      <c r="I654" s="98">
        <f t="shared" si="22"/>
        <v>9.1787039204588666E-5</v>
      </c>
      <c r="J654" s="99">
        <v>49.391980371352801</v>
      </c>
      <c r="K654" s="99">
        <v>34.12594444444445</v>
      </c>
      <c r="O654"/>
      <c r="P654"/>
    </row>
    <row r="655" spans="1:16" ht="12.75" x14ac:dyDescent="0.2">
      <c r="A655" s="172" t="s">
        <v>1545</v>
      </c>
      <c r="B655" s="185" t="s">
        <v>302</v>
      </c>
      <c r="C655" s="172" t="s">
        <v>1262</v>
      </c>
      <c r="D655" s="172" t="s">
        <v>180</v>
      </c>
      <c r="E655" s="172" t="s">
        <v>181</v>
      </c>
      <c r="F655" s="174">
        <v>1.0192162600000001</v>
      </c>
      <c r="G655" s="174">
        <v>0.55366472</v>
      </c>
      <c r="H655" s="58">
        <f t="shared" si="24"/>
        <v>0.84085462407646294</v>
      </c>
      <c r="I655" s="98">
        <f t="shared" si="22"/>
        <v>9.1613305683607176E-5</v>
      </c>
      <c r="J655" s="99">
        <v>18.32164358</v>
      </c>
      <c r="K655" s="99">
        <v>34.126444444444452</v>
      </c>
      <c r="O655"/>
      <c r="P655"/>
    </row>
    <row r="656" spans="1:16" ht="12.75" x14ac:dyDescent="0.2">
      <c r="A656" s="172" t="s">
        <v>2272</v>
      </c>
      <c r="B656" s="185" t="s">
        <v>714</v>
      </c>
      <c r="C656" s="172" t="s">
        <v>2523</v>
      </c>
      <c r="D656" s="172" t="s">
        <v>180</v>
      </c>
      <c r="E656" s="172" t="s">
        <v>181</v>
      </c>
      <c r="F656" s="174">
        <v>1.0165692800000001</v>
      </c>
      <c r="G656" s="174">
        <v>0.88345920999999994</v>
      </c>
      <c r="H656" s="58">
        <f t="shared" si="24"/>
        <v>0.15066917464135132</v>
      </c>
      <c r="I656" s="98">
        <f t="shared" si="22"/>
        <v>9.1375379153786721E-5</v>
      </c>
      <c r="J656" s="99">
        <v>49.560612429999999</v>
      </c>
      <c r="K656" s="99">
        <v>26.572055555555561</v>
      </c>
      <c r="O656"/>
      <c r="P656"/>
    </row>
    <row r="657" spans="1:16" ht="12.75" x14ac:dyDescent="0.2">
      <c r="A657" s="172" t="s">
        <v>1386</v>
      </c>
      <c r="B657" s="185" t="s">
        <v>1336</v>
      </c>
      <c r="C657" s="172" t="s">
        <v>1365</v>
      </c>
      <c r="D657" s="172" t="s">
        <v>179</v>
      </c>
      <c r="E657" s="172" t="s">
        <v>709</v>
      </c>
      <c r="F657" s="174">
        <v>1.0136707600000001</v>
      </c>
      <c r="G657" s="174">
        <v>0.18783767000000001</v>
      </c>
      <c r="H657" s="58">
        <f t="shared" si="24"/>
        <v>4.3965254147370976</v>
      </c>
      <c r="I657" s="98">
        <f t="shared" si="22"/>
        <v>9.1114842691397425E-5</v>
      </c>
      <c r="J657" s="99">
        <v>15.72928179</v>
      </c>
      <c r="K657" s="99">
        <v>48.845166666666657</v>
      </c>
      <c r="O657"/>
      <c r="P657"/>
    </row>
    <row r="658" spans="1:16" ht="12.75" x14ac:dyDescent="0.2">
      <c r="A658" s="172" t="s">
        <v>1219</v>
      </c>
      <c r="B658" s="185" t="s">
        <v>2408</v>
      </c>
      <c r="C658" s="172" t="s">
        <v>640</v>
      </c>
      <c r="D658" s="172" t="s">
        <v>180</v>
      </c>
      <c r="E658" s="172" t="s">
        <v>181</v>
      </c>
      <c r="F658" s="174">
        <v>1.00197468</v>
      </c>
      <c r="G658" s="174">
        <v>1.72138619</v>
      </c>
      <c r="H658" s="58">
        <f t="shared" si="24"/>
        <v>-0.41792568929578788</v>
      </c>
      <c r="I658" s="98">
        <f t="shared" si="22"/>
        <v>9.0063528466543971E-5</v>
      </c>
      <c r="J658" s="99">
        <v>337.97729638999999</v>
      </c>
      <c r="K658" s="99">
        <v>11.91461111111111</v>
      </c>
      <c r="O658"/>
      <c r="P658"/>
    </row>
    <row r="659" spans="1:16" ht="12.75" x14ac:dyDescent="0.2">
      <c r="A659" s="172" t="s">
        <v>2291</v>
      </c>
      <c r="B659" s="185" t="s">
        <v>712</v>
      </c>
      <c r="C659" s="172" t="s">
        <v>2523</v>
      </c>
      <c r="D659" s="172" t="s">
        <v>180</v>
      </c>
      <c r="E659" s="172" t="s">
        <v>181</v>
      </c>
      <c r="F659" s="174">
        <v>0.9978766</v>
      </c>
      <c r="G659" s="174">
        <v>0.61884309999999998</v>
      </c>
      <c r="H659" s="58">
        <f t="shared" si="24"/>
        <v>0.61248723626392554</v>
      </c>
      <c r="I659" s="98">
        <f t="shared" si="22"/>
        <v>8.969516831522939E-5</v>
      </c>
      <c r="J659" s="99">
        <v>294.13793731999999</v>
      </c>
      <c r="K659" s="99">
        <v>27.137555555555551</v>
      </c>
      <c r="O659"/>
      <c r="P659"/>
    </row>
    <row r="660" spans="1:16" ht="12.75" x14ac:dyDescent="0.2">
      <c r="A660" s="172" t="s">
        <v>2044</v>
      </c>
      <c r="B660" s="185" t="s">
        <v>2028</v>
      </c>
      <c r="C660" s="172" t="s">
        <v>695</v>
      </c>
      <c r="D660" s="172" t="s">
        <v>179</v>
      </c>
      <c r="E660" s="172" t="s">
        <v>709</v>
      </c>
      <c r="F660" s="174">
        <v>0.99030308</v>
      </c>
      <c r="G660" s="174">
        <v>1.2885685600000001</v>
      </c>
      <c r="H660" s="58">
        <f t="shared" si="24"/>
        <v>-0.23147039999175523</v>
      </c>
      <c r="I660" s="98">
        <f t="shared" si="22"/>
        <v>8.9014414651761628E-5</v>
      </c>
      <c r="J660" s="99">
        <v>267.18210970000001</v>
      </c>
      <c r="K660" s="99">
        <v>21.473722222222221</v>
      </c>
      <c r="M660"/>
      <c r="O660"/>
      <c r="P660"/>
    </row>
    <row r="661" spans="1:16" ht="12.75" x14ac:dyDescent="0.2">
      <c r="A661" s="172" t="s">
        <v>1387</v>
      </c>
      <c r="B661" s="185" t="s">
        <v>479</v>
      </c>
      <c r="C661" s="172" t="s">
        <v>1365</v>
      </c>
      <c r="D661" s="172" t="s">
        <v>179</v>
      </c>
      <c r="E661" s="172" t="s">
        <v>709</v>
      </c>
      <c r="F661" s="174">
        <v>0.94582701000000002</v>
      </c>
      <c r="G661" s="174">
        <v>0.61400970999999993</v>
      </c>
      <c r="H661" s="58">
        <f t="shared" si="24"/>
        <v>0.54041050914325139</v>
      </c>
      <c r="I661" s="98">
        <f t="shared" si="22"/>
        <v>8.5016637186441848E-5</v>
      </c>
      <c r="J661" s="99">
        <v>21.03132441</v>
      </c>
      <c r="K661" s="99">
        <v>50.579666666666668</v>
      </c>
      <c r="O661"/>
      <c r="P661"/>
    </row>
    <row r="662" spans="1:16" ht="12.75" x14ac:dyDescent="0.2">
      <c r="A662" s="172" t="s">
        <v>1569</v>
      </c>
      <c r="B662" s="185" t="s">
        <v>50</v>
      </c>
      <c r="C662" s="172" t="s">
        <v>638</v>
      </c>
      <c r="D662" s="172" t="s">
        <v>179</v>
      </c>
      <c r="E662" s="172" t="s">
        <v>709</v>
      </c>
      <c r="F662" s="174">
        <v>0.94487860000000001</v>
      </c>
      <c r="G662" s="174">
        <v>0.25167655999999999</v>
      </c>
      <c r="H662" s="58">
        <f t="shared" si="24"/>
        <v>2.7543369156031061</v>
      </c>
      <c r="I662" s="98">
        <f t="shared" si="22"/>
        <v>8.4931388374532787E-5</v>
      </c>
      <c r="J662" s="99">
        <v>19.084085640000001</v>
      </c>
      <c r="K662" s="99">
        <v>16.08005555555556</v>
      </c>
      <c r="O662"/>
      <c r="P662"/>
    </row>
    <row r="663" spans="1:16" ht="12.75" x14ac:dyDescent="0.2">
      <c r="A663" s="172" t="s">
        <v>2654</v>
      </c>
      <c r="B663" s="185" t="s">
        <v>445</v>
      </c>
      <c r="C663" s="172" t="s">
        <v>641</v>
      </c>
      <c r="D663" s="172" t="s">
        <v>179</v>
      </c>
      <c r="E663" s="172" t="s">
        <v>709</v>
      </c>
      <c r="F663" s="174">
        <v>0.94327977000000007</v>
      </c>
      <c r="G663" s="174">
        <v>1.70839232</v>
      </c>
      <c r="H663" s="58">
        <f t="shared" si="24"/>
        <v>-0.44785529707836658</v>
      </c>
      <c r="I663" s="98">
        <f t="shared" si="22"/>
        <v>8.4787675889484598E-5</v>
      </c>
      <c r="J663" s="99">
        <v>140.1225786894</v>
      </c>
      <c r="K663" s="99">
        <v>12.894722222222221</v>
      </c>
      <c r="O663"/>
      <c r="P663"/>
    </row>
    <row r="664" spans="1:16" ht="12.75" x14ac:dyDescent="0.2">
      <c r="A664" s="172" t="s">
        <v>2741</v>
      </c>
      <c r="B664" s="185" t="s">
        <v>1049</v>
      </c>
      <c r="C664" s="172" t="s">
        <v>511</v>
      </c>
      <c r="D664" s="172" t="s">
        <v>179</v>
      </c>
      <c r="E664" s="172" t="s">
        <v>181</v>
      </c>
      <c r="F664" s="174">
        <v>0.94283245999999998</v>
      </c>
      <c r="G664" s="174">
        <v>9.7991644700000009</v>
      </c>
      <c r="H664" s="58">
        <f t="shared" si="24"/>
        <v>-0.90378440295736762</v>
      </c>
      <c r="I664" s="98">
        <f t="shared" si="22"/>
        <v>8.4747468968369218E-5</v>
      </c>
      <c r="J664" s="99">
        <v>2.9359289582000003</v>
      </c>
      <c r="K664" s="99">
        <v>5.5105000000000004</v>
      </c>
      <c r="O664"/>
      <c r="P664"/>
    </row>
    <row r="665" spans="1:16" ht="12.75" x14ac:dyDescent="0.2">
      <c r="A665" s="172" t="s">
        <v>1299</v>
      </c>
      <c r="B665" s="185" t="s">
        <v>1300</v>
      </c>
      <c r="C665" s="172" t="s">
        <v>695</v>
      </c>
      <c r="D665" s="172" t="s">
        <v>179</v>
      </c>
      <c r="E665" s="172" t="s">
        <v>709</v>
      </c>
      <c r="F665" s="174">
        <v>0.94234928000000007</v>
      </c>
      <c r="G665" s="174">
        <v>0.44530292999999999</v>
      </c>
      <c r="H665" s="58">
        <f t="shared" si="24"/>
        <v>1.1161982473369312</v>
      </c>
      <c r="I665" s="98">
        <f t="shared" si="22"/>
        <v>8.4704037835274662E-5</v>
      </c>
      <c r="J665" s="99">
        <v>51.556630799999994</v>
      </c>
      <c r="K665" s="99">
        <v>34.101500000000001</v>
      </c>
      <c r="O665"/>
      <c r="P665"/>
    </row>
    <row r="666" spans="1:16" ht="12.75" x14ac:dyDescent="0.2">
      <c r="A666" s="172" t="s">
        <v>1258</v>
      </c>
      <c r="B666" s="185" t="s">
        <v>2515</v>
      </c>
      <c r="C666" s="172" t="s">
        <v>640</v>
      </c>
      <c r="D666" s="172" t="s">
        <v>610</v>
      </c>
      <c r="E666" s="172" t="s">
        <v>181</v>
      </c>
      <c r="F666" s="174">
        <v>0.93436458</v>
      </c>
      <c r="G666" s="174">
        <v>0</v>
      </c>
      <c r="H666" s="58" t="str">
        <f t="shared" si="24"/>
        <v/>
      </c>
      <c r="I666" s="98">
        <f t="shared" si="22"/>
        <v>8.3986324833039094E-5</v>
      </c>
      <c r="J666" s="99">
        <v>15.205000000000002</v>
      </c>
      <c r="K666" s="99">
        <v>15.855333333333331</v>
      </c>
      <c r="O666"/>
      <c r="P666"/>
    </row>
    <row r="667" spans="1:16" ht="12.75" x14ac:dyDescent="0.2">
      <c r="A667" s="172" t="s">
        <v>2164</v>
      </c>
      <c r="B667" s="185" t="s">
        <v>2156</v>
      </c>
      <c r="C667" s="172" t="s">
        <v>1365</v>
      </c>
      <c r="D667" s="172" t="s">
        <v>180</v>
      </c>
      <c r="E667" s="172" t="s">
        <v>181</v>
      </c>
      <c r="F667" s="174">
        <v>0.92615475000000003</v>
      </c>
      <c r="G667" s="174">
        <v>3.5560085099999998</v>
      </c>
      <c r="H667" s="58">
        <f t="shared" si="24"/>
        <v>-0.7395521559086482</v>
      </c>
      <c r="I667" s="98">
        <f t="shared" si="22"/>
        <v>8.3248375788348179E-5</v>
      </c>
      <c r="J667" s="99">
        <v>37.244440130000001</v>
      </c>
      <c r="K667" s="99">
        <v>12.317611111111111</v>
      </c>
      <c r="O667"/>
      <c r="P667"/>
    </row>
    <row r="668" spans="1:16" ht="12.75" x14ac:dyDescent="0.2">
      <c r="A668" s="172" t="s">
        <v>2852</v>
      </c>
      <c r="B668" s="185" t="s">
        <v>2853</v>
      </c>
      <c r="C668" s="172" t="s">
        <v>640</v>
      </c>
      <c r="D668" s="172" t="s">
        <v>180</v>
      </c>
      <c r="E668" s="172" t="s">
        <v>2854</v>
      </c>
      <c r="F668" s="174">
        <v>0.91231909</v>
      </c>
      <c r="G668" s="174">
        <v>3.1204327699999999</v>
      </c>
      <c r="H668" s="58">
        <f t="shared" si="24"/>
        <v>-0.70763058933008194</v>
      </c>
      <c r="I668" s="98">
        <f t="shared" ref="I668:I731" si="25">F668/$F$1149</f>
        <v>8.2004743206471527E-5</v>
      </c>
      <c r="J668" s="99">
        <v>5683.7548482022667</v>
      </c>
      <c r="K668" s="99">
        <v>15.70222222222222</v>
      </c>
      <c r="O668"/>
      <c r="P668"/>
    </row>
    <row r="669" spans="1:16" ht="12.75" x14ac:dyDescent="0.2">
      <c r="A669" s="172" t="s">
        <v>1656</v>
      </c>
      <c r="B669" s="185" t="s">
        <v>1106</v>
      </c>
      <c r="C669" s="172" t="s">
        <v>641</v>
      </c>
      <c r="D669" s="172" t="s">
        <v>179</v>
      </c>
      <c r="E669" s="172" t="s">
        <v>181</v>
      </c>
      <c r="F669" s="174">
        <v>0.91016324999999998</v>
      </c>
      <c r="G669" s="174">
        <v>0.49026307000000002</v>
      </c>
      <c r="H669" s="58">
        <f t="shared" si="24"/>
        <v>0.85647931833821378</v>
      </c>
      <c r="I669" s="98">
        <f t="shared" si="25"/>
        <v>8.1810963302562871E-5</v>
      </c>
      <c r="J669" s="99">
        <v>176.39943117839999</v>
      </c>
      <c r="K669" s="99">
        <v>37.431111111111107</v>
      </c>
      <c r="O669"/>
      <c r="P669"/>
    </row>
    <row r="670" spans="1:16" ht="12.75" x14ac:dyDescent="0.2">
      <c r="A670" s="172" t="s">
        <v>1534</v>
      </c>
      <c r="B670" s="185" t="s">
        <v>696</v>
      </c>
      <c r="C670" s="172" t="s">
        <v>695</v>
      </c>
      <c r="D670" s="172" t="s">
        <v>179</v>
      </c>
      <c r="E670" s="172" t="s">
        <v>709</v>
      </c>
      <c r="F670" s="174">
        <v>0.90871795</v>
      </c>
      <c r="G670" s="174">
        <v>1.2209822399999999</v>
      </c>
      <c r="H670" s="58">
        <f t="shared" si="24"/>
        <v>-0.2557484292318617</v>
      </c>
      <c r="I670" s="98">
        <f t="shared" si="25"/>
        <v>8.1681051020056187E-5</v>
      </c>
      <c r="J670" s="99">
        <v>72.141831479999993</v>
      </c>
      <c r="K670" s="99">
        <v>25.82311111111111</v>
      </c>
      <c r="O670"/>
      <c r="P670"/>
    </row>
    <row r="671" spans="1:16" ht="12.75" x14ac:dyDescent="0.2">
      <c r="A671" s="172" t="s">
        <v>2739</v>
      </c>
      <c r="B671" s="185" t="s">
        <v>1136</v>
      </c>
      <c r="C671" s="172" t="s">
        <v>511</v>
      </c>
      <c r="D671" s="172" t="s">
        <v>179</v>
      </c>
      <c r="E671" s="172" t="s">
        <v>709</v>
      </c>
      <c r="F671" s="174">
        <v>0.90112890000000001</v>
      </c>
      <c r="G671" s="174">
        <v>0.61921773999999996</v>
      </c>
      <c r="H671" s="58">
        <f t="shared" si="24"/>
        <v>0.45526983771492091</v>
      </c>
      <c r="I671" s="98">
        <f t="shared" si="25"/>
        <v>8.0998901426506558E-5</v>
      </c>
      <c r="J671" s="99">
        <v>7.0407833597700478</v>
      </c>
      <c r="K671" s="99">
        <v>107.7507777777778</v>
      </c>
      <c r="O671"/>
      <c r="P671"/>
    </row>
    <row r="672" spans="1:16" ht="12.75" x14ac:dyDescent="0.2">
      <c r="A672" s="172" t="s">
        <v>1209</v>
      </c>
      <c r="B672" s="185" t="s">
        <v>11</v>
      </c>
      <c r="C672" s="172" t="s">
        <v>640</v>
      </c>
      <c r="D672" s="172" t="s">
        <v>610</v>
      </c>
      <c r="E672" s="172" t="s">
        <v>709</v>
      </c>
      <c r="F672" s="174">
        <v>0.90080161000000003</v>
      </c>
      <c r="G672" s="174">
        <v>1.31184072</v>
      </c>
      <c r="H672" s="58">
        <f t="shared" si="24"/>
        <v>-0.31333004360468386</v>
      </c>
      <c r="I672" s="98">
        <f t="shared" si="25"/>
        <v>8.0969482626989782E-5</v>
      </c>
      <c r="J672" s="99">
        <v>114.29104775</v>
      </c>
      <c r="K672" s="99">
        <v>3.8196111111111111</v>
      </c>
      <c r="O672"/>
      <c r="P672"/>
    </row>
    <row r="673" spans="1:16" ht="12.75" x14ac:dyDescent="0.2">
      <c r="A673" s="172" t="s">
        <v>2939</v>
      </c>
      <c r="B673" s="185" t="s">
        <v>2955</v>
      </c>
      <c r="C673" s="172" t="s">
        <v>641</v>
      </c>
      <c r="D673" s="172" t="s">
        <v>179</v>
      </c>
      <c r="E673" s="172" t="s">
        <v>709</v>
      </c>
      <c r="F673" s="174">
        <v>0.89713401999999998</v>
      </c>
      <c r="G673" s="174">
        <v>0.95112173</v>
      </c>
      <c r="H673" s="58">
        <f t="shared" si="24"/>
        <v>-5.6762145472167957E-2</v>
      </c>
      <c r="I673" s="98">
        <f t="shared" si="25"/>
        <v>8.0639817513727014E-5</v>
      </c>
      <c r="J673" s="99">
        <v>81.653922953303635</v>
      </c>
      <c r="K673" s="99">
        <v>26.233555555555551</v>
      </c>
      <c r="O673"/>
      <c r="P673"/>
    </row>
    <row r="674" spans="1:16" ht="12.75" x14ac:dyDescent="0.2">
      <c r="A674" s="172" t="s">
        <v>2648</v>
      </c>
      <c r="B674" s="185" t="s">
        <v>1148</v>
      </c>
      <c r="C674" s="172" t="s">
        <v>511</v>
      </c>
      <c r="D674" s="172" t="s">
        <v>179</v>
      </c>
      <c r="E674" s="172" t="s">
        <v>709</v>
      </c>
      <c r="F674" s="174">
        <v>0.89169369999999992</v>
      </c>
      <c r="G674" s="174">
        <v>2.20309548</v>
      </c>
      <c r="H674" s="58">
        <f t="shared" si="24"/>
        <v>-0.59525417391351554</v>
      </c>
      <c r="I674" s="98">
        <f t="shared" si="25"/>
        <v>8.0150808734396275E-5</v>
      </c>
      <c r="J674" s="99">
        <v>10.855910863703803</v>
      </c>
      <c r="K674" s="99">
        <v>32.940111111111108</v>
      </c>
      <c r="O674"/>
      <c r="P674"/>
    </row>
    <row r="675" spans="1:16" ht="12.75" x14ac:dyDescent="0.2">
      <c r="A675" s="172" t="s">
        <v>2681</v>
      </c>
      <c r="B675" s="185" t="s">
        <v>185</v>
      </c>
      <c r="C675" s="172" t="s">
        <v>641</v>
      </c>
      <c r="D675" s="172" t="s">
        <v>179</v>
      </c>
      <c r="E675" s="172" t="s">
        <v>709</v>
      </c>
      <c r="F675" s="174">
        <v>0.87229979000000002</v>
      </c>
      <c r="G675" s="174">
        <v>2.3630751299999999</v>
      </c>
      <c r="H675" s="58">
        <f t="shared" si="24"/>
        <v>-0.63086243897797689</v>
      </c>
      <c r="I675" s="98">
        <f t="shared" si="25"/>
        <v>7.8407567113397838E-5</v>
      </c>
      <c r="J675" s="99">
        <v>139.093598759</v>
      </c>
      <c r="K675" s="99">
        <v>42.329666666666668</v>
      </c>
      <c r="O675"/>
      <c r="P675"/>
    </row>
    <row r="676" spans="1:16" ht="12.75" x14ac:dyDescent="0.2">
      <c r="A676" s="172" t="s">
        <v>2732</v>
      </c>
      <c r="B676" s="185" t="s">
        <v>137</v>
      </c>
      <c r="C676" s="172" t="s">
        <v>511</v>
      </c>
      <c r="D676" s="172" t="s">
        <v>179</v>
      </c>
      <c r="E676" s="172" t="s">
        <v>181</v>
      </c>
      <c r="F676" s="174">
        <v>0.87084139000000005</v>
      </c>
      <c r="G676" s="174">
        <v>2.2992489100000002</v>
      </c>
      <c r="H676" s="58">
        <f t="shared" si="24"/>
        <v>-0.62124962364340108</v>
      </c>
      <c r="I676" s="98">
        <f t="shared" si="25"/>
        <v>7.827647732386783E-5</v>
      </c>
      <c r="J676" s="99">
        <v>16.247882175000001</v>
      </c>
      <c r="K676" s="99">
        <v>3.182833333333333</v>
      </c>
      <c r="O676"/>
      <c r="P676"/>
    </row>
    <row r="677" spans="1:16" ht="12.75" x14ac:dyDescent="0.2">
      <c r="A677" s="172" t="s">
        <v>1129</v>
      </c>
      <c r="B677" s="185" t="s">
        <v>1095</v>
      </c>
      <c r="C677" s="172" t="s">
        <v>2530</v>
      </c>
      <c r="D677" s="172" t="s">
        <v>180</v>
      </c>
      <c r="E677" s="172" t="s">
        <v>709</v>
      </c>
      <c r="F677" s="174">
        <v>0.86688828000000007</v>
      </c>
      <c r="G677" s="174">
        <v>2.5969382400000001</v>
      </c>
      <c r="H677" s="58">
        <f t="shared" si="24"/>
        <v>-0.66618833415152756</v>
      </c>
      <c r="I677" s="98">
        <f t="shared" si="25"/>
        <v>7.7921147950658142E-5</v>
      </c>
      <c r="J677" s="99">
        <v>94.782531233239197</v>
      </c>
      <c r="K677" s="99">
        <v>17.539944444444451</v>
      </c>
      <c r="O677"/>
      <c r="P677"/>
    </row>
    <row r="678" spans="1:16" ht="12.75" x14ac:dyDescent="0.2">
      <c r="A678" s="172" t="s">
        <v>1910</v>
      </c>
      <c r="B678" s="185" t="s">
        <v>153</v>
      </c>
      <c r="C678" s="172" t="s">
        <v>638</v>
      </c>
      <c r="D678" s="172" t="s">
        <v>179</v>
      </c>
      <c r="E678" s="172" t="s">
        <v>709</v>
      </c>
      <c r="F678" s="174">
        <v>0.86475277000000006</v>
      </c>
      <c r="G678" s="174">
        <v>11.81967335</v>
      </c>
      <c r="H678" s="58">
        <f t="shared" si="24"/>
        <v>-0.92683784531152036</v>
      </c>
      <c r="I678" s="98">
        <f t="shared" si="25"/>
        <v>7.7729195429786463E-5</v>
      </c>
      <c r="J678" s="99">
        <v>378.64544999999998</v>
      </c>
      <c r="K678" s="99">
        <v>11.830555555555559</v>
      </c>
      <c r="O678"/>
      <c r="P678"/>
    </row>
    <row r="679" spans="1:16" ht="12.75" x14ac:dyDescent="0.2">
      <c r="A679" s="172" t="s">
        <v>1483</v>
      </c>
      <c r="B679" s="185" t="s">
        <v>1484</v>
      </c>
      <c r="C679" s="172" t="s">
        <v>2530</v>
      </c>
      <c r="D679" s="172" t="s">
        <v>610</v>
      </c>
      <c r="E679" s="172" t="s">
        <v>181</v>
      </c>
      <c r="F679" s="174">
        <v>0.86205339999999997</v>
      </c>
      <c r="G679" s="174">
        <v>0.4439729</v>
      </c>
      <c r="H679" s="58">
        <f t="shared" si="24"/>
        <v>0.94168022417584485</v>
      </c>
      <c r="I679" s="98">
        <f t="shared" si="25"/>
        <v>7.7486559770732937E-5</v>
      </c>
      <c r="J679" s="99">
        <v>99.838671893128293</v>
      </c>
      <c r="K679" s="99">
        <v>23.345055555555561</v>
      </c>
      <c r="O679"/>
      <c r="P679"/>
    </row>
    <row r="680" spans="1:16" ht="12.75" x14ac:dyDescent="0.2">
      <c r="A680" s="172" t="s">
        <v>1969</v>
      </c>
      <c r="B680" s="185" t="s">
        <v>1970</v>
      </c>
      <c r="C680" s="172" t="s">
        <v>1904</v>
      </c>
      <c r="D680" s="172" t="s">
        <v>610</v>
      </c>
      <c r="E680" s="172" t="s">
        <v>181</v>
      </c>
      <c r="F680" s="174">
        <v>0.85857356000000007</v>
      </c>
      <c r="G680" s="174">
        <v>0.16396657000000001</v>
      </c>
      <c r="H680" s="58">
        <f t="shared" si="24"/>
        <v>4.2362720034943715</v>
      </c>
      <c r="I680" s="98">
        <f t="shared" si="25"/>
        <v>7.7173770760037569E-5</v>
      </c>
      <c r="J680" s="99">
        <v>149.6602678869144</v>
      </c>
      <c r="K680" s="99">
        <v>169.77822222222221</v>
      </c>
      <c r="O680"/>
      <c r="P680"/>
    </row>
    <row r="681" spans="1:16" ht="12.75" x14ac:dyDescent="0.2">
      <c r="A681" s="172" t="s">
        <v>2683</v>
      </c>
      <c r="B681" s="185" t="s">
        <v>1088</v>
      </c>
      <c r="C681" s="172" t="s">
        <v>511</v>
      </c>
      <c r="D681" s="172" t="s">
        <v>179</v>
      </c>
      <c r="E681" s="172" t="s">
        <v>709</v>
      </c>
      <c r="F681" s="174">
        <v>0.85804459999999994</v>
      </c>
      <c r="G681" s="174">
        <v>0.67442011000000002</v>
      </c>
      <c r="H681" s="58">
        <f t="shared" si="24"/>
        <v>0.27227018779140488</v>
      </c>
      <c r="I681" s="98">
        <f t="shared" si="25"/>
        <v>7.712622464438356E-5</v>
      </c>
      <c r="J681" s="99">
        <v>33.384094909634015</v>
      </c>
      <c r="K681" s="99">
        <v>105.5395</v>
      </c>
      <c r="O681"/>
      <c r="P681"/>
    </row>
    <row r="682" spans="1:16" ht="12.75" x14ac:dyDescent="0.2">
      <c r="A682" s="172" t="s">
        <v>1623</v>
      </c>
      <c r="B682" s="185" t="s">
        <v>1624</v>
      </c>
      <c r="C682" s="172" t="s">
        <v>2523</v>
      </c>
      <c r="D682" s="172" t="s">
        <v>180</v>
      </c>
      <c r="E682" s="172" t="s">
        <v>181</v>
      </c>
      <c r="F682" s="174">
        <v>0.85627925000000005</v>
      </c>
      <c r="G682" s="174">
        <v>2.63263822</v>
      </c>
      <c r="H682" s="58">
        <f t="shared" si="24"/>
        <v>-0.67474480789084645</v>
      </c>
      <c r="I682" s="98">
        <f t="shared" si="25"/>
        <v>7.6967544337234071E-5</v>
      </c>
      <c r="J682" s="99">
        <v>150.20503403999999</v>
      </c>
      <c r="K682" s="99">
        <v>32.06216666666667</v>
      </c>
      <c r="O682"/>
      <c r="P682"/>
    </row>
    <row r="683" spans="1:16" ht="12.75" x14ac:dyDescent="0.2">
      <c r="A683" s="172" t="s">
        <v>1404</v>
      </c>
      <c r="B683" s="185" t="s">
        <v>418</v>
      </c>
      <c r="C683" s="172" t="s">
        <v>1365</v>
      </c>
      <c r="D683" s="172" t="s">
        <v>179</v>
      </c>
      <c r="E683" s="172" t="s">
        <v>709</v>
      </c>
      <c r="F683" s="174">
        <v>0.85430147000000001</v>
      </c>
      <c r="G683" s="174">
        <v>2.03656427</v>
      </c>
      <c r="H683" s="58">
        <f t="shared" si="24"/>
        <v>-0.5805182863195375</v>
      </c>
      <c r="I683" s="98">
        <f t="shared" si="25"/>
        <v>7.6789769540239636E-5</v>
      </c>
      <c r="J683" s="99">
        <v>77.164522500000004</v>
      </c>
      <c r="K683" s="99">
        <v>60.026833333333329</v>
      </c>
      <c r="O683"/>
      <c r="P683"/>
    </row>
    <row r="684" spans="1:16" ht="12.75" x14ac:dyDescent="0.2">
      <c r="A684" s="172" t="s">
        <v>2006</v>
      </c>
      <c r="B684" s="185" t="s">
        <v>2007</v>
      </c>
      <c r="C684" s="172" t="s">
        <v>640</v>
      </c>
      <c r="D684" s="172" t="s">
        <v>180</v>
      </c>
      <c r="E684" s="172" t="s">
        <v>709</v>
      </c>
      <c r="F684" s="174">
        <v>0.84983407</v>
      </c>
      <c r="G684" s="174">
        <v>3.3841338100000002</v>
      </c>
      <c r="H684" s="58">
        <f t="shared" si="24"/>
        <v>-0.74887693048993231</v>
      </c>
      <c r="I684" s="98">
        <f t="shared" si="25"/>
        <v>7.6388212679470024E-5</v>
      </c>
      <c r="J684" s="99">
        <v>92.606262972832795</v>
      </c>
      <c r="K684" s="99">
        <v>21.62855555555555</v>
      </c>
      <c r="O684"/>
      <c r="P684"/>
    </row>
    <row r="685" spans="1:16" ht="12.75" x14ac:dyDescent="0.2">
      <c r="A685" s="172" t="s">
        <v>1253</v>
      </c>
      <c r="B685" s="185" t="s">
        <v>13</v>
      </c>
      <c r="C685" s="172" t="s">
        <v>640</v>
      </c>
      <c r="D685" s="172" t="s">
        <v>610</v>
      </c>
      <c r="E685" s="172" t="s">
        <v>709</v>
      </c>
      <c r="F685" s="174">
        <v>0.84970599000000002</v>
      </c>
      <c r="G685" s="174">
        <v>1.17897652</v>
      </c>
      <c r="H685" s="58">
        <f t="shared" si="24"/>
        <v>-0.27928506158884314</v>
      </c>
      <c r="I685" s="98">
        <f t="shared" si="25"/>
        <v>7.6376700076450954E-5</v>
      </c>
      <c r="J685" s="99">
        <v>37.099328880000002</v>
      </c>
      <c r="K685" s="99">
        <v>6.064222222222222</v>
      </c>
      <c r="O685"/>
      <c r="P685"/>
    </row>
    <row r="686" spans="1:16" ht="12.75" x14ac:dyDescent="0.2">
      <c r="A686" s="172" t="s">
        <v>2746</v>
      </c>
      <c r="B686" s="185" t="s">
        <v>435</v>
      </c>
      <c r="C686" s="172" t="s">
        <v>641</v>
      </c>
      <c r="D686" s="172" t="s">
        <v>179</v>
      </c>
      <c r="E686" s="172" t="s">
        <v>709</v>
      </c>
      <c r="F686" s="174">
        <v>0.84416411999999996</v>
      </c>
      <c r="G686" s="174">
        <v>2.1808502799999996</v>
      </c>
      <c r="H686" s="58">
        <f t="shared" si="24"/>
        <v>-0.61291972780451487</v>
      </c>
      <c r="I686" s="98">
        <f t="shared" si="25"/>
        <v>7.5878563370538501E-5</v>
      </c>
      <c r="J686" s="99">
        <v>26.953618635999995</v>
      </c>
      <c r="K686" s="99">
        <v>12.53316666666667</v>
      </c>
      <c r="O686"/>
      <c r="P686"/>
    </row>
    <row r="687" spans="1:16" ht="12.75" x14ac:dyDescent="0.2">
      <c r="A687" s="172" t="s">
        <v>1929</v>
      </c>
      <c r="B687" s="185" t="s">
        <v>1592</v>
      </c>
      <c r="C687" s="172" t="s">
        <v>638</v>
      </c>
      <c r="D687" s="172" t="s">
        <v>179</v>
      </c>
      <c r="E687" s="172" t="s">
        <v>709</v>
      </c>
      <c r="F687" s="174">
        <v>0.84171622999999995</v>
      </c>
      <c r="G687" s="174">
        <v>0.51324458000000006</v>
      </c>
      <c r="H687" s="58">
        <f t="shared" si="24"/>
        <v>0.63999048952450677</v>
      </c>
      <c r="I687" s="98">
        <f t="shared" si="25"/>
        <v>7.5658532250891879E-5</v>
      </c>
      <c r="J687" s="99">
        <v>92.658716659999996</v>
      </c>
      <c r="K687" s="99">
        <v>18.274777777777771</v>
      </c>
      <c r="O687"/>
      <c r="P687"/>
    </row>
    <row r="688" spans="1:16" ht="12.75" x14ac:dyDescent="0.2">
      <c r="A688" s="172" t="s">
        <v>1237</v>
      </c>
      <c r="B688" s="185" t="s">
        <v>2508</v>
      </c>
      <c r="C688" s="172" t="s">
        <v>640</v>
      </c>
      <c r="D688" s="172" t="s">
        <v>180</v>
      </c>
      <c r="E688" s="172" t="s">
        <v>709</v>
      </c>
      <c r="F688" s="174">
        <v>0.83897538000000005</v>
      </c>
      <c r="G688" s="174">
        <v>0.35284884999999999</v>
      </c>
      <c r="H688" s="58">
        <f t="shared" si="24"/>
        <v>1.3777189014502955</v>
      </c>
      <c r="I688" s="98">
        <f t="shared" si="25"/>
        <v>7.541216811921789E-5</v>
      </c>
      <c r="J688" s="99">
        <v>69.875784262087194</v>
      </c>
      <c r="K688" s="99">
        <v>46.290277777777767</v>
      </c>
      <c r="O688"/>
      <c r="P688"/>
    </row>
    <row r="689" spans="1:16" ht="12.75" x14ac:dyDescent="0.2">
      <c r="A689" s="172" t="s">
        <v>1689</v>
      </c>
      <c r="B689" s="185" t="s">
        <v>297</v>
      </c>
      <c r="C689" s="172" t="s">
        <v>2647</v>
      </c>
      <c r="D689" s="172" t="s">
        <v>180</v>
      </c>
      <c r="E689" s="172" t="s">
        <v>181</v>
      </c>
      <c r="F689" s="174">
        <v>0.83762702</v>
      </c>
      <c r="G689" s="174">
        <v>0.42627323</v>
      </c>
      <c r="H689" s="58">
        <f t="shared" si="24"/>
        <v>0.96500028866462007</v>
      </c>
      <c r="I689" s="98">
        <f t="shared" si="25"/>
        <v>7.5290969388683941E-5</v>
      </c>
      <c r="J689" s="99">
        <v>294.15480758000001</v>
      </c>
      <c r="K689" s="99">
        <v>19.35327777777778</v>
      </c>
      <c r="O689"/>
      <c r="P689"/>
    </row>
    <row r="690" spans="1:16" ht="12.75" x14ac:dyDescent="0.2">
      <c r="A690" s="172" t="s">
        <v>2672</v>
      </c>
      <c r="B690" s="185" t="s">
        <v>90</v>
      </c>
      <c r="C690" s="172" t="s">
        <v>511</v>
      </c>
      <c r="D690" s="172" t="s">
        <v>179</v>
      </c>
      <c r="E690" s="172" t="s">
        <v>709</v>
      </c>
      <c r="F690" s="174">
        <v>0.82938135999999996</v>
      </c>
      <c r="G690" s="174">
        <v>2.7038811300000001</v>
      </c>
      <c r="H690" s="58">
        <f t="shared" ref="H690:H753" si="26">IF(ISERROR(F690/G690-1),"",IF((F690/G690-1)&gt;10000%,"",F690/G690-1))</f>
        <v>-0.69326263984097558</v>
      </c>
      <c r="I690" s="98">
        <f t="shared" si="25"/>
        <v>7.4549799727455137E-5</v>
      </c>
      <c r="J690" s="99">
        <v>18.174563323199997</v>
      </c>
      <c r="K690" s="99">
        <v>12.65722222222222</v>
      </c>
      <c r="O690"/>
      <c r="P690"/>
    </row>
    <row r="691" spans="1:16" ht="12.75" x14ac:dyDescent="0.2">
      <c r="A691" s="172" t="s">
        <v>1388</v>
      </c>
      <c r="B691" s="185" t="s">
        <v>481</v>
      </c>
      <c r="C691" s="172" t="s">
        <v>1365</v>
      </c>
      <c r="D691" s="172" t="s">
        <v>179</v>
      </c>
      <c r="E691" s="172" t="s">
        <v>709</v>
      </c>
      <c r="F691" s="174">
        <v>0.82237263999999999</v>
      </c>
      <c r="G691" s="174">
        <v>1.76141569</v>
      </c>
      <c r="H691" s="58">
        <f t="shared" si="26"/>
        <v>-0.53311836344548513</v>
      </c>
      <c r="I691" s="98">
        <f t="shared" si="25"/>
        <v>7.3919813695039592E-5</v>
      </c>
      <c r="J691" s="99">
        <v>22.734748839999998</v>
      </c>
      <c r="K691" s="99">
        <v>31.289222222222222</v>
      </c>
      <c r="O691"/>
      <c r="P691"/>
    </row>
    <row r="692" spans="1:16" ht="12.75" x14ac:dyDescent="0.2">
      <c r="A692" s="172" t="s">
        <v>2698</v>
      </c>
      <c r="B692" s="185" t="s">
        <v>434</v>
      </c>
      <c r="C692" s="172" t="s">
        <v>641</v>
      </c>
      <c r="D692" s="172" t="s">
        <v>179</v>
      </c>
      <c r="E692" s="172" t="s">
        <v>709</v>
      </c>
      <c r="F692" s="174">
        <v>0.82070849000000001</v>
      </c>
      <c r="G692" s="174">
        <v>0.39365220000000001</v>
      </c>
      <c r="H692" s="58">
        <f t="shared" si="26"/>
        <v>1.0848568609549241</v>
      </c>
      <c r="I692" s="98">
        <f t="shared" si="25"/>
        <v>7.37702298543605E-5</v>
      </c>
      <c r="J692" s="99">
        <v>42.190966688000003</v>
      </c>
      <c r="K692" s="99">
        <v>17.534166666666671</v>
      </c>
      <c r="O692"/>
      <c r="P692"/>
    </row>
    <row r="693" spans="1:16" ht="12.75" x14ac:dyDescent="0.2">
      <c r="A693" s="172" t="s">
        <v>1550</v>
      </c>
      <c r="B693" s="185" t="s">
        <v>300</v>
      </c>
      <c r="C693" s="172" t="s">
        <v>1262</v>
      </c>
      <c r="D693" s="172" t="s">
        <v>180</v>
      </c>
      <c r="E693" s="172" t="s">
        <v>181</v>
      </c>
      <c r="F693" s="174">
        <v>0.82066693000000002</v>
      </c>
      <c r="G693" s="174">
        <v>0.21617765999999999</v>
      </c>
      <c r="H693" s="58">
        <f t="shared" si="26"/>
        <v>2.7962615100931338</v>
      </c>
      <c r="I693" s="98">
        <f t="shared" si="25"/>
        <v>7.3766494190857437E-5</v>
      </c>
      <c r="J693" s="99">
        <v>6.1336461600000005</v>
      </c>
      <c r="K693" s="99">
        <v>28.572444444444439</v>
      </c>
      <c r="O693"/>
      <c r="P693"/>
    </row>
    <row r="694" spans="1:16" ht="12.75" x14ac:dyDescent="0.2">
      <c r="A694" s="172" t="s">
        <v>1280</v>
      </c>
      <c r="B694" s="185" t="s">
        <v>23</v>
      </c>
      <c r="C694" s="172" t="s">
        <v>1262</v>
      </c>
      <c r="D694" s="172" t="s">
        <v>180</v>
      </c>
      <c r="E694" s="172" t="s">
        <v>181</v>
      </c>
      <c r="F694" s="174">
        <v>0.81783646999999993</v>
      </c>
      <c r="G694" s="174">
        <v>2.1489863499999999</v>
      </c>
      <c r="H694" s="58">
        <f t="shared" si="26"/>
        <v>-0.61943151942309926</v>
      </c>
      <c r="I694" s="98">
        <f t="shared" si="25"/>
        <v>7.3512075371827578E-5</v>
      </c>
      <c r="J694" s="99">
        <v>10.40455379</v>
      </c>
      <c r="K694" s="99">
        <v>21.018277777777779</v>
      </c>
      <c r="O694"/>
      <c r="P694"/>
    </row>
    <row r="695" spans="1:16" ht="12.75" x14ac:dyDescent="0.2">
      <c r="A695" s="172" t="s">
        <v>1877</v>
      </c>
      <c r="B695" s="185" t="s">
        <v>1878</v>
      </c>
      <c r="C695" s="172" t="s">
        <v>2530</v>
      </c>
      <c r="D695" s="172" t="s">
        <v>610</v>
      </c>
      <c r="E695" s="172" t="s">
        <v>709</v>
      </c>
      <c r="F695" s="174">
        <v>0.81625084999999997</v>
      </c>
      <c r="G695" s="174">
        <v>0.88530509999999996</v>
      </c>
      <c r="H695" s="58">
        <f t="shared" si="26"/>
        <v>-7.800051078436121E-2</v>
      </c>
      <c r="I695" s="98">
        <f t="shared" si="25"/>
        <v>7.3369550281266295E-5</v>
      </c>
      <c r="J695" s="99">
        <v>59.021625438412194</v>
      </c>
      <c r="K695" s="99">
        <v>28.01916666666666</v>
      </c>
      <c r="O695"/>
      <c r="P695"/>
    </row>
    <row r="696" spans="1:16" ht="12.75" x14ac:dyDescent="0.2">
      <c r="A696" s="172" t="s">
        <v>2878</v>
      </c>
      <c r="B696" s="185" t="s">
        <v>2325</v>
      </c>
      <c r="C696" s="172" t="s">
        <v>511</v>
      </c>
      <c r="D696" s="172" t="s">
        <v>180</v>
      </c>
      <c r="E696" s="172" t="s">
        <v>709</v>
      </c>
      <c r="F696" s="174">
        <v>0.81197310999999994</v>
      </c>
      <c r="G696" s="174">
        <v>2.8684451900000001</v>
      </c>
      <c r="H696" s="58">
        <f t="shared" si="26"/>
        <v>-0.71692918769000435</v>
      </c>
      <c r="I696" s="98">
        <f t="shared" si="25"/>
        <v>7.2985041205385776E-5</v>
      </c>
      <c r="J696" s="99">
        <v>51.258196236851077</v>
      </c>
      <c r="K696" s="99">
        <v>30.26294444444444</v>
      </c>
      <c r="O696"/>
      <c r="P696"/>
    </row>
    <row r="697" spans="1:16" ht="12.75" x14ac:dyDescent="0.2">
      <c r="A697" s="172" t="s">
        <v>1217</v>
      </c>
      <c r="B697" s="185" t="s">
        <v>2434</v>
      </c>
      <c r="C697" s="172" t="s">
        <v>640</v>
      </c>
      <c r="D697" s="172" t="s">
        <v>610</v>
      </c>
      <c r="E697" s="172" t="s">
        <v>181</v>
      </c>
      <c r="F697" s="174">
        <v>0.81152753</v>
      </c>
      <c r="G697" s="174">
        <v>0.46994389000000003</v>
      </c>
      <c r="H697" s="58">
        <f t="shared" si="26"/>
        <v>0.72686047689650768</v>
      </c>
      <c r="I697" s="98">
        <f t="shared" si="25"/>
        <v>7.2944989787106305E-5</v>
      </c>
      <c r="J697" s="99">
        <v>10.684799999999999</v>
      </c>
      <c r="K697" s="99">
        <v>128.887</v>
      </c>
      <c r="O697"/>
      <c r="P697"/>
    </row>
    <row r="698" spans="1:16" ht="12.75" x14ac:dyDescent="0.2">
      <c r="A698" s="172" t="s">
        <v>1905</v>
      </c>
      <c r="B698" s="185" t="s">
        <v>422</v>
      </c>
      <c r="C698" s="172" t="s">
        <v>1365</v>
      </c>
      <c r="D698" s="172" t="s">
        <v>179</v>
      </c>
      <c r="E698" s="172" t="s">
        <v>709</v>
      </c>
      <c r="F698" s="174">
        <v>0.80859727000000003</v>
      </c>
      <c r="G698" s="174">
        <v>1.1128140900000001</v>
      </c>
      <c r="H698" s="58">
        <f t="shared" si="26"/>
        <v>-0.27337613958500473</v>
      </c>
      <c r="I698" s="98">
        <f t="shared" si="25"/>
        <v>7.2681600342051303E-5</v>
      </c>
      <c r="J698" s="99">
        <v>40.04639426</v>
      </c>
      <c r="K698" s="99">
        <v>46.030388888888893</v>
      </c>
      <c r="O698"/>
      <c r="P698"/>
    </row>
    <row r="699" spans="1:16" ht="12.75" x14ac:dyDescent="0.2">
      <c r="A699" s="172" t="s">
        <v>1343</v>
      </c>
      <c r="B699" s="185" t="s">
        <v>1344</v>
      </c>
      <c r="C699" s="172" t="s">
        <v>2523</v>
      </c>
      <c r="D699" s="172" t="s">
        <v>180</v>
      </c>
      <c r="E699" s="172" t="s">
        <v>709</v>
      </c>
      <c r="F699" s="174">
        <v>0.80795242</v>
      </c>
      <c r="G699" s="174">
        <v>0.47233534000000005</v>
      </c>
      <c r="H699" s="58">
        <f t="shared" si="26"/>
        <v>0.710548315101724</v>
      </c>
      <c r="I699" s="98">
        <f t="shared" si="25"/>
        <v>7.2623637334112161E-5</v>
      </c>
      <c r="J699" s="99">
        <v>426.79945555</v>
      </c>
      <c r="K699" s="99">
        <v>27.447222222222219</v>
      </c>
      <c r="O699"/>
      <c r="P699"/>
    </row>
    <row r="700" spans="1:16" ht="12.75" x14ac:dyDescent="0.2">
      <c r="A700" s="172" t="s">
        <v>2260</v>
      </c>
      <c r="B700" s="185" t="s">
        <v>314</v>
      </c>
      <c r="C700" s="172" t="s">
        <v>1365</v>
      </c>
      <c r="D700" s="172" t="s">
        <v>179</v>
      </c>
      <c r="E700" s="172" t="s">
        <v>709</v>
      </c>
      <c r="F700" s="174">
        <v>0.80786285999999996</v>
      </c>
      <c r="G700" s="174">
        <v>0.14424464000000001</v>
      </c>
      <c r="H700" s="58">
        <f t="shared" si="26"/>
        <v>4.6006438783444565</v>
      </c>
      <c r="I700" s="98">
        <f t="shared" si="25"/>
        <v>7.2615587141057909E-5</v>
      </c>
      <c r="J700" s="99">
        <v>13.80001193</v>
      </c>
      <c r="K700" s="99">
        <v>10.56077777777778</v>
      </c>
      <c r="O700"/>
      <c r="P700"/>
    </row>
    <row r="701" spans="1:16" ht="12.75" x14ac:dyDescent="0.2">
      <c r="A701" s="172" t="s">
        <v>2605</v>
      </c>
      <c r="B701" s="185" t="s">
        <v>1485</v>
      </c>
      <c r="C701" s="172" t="s">
        <v>511</v>
      </c>
      <c r="D701" s="172" t="s">
        <v>180</v>
      </c>
      <c r="E701" s="172" t="s">
        <v>709</v>
      </c>
      <c r="F701" s="174">
        <v>0.80726858000000001</v>
      </c>
      <c r="G701" s="174">
        <v>1.06449927</v>
      </c>
      <c r="H701" s="58">
        <f t="shared" si="26"/>
        <v>-0.24164477820637675</v>
      </c>
      <c r="I701" s="98">
        <f t="shared" si="25"/>
        <v>7.2562169669773024E-5</v>
      </c>
      <c r="J701" s="99">
        <v>113.217578898624</v>
      </c>
      <c r="K701" s="99">
        <v>26.295111111111112</v>
      </c>
      <c r="O701"/>
      <c r="P701"/>
    </row>
    <row r="702" spans="1:16" ht="12.75" x14ac:dyDescent="0.2">
      <c r="A702" s="172" t="s">
        <v>1428</v>
      </c>
      <c r="B702" s="185" t="s">
        <v>323</v>
      </c>
      <c r="C702" s="172" t="s">
        <v>1365</v>
      </c>
      <c r="D702" s="172" t="s">
        <v>179</v>
      </c>
      <c r="E702" s="172" t="s">
        <v>709</v>
      </c>
      <c r="F702" s="174">
        <v>0.80266947999999994</v>
      </c>
      <c r="G702" s="174">
        <v>0.51425339999999997</v>
      </c>
      <c r="H702" s="58">
        <f t="shared" si="26"/>
        <v>0.56084428416029919</v>
      </c>
      <c r="I702" s="98">
        <f t="shared" si="25"/>
        <v>7.214877481854735E-5</v>
      </c>
      <c r="J702" s="99">
        <v>15.30665443</v>
      </c>
      <c r="K702" s="99">
        <v>18.12027777777778</v>
      </c>
      <c r="O702"/>
      <c r="P702"/>
    </row>
    <row r="703" spans="1:16" ht="12.75" x14ac:dyDescent="0.2">
      <c r="A703" s="172" t="s">
        <v>3250</v>
      </c>
      <c r="B703" s="173" t="s">
        <v>3251</v>
      </c>
      <c r="C703" s="173" t="s">
        <v>511</v>
      </c>
      <c r="D703" s="172" t="s">
        <v>180</v>
      </c>
      <c r="E703" s="172" t="s">
        <v>709</v>
      </c>
      <c r="F703" s="174">
        <v>0.80073704000000001</v>
      </c>
      <c r="G703" s="174">
        <v>5.5825859999999998E-2</v>
      </c>
      <c r="H703" s="58">
        <f t="shared" si="26"/>
        <v>13.343478810716038</v>
      </c>
      <c r="I703" s="98">
        <f t="shared" si="25"/>
        <v>7.1975075454258145E-5</v>
      </c>
      <c r="J703" s="99">
        <v>4.3639654460000008</v>
      </c>
      <c r="K703" s="99">
        <v>45.025722222222221</v>
      </c>
      <c r="O703"/>
      <c r="P703"/>
    </row>
    <row r="704" spans="1:16" ht="12.75" x14ac:dyDescent="0.2">
      <c r="A704" s="172" t="s">
        <v>2696</v>
      </c>
      <c r="B704" s="185" t="s">
        <v>705</v>
      </c>
      <c r="C704" s="172" t="s">
        <v>511</v>
      </c>
      <c r="D704" s="172" t="s">
        <v>180</v>
      </c>
      <c r="E704" s="172" t="s">
        <v>709</v>
      </c>
      <c r="F704" s="174">
        <v>0.79828597999999995</v>
      </c>
      <c r="G704" s="174">
        <v>0.95722790000000002</v>
      </c>
      <c r="H704" s="58">
        <f t="shared" si="26"/>
        <v>-0.16604396925747789</v>
      </c>
      <c r="I704" s="98">
        <f t="shared" si="25"/>
        <v>7.1754759395889072E-5</v>
      </c>
      <c r="J704" s="99">
        <v>12.657291061896</v>
      </c>
      <c r="K704" s="99">
        <v>59.478944444444437</v>
      </c>
      <c r="O704"/>
      <c r="P704"/>
    </row>
    <row r="705" spans="1:16" ht="12.75" x14ac:dyDescent="0.2">
      <c r="A705" s="172" t="s">
        <v>2913</v>
      </c>
      <c r="B705" s="185" t="s">
        <v>295</v>
      </c>
      <c r="C705" s="172" t="s">
        <v>511</v>
      </c>
      <c r="D705" s="172" t="s">
        <v>610</v>
      </c>
      <c r="E705" s="172" t="s">
        <v>181</v>
      </c>
      <c r="F705" s="174">
        <v>0.79022185999999994</v>
      </c>
      <c r="G705" s="174">
        <v>1.0598320299999999</v>
      </c>
      <c r="H705" s="58">
        <f t="shared" si="26"/>
        <v>-0.25438952812173454</v>
      </c>
      <c r="I705" s="98">
        <f t="shared" si="25"/>
        <v>7.1029907644966958E-5</v>
      </c>
      <c r="J705" s="99">
        <v>30.680974077165281</v>
      </c>
      <c r="K705" s="99">
        <v>22.00761111111111</v>
      </c>
      <c r="O705"/>
      <c r="P705"/>
    </row>
    <row r="706" spans="1:16" ht="12.75" x14ac:dyDescent="0.2">
      <c r="A706" s="172" t="s">
        <v>2248</v>
      </c>
      <c r="B706" s="185" t="s">
        <v>772</v>
      </c>
      <c r="C706" s="172" t="s">
        <v>2523</v>
      </c>
      <c r="D706" s="172" t="s">
        <v>180</v>
      </c>
      <c r="E706" s="172" t="s">
        <v>181</v>
      </c>
      <c r="F706" s="174">
        <v>0.78951890000000002</v>
      </c>
      <c r="G706" s="174">
        <v>5.1447118200000004</v>
      </c>
      <c r="H706" s="58">
        <f t="shared" si="26"/>
        <v>-0.84653777944747932</v>
      </c>
      <c r="I706" s="98">
        <f t="shared" si="25"/>
        <v>7.0966721359689929E-5</v>
      </c>
      <c r="J706" s="99">
        <v>81.268288780000006</v>
      </c>
      <c r="K706" s="99">
        <v>24.092833333333331</v>
      </c>
      <c r="O706"/>
      <c r="P706"/>
    </row>
    <row r="707" spans="1:16" ht="12.75" x14ac:dyDescent="0.2">
      <c r="A707" s="172" t="s">
        <v>1892</v>
      </c>
      <c r="B707" s="185" t="s">
        <v>1893</v>
      </c>
      <c r="C707" s="172" t="s">
        <v>1904</v>
      </c>
      <c r="D707" s="172" t="s">
        <v>180</v>
      </c>
      <c r="E707" s="172" t="s">
        <v>181</v>
      </c>
      <c r="F707" s="174">
        <v>0.78818131000000002</v>
      </c>
      <c r="G707" s="174">
        <v>0.36795666999999999</v>
      </c>
      <c r="H707" s="58">
        <f t="shared" si="26"/>
        <v>1.1420492527014119</v>
      </c>
      <c r="I707" s="98">
        <f t="shared" si="25"/>
        <v>7.0846490701724038E-5</v>
      </c>
      <c r="J707" s="99">
        <v>37.623702600000001</v>
      </c>
      <c r="K707" s="99">
        <v>33.465666666666671</v>
      </c>
      <c r="O707"/>
      <c r="P707"/>
    </row>
    <row r="708" spans="1:16" ht="12.75" x14ac:dyDescent="0.2">
      <c r="A708" s="172" t="s">
        <v>1625</v>
      </c>
      <c r="B708" s="185" t="s">
        <v>1626</v>
      </c>
      <c r="C708" s="172" t="s">
        <v>2523</v>
      </c>
      <c r="D708" s="172" t="s">
        <v>180</v>
      </c>
      <c r="E708" s="172" t="s">
        <v>709</v>
      </c>
      <c r="F708" s="174">
        <v>0.78665863000000003</v>
      </c>
      <c r="G708" s="174">
        <v>0.81709661999999994</v>
      </c>
      <c r="H708" s="58">
        <f t="shared" si="26"/>
        <v>-3.7251396291420158E-2</v>
      </c>
      <c r="I708" s="98">
        <f t="shared" si="25"/>
        <v>7.0709623038036734E-5</v>
      </c>
      <c r="J708" s="99">
        <v>297.35564617</v>
      </c>
      <c r="K708" s="99">
        <v>31.753611111111109</v>
      </c>
      <c r="O708"/>
      <c r="P708"/>
    </row>
    <row r="709" spans="1:16" ht="12.75" x14ac:dyDescent="0.2">
      <c r="A709" s="172" t="s">
        <v>1661</v>
      </c>
      <c r="B709" s="185" t="s">
        <v>454</v>
      </c>
      <c r="C709" s="172" t="s">
        <v>641</v>
      </c>
      <c r="D709" s="172" t="s">
        <v>180</v>
      </c>
      <c r="E709" s="172" t="s">
        <v>709</v>
      </c>
      <c r="F709" s="174">
        <v>0.77603418000000002</v>
      </c>
      <c r="G709" s="174">
        <v>0.22251539000000001</v>
      </c>
      <c r="H709" s="58">
        <f t="shared" si="26"/>
        <v>2.4875528384800711</v>
      </c>
      <c r="I709" s="98">
        <f t="shared" si="25"/>
        <v>6.9754633381994351E-5</v>
      </c>
      <c r="J709" s="99">
        <v>1074.8785142400002</v>
      </c>
      <c r="K709" s="99">
        <v>5.6698888888888881</v>
      </c>
      <c r="O709"/>
      <c r="P709"/>
    </row>
    <row r="710" spans="1:16" ht="12.75" x14ac:dyDescent="0.2">
      <c r="A710" s="172" t="s">
        <v>1196</v>
      </c>
      <c r="B710" s="185" t="s">
        <v>2418</v>
      </c>
      <c r="C710" s="172" t="s">
        <v>640</v>
      </c>
      <c r="D710" s="172" t="s">
        <v>610</v>
      </c>
      <c r="E710" s="172" t="s">
        <v>181</v>
      </c>
      <c r="F710" s="174">
        <v>0.76908951000000003</v>
      </c>
      <c r="G710" s="174">
        <v>1.0037871</v>
      </c>
      <c r="H710" s="58">
        <f t="shared" si="26"/>
        <v>-0.23381212011989394</v>
      </c>
      <c r="I710" s="98">
        <f t="shared" si="25"/>
        <v>6.9130404549948659E-5</v>
      </c>
      <c r="J710" s="99">
        <v>66.271758082457396</v>
      </c>
      <c r="K710" s="99">
        <v>47.873666666666672</v>
      </c>
      <c r="O710"/>
      <c r="P710"/>
    </row>
    <row r="711" spans="1:16" ht="12.75" x14ac:dyDescent="0.2">
      <c r="A711" s="172" t="s">
        <v>1861</v>
      </c>
      <c r="B711" s="185" t="s">
        <v>2090</v>
      </c>
      <c r="C711" s="172" t="s">
        <v>640</v>
      </c>
      <c r="D711" s="172" t="s">
        <v>610</v>
      </c>
      <c r="E711" s="172" t="s">
        <v>709</v>
      </c>
      <c r="F711" s="174">
        <v>0.76342206000000001</v>
      </c>
      <c r="G711" s="174">
        <v>1.2343095399999999</v>
      </c>
      <c r="H711" s="58">
        <f t="shared" si="26"/>
        <v>-0.38149869602401354</v>
      </c>
      <c r="I711" s="98">
        <f t="shared" si="25"/>
        <v>6.8620979956097934E-5</v>
      </c>
      <c r="J711" s="99">
        <v>9.6610674900000006</v>
      </c>
      <c r="K711" s="99">
        <v>21.018444444444441</v>
      </c>
      <c r="O711"/>
      <c r="P711"/>
    </row>
    <row r="712" spans="1:16" ht="12.75" x14ac:dyDescent="0.2">
      <c r="A712" s="172" t="s">
        <v>1121</v>
      </c>
      <c r="B712" s="185" t="s">
        <v>624</v>
      </c>
      <c r="C712" s="172" t="s">
        <v>2530</v>
      </c>
      <c r="D712" s="172" t="s">
        <v>610</v>
      </c>
      <c r="E712" s="172" t="s">
        <v>709</v>
      </c>
      <c r="F712" s="174">
        <v>0.74594726</v>
      </c>
      <c r="G712" s="174">
        <v>1.5417466899999999</v>
      </c>
      <c r="H712" s="58">
        <f t="shared" si="26"/>
        <v>-0.51616743214801386</v>
      </c>
      <c r="I712" s="98">
        <f t="shared" si="25"/>
        <v>6.7050239518577935E-5</v>
      </c>
      <c r="J712" s="99">
        <v>40.895600000000002</v>
      </c>
      <c r="K712" s="99">
        <v>18.852777777777781</v>
      </c>
      <c r="O712"/>
      <c r="P712"/>
    </row>
    <row r="713" spans="1:16" ht="12.75" x14ac:dyDescent="0.2">
      <c r="A713" s="172" t="s">
        <v>1561</v>
      </c>
      <c r="B713" s="185" t="s">
        <v>1562</v>
      </c>
      <c r="C713" s="172" t="s">
        <v>2530</v>
      </c>
      <c r="D713" s="172" t="s">
        <v>180</v>
      </c>
      <c r="E713" s="172" t="s">
        <v>709</v>
      </c>
      <c r="F713" s="174">
        <v>0.74355115999999999</v>
      </c>
      <c r="G713" s="174">
        <v>0.8508794300000001</v>
      </c>
      <c r="H713" s="58">
        <f t="shared" si="26"/>
        <v>-0.12613804754922808</v>
      </c>
      <c r="I713" s="98">
        <f t="shared" si="25"/>
        <v>6.6834863596544961E-5</v>
      </c>
      <c r="J713" s="99">
        <v>89.866171919999999</v>
      </c>
      <c r="K713" s="99">
        <v>19.981999999999999</v>
      </c>
      <c r="O713"/>
      <c r="P713"/>
    </row>
    <row r="714" spans="1:16" ht="12.75" x14ac:dyDescent="0.2">
      <c r="A714" s="172" t="s">
        <v>1430</v>
      </c>
      <c r="B714" s="185" t="s">
        <v>375</v>
      </c>
      <c r="C714" s="172" t="s">
        <v>1365</v>
      </c>
      <c r="D714" s="172" t="s">
        <v>179</v>
      </c>
      <c r="E714" s="172" t="s">
        <v>709</v>
      </c>
      <c r="F714" s="174">
        <v>0.73834624999999998</v>
      </c>
      <c r="G714" s="174">
        <v>0.55430170000000001</v>
      </c>
      <c r="H714" s="58">
        <f t="shared" si="26"/>
        <v>0.33202956079694501</v>
      </c>
      <c r="I714" s="98">
        <f t="shared" si="25"/>
        <v>6.6367014888081785E-5</v>
      </c>
      <c r="J714" s="99">
        <v>11.086432550000001</v>
      </c>
      <c r="K714" s="99">
        <v>8.9396666666666675</v>
      </c>
      <c r="O714"/>
      <c r="P714"/>
    </row>
    <row r="715" spans="1:16" ht="12.75" x14ac:dyDescent="0.2">
      <c r="A715" s="172" t="s">
        <v>2596</v>
      </c>
      <c r="B715" s="185" t="s">
        <v>2047</v>
      </c>
      <c r="C715" s="172" t="s">
        <v>2530</v>
      </c>
      <c r="D715" s="172" t="s">
        <v>180</v>
      </c>
      <c r="E715" s="172" t="s">
        <v>709</v>
      </c>
      <c r="F715" s="174">
        <v>0.73751544999999996</v>
      </c>
      <c r="G715" s="174">
        <v>1.1647569099999999</v>
      </c>
      <c r="H715" s="58">
        <f t="shared" si="26"/>
        <v>-0.36680740533232814</v>
      </c>
      <c r="I715" s="98">
        <f t="shared" si="25"/>
        <v>6.6292337572433448E-5</v>
      </c>
      <c r="J715" s="99">
        <v>87.533546029999997</v>
      </c>
      <c r="K715" s="99">
        <v>27.08872222222222</v>
      </c>
      <c r="O715"/>
      <c r="P715"/>
    </row>
    <row r="716" spans="1:16" ht="12.75" x14ac:dyDescent="0.2">
      <c r="A716" s="172" t="s">
        <v>1658</v>
      </c>
      <c r="B716" s="185" t="s">
        <v>1107</v>
      </c>
      <c r="C716" s="172" t="s">
        <v>641</v>
      </c>
      <c r="D716" s="172" t="s">
        <v>179</v>
      </c>
      <c r="E716" s="172" t="s">
        <v>709</v>
      </c>
      <c r="F716" s="174">
        <v>0.73464222999999995</v>
      </c>
      <c r="G716" s="174">
        <v>1.7205296799999998</v>
      </c>
      <c r="H716" s="58">
        <f t="shared" si="26"/>
        <v>-0.57301391627257492</v>
      </c>
      <c r="I716" s="98">
        <f t="shared" si="25"/>
        <v>6.6034075226661758E-5</v>
      </c>
      <c r="J716" s="99">
        <v>45.674878680000006</v>
      </c>
      <c r="K716" s="99">
        <v>82.000166666666672</v>
      </c>
      <c r="O716"/>
      <c r="P716"/>
    </row>
    <row r="717" spans="1:16" ht="12.75" x14ac:dyDescent="0.2">
      <c r="A717" s="172" t="s">
        <v>2731</v>
      </c>
      <c r="B717" s="185" t="s">
        <v>188</v>
      </c>
      <c r="C717" s="172" t="s">
        <v>641</v>
      </c>
      <c r="D717" s="172" t="s">
        <v>179</v>
      </c>
      <c r="E717" s="172" t="s">
        <v>181</v>
      </c>
      <c r="F717" s="174">
        <v>0.73390114000000006</v>
      </c>
      <c r="G717" s="174">
        <v>1.07022832</v>
      </c>
      <c r="H717" s="58">
        <f t="shared" si="26"/>
        <v>-0.31425741004498919</v>
      </c>
      <c r="I717" s="98">
        <f t="shared" si="25"/>
        <v>6.5967461586972516E-5</v>
      </c>
      <c r="J717" s="99">
        <v>255.93146547150002</v>
      </c>
      <c r="K717" s="99">
        <v>36.07277777777778</v>
      </c>
      <c r="O717"/>
      <c r="P717"/>
    </row>
    <row r="718" spans="1:16" ht="12.75" x14ac:dyDescent="0.2">
      <c r="A718" s="172" t="s">
        <v>2695</v>
      </c>
      <c r="B718" s="185" t="s">
        <v>232</v>
      </c>
      <c r="C718" s="172" t="s">
        <v>235</v>
      </c>
      <c r="D718" s="172" t="s">
        <v>180</v>
      </c>
      <c r="E718" s="172" t="s">
        <v>181</v>
      </c>
      <c r="F718" s="174">
        <v>0.72419020000000001</v>
      </c>
      <c r="G718" s="174">
        <v>2.2863609399999998</v>
      </c>
      <c r="H718" s="58">
        <f t="shared" si="26"/>
        <v>-0.68325639782841985</v>
      </c>
      <c r="I718" s="98">
        <f t="shared" si="25"/>
        <v>6.5094583720311342E-5</v>
      </c>
      <c r="J718" s="99">
        <v>165.4745696</v>
      </c>
      <c r="K718" s="99">
        <v>13.701222222222221</v>
      </c>
      <c r="O718"/>
      <c r="P718"/>
    </row>
    <row r="719" spans="1:16" ht="12.75" x14ac:dyDescent="0.2">
      <c r="A719" s="172" t="s">
        <v>1276</v>
      </c>
      <c r="B719" s="185" t="s">
        <v>237</v>
      </c>
      <c r="C719" s="172" t="s">
        <v>1262</v>
      </c>
      <c r="D719" s="172" t="s">
        <v>180</v>
      </c>
      <c r="E719" s="172" t="s">
        <v>181</v>
      </c>
      <c r="F719" s="174">
        <v>0.72209593999999999</v>
      </c>
      <c r="G719" s="174">
        <v>0.90822250000000004</v>
      </c>
      <c r="H719" s="58">
        <f t="shared" si="26"/>
        <v>-0.20493498013977862</v>
      </c>
      <c r="I719" s="98">
        <f t="shared" si="25"/>
        <v>6.4906338998272709E-5</v>
      </c>
      <c r="J719" s="99">
        <v>46.744056862114881</v>
      </c>
      <c r="K719" s="99">
        <v>13.84866666666667</v>
      </c>
      <c r="O719"/>
      <c r="P719"/>
    </row>
    <row r="720" spans="1:16" ht="12.75" x14ac:dyDescent="0.2">
      <c r="A720" s="172" t="s">
        <v>2623</v>
      </c>
      <c r="B720" s="185" t="s">
        <v>136</v>
      </c>
      <c r="C720" s="172" t="s">
        <v>511</v>
      </c>
      <c r="D720" s="172" t="s">
        <v>179</v>
      </c>
      <c r="E720" s="172" t="s">
        <v>181</v>
      </c>
      <c r="F720" s="174">
        <v>0.72092887999999999</v>
      </c>
      <c r="G720" s="174">
        <v>2.96171315</v>
      </c>
      <c r="H720" s="58">
        <f t="shared" si="26"/>
        <v>-0.75658382716773231</v>
      </c>
      <c r="I720" s="98">
        <f t="shared" si="25"/>
        <v>6.4801436605397715E-5</v>
      </c>
      <c r="J720" s="99">
        <v>35.249351645200001</v>
      </c>
      <c r="K720" s="99">
        <v>5.7536111111111108</v>
      </c>
      <c r="O720"/>
      <c r="P720"/>
    </row>
    <row r="721" spans="1:16" ht="12.75" x14ac:dyDescent="0.2">
      <c r="A721" s="172" t="s">
        <v>2669</v>
      </c>
      <c r="B721" s="185" t="s">
        <v>1102</v>
      </c>
      <c r="C721" s="172" t="s">
        <v>511</v>
      </c>
      <c r="D721" s="172" t="s">
        <v>180</v>
      </c>
      <c r="E721" s="172" t="s">
        <v>181</v>
      </c>
      <c r="F721" s="174">
        <v>0.71762585000000001</v>
      </c>
      <c r="G721" s="174">
        <v>0.44669147999999997</v>
      </c>
      <c r="H721" s="58">
        <f t="shared" si="26"/>
        <v>0.60653579065354024</v>
      </c>
      <c r="I721" s="98">
        <f t="shared" si="25"/>
        <v>6.4504540344076169E-5</v>
      </c>
      <c r="J721" s="99">
        <v>19.48611</v>
      </c>
      <c r="K721" s="99">
        <v>12.66738888888889</v>
      </c>
      <c r="O721"/>
      <c r="P721"/>
    </row>
    <row r="722" spans="1:16" ht="12.75" x14ac:dyDescent="0.2">
      <c r="A722" s="172" t="s">
        <v>1954</v>
      </c>
      <c r="B722" s="185" t="s">
        <v>1955</v>
      </c>
      <c r="C722" s="172" t="s">
        <v>638</v>
      </c>
      <c r="D722" s="172" t="s">
        <v>179</v>
      </c>
      <c r="E722" s="172" t="s">
        <v>709</v>
      </c>
      <c r="F722" s="174">
        <v>0.71711422999999996</v>
      </c>
      <c r="G722" s="174">
        <v>0.30160048</v>
      </c>
      <c r="H722" s="58">
        <f t="shared" si="26"/>
        <v>1.3776959174600782</v>
      </c>
      <c r="I722" s="98">
        <f t="shared" si="25"/>
        <v>6.4458552852222523E-5</v>
      </c>
      <c r="J722" s="99">
        <v>38.568804960000001</v>
      </c>
      <c r="K722" s="99">
        <v>24.31305555555555</v>
      </c>
      <c r="O722"/>
      <c r="P722"/>
    </row>
    <row r="723" spans="1:16" ht="12.75" x14ac:dyDescent="0.2">
      <c r="A723" s="172" t="s">
        <v>2280</v>
      </c>
      <c r="B723" s="185" t="s">
        <v>46</v>
      </c>
      <c r="C723" s="172" t="s">
        <v>2307</v>
      </c>
      <c r="D723" s="172" t="s">
        <v>179</v>
      </c>
      <c r="E723" s="172" t="s">
        <v>709</v>
      </c>
      <c r="F723" s="174">
        <v>0.70709330000000004</v>
      </c>
      <c r="G723" s="174">
        <v>1.6395749900000001</v>
      </c>
      <c r="H723" s="58">
        <f t="shared" si="26"/>
        <v>-0.56873378508902483</v>
      </c>
      <c r="I723" s="98">
        <f t="shared" si="25"/>
        <v>6.3557811214403663E-5</v>
      </c>
      <c r="J723" s="99">
        <v>42.333553989999992</v>
      </c>
      <c r="K723" s="99">
        <v>54.189055555555562</v>
      </c>
      <c r="O723"/>
      <c r="P723"/>
    </row>
    <row r="724" spans="1:16" ht="12.75" x14ac:dyDescent="0.2">
      <c r="A724" s="172" t="s">
        <v>2820</v>
      </c>
      <c r="B724" s="185" t="s">
        <v>2821</v>
      </c>
      <c r="C724" s="172" t="s">
        <v>2647</v>
      </c>
      <c r="D724" s="172" t="s">
        <v>180</v>
      </c>
      <c r="E724" s="172" t="s">
        <v>709</v>
      </c>
      <c r="F724" s="174">
        <v>0.70232554000000003</v>
      </c>
      <c r="G724" s="174">
        <v>5.7801459999999999E-2</v>
      </c>
      <c r="H724" s="58">
        <f t="shared" si="26"/>
        <v>11.150653980020575</v>
      </c>
      <c r="I724" s="98">
        <f t="shared" si="25"/>
        <v>6.3129256184967539E-5</v>
      </c>
      <c r="J724" s="99">
        <v>19.980391640000001</v>
      </c>
      <c r="K724" s="99">
        <v>32.697000000000003</v>
      </c>
      <c r="O724"/>
      <c r="P724"/>
    </row>
    <row r="725" spans="1:16" ht="12.75" x14ac:dyDescent="0.2">
      <c r="A725" s="172" t="s">
        <v>2301</v>
      </c>
      <c r="B725" s="185" t="s">
        <v>608</v>
      </c>
      <c r="C725" s="172" t="s">
        <v>1262</v>
      </c>
      <c r="D725" s="172" t="s">
        <v>180</v>
      </c>
      <c r="E725" s="172" t="s">
        <v>181</v>
      </c>
      <c r="F725" s="174">
        <v>0.68846030000000003</v>
      </c>
      <c r="G725" s="174">
        <v>2.1628912499999999</v>
      </c>
      <c r="H725" s="58">
        <f t="shared" si="26"/>
        <v>-0.68169444487789199</v>
      </c>
      <c r="I725" s="98">
        <f t="shared" si="25"/>
        <v>6.188296477425498E-5</v>
      </c>
      <c r="J725" s="99">
        <v>12.031920230000001</v>
      </c>
      <c r="K725" s="99">
        <v>16.513444444444449</v>
      </c>
      <c r="O725"/>
      <c r="P725"/>
    </row>
    <row r="726" spans="1:16" ht="12.75" x14ac:dyDescent="0.2">
      <c r="A726" s="172" t="s">
        <v>1900</v>
      </c>
      <c r="B726" s="185" t="s">
        <v>1901</v>
      </c>
      <c r="C726" s="172" t="s">
        <v>1904</v>
      </c>
      <c r="D726" s="172" t="s">
        <v>610</v>
      </c>
      <c r="E726" s="172" t="s">
        <v>181</v>
      </c>
      <c r="F726" s="174">
        <v>0.67527864000000004</v>
      </c>
      <c r="G726" s="174">
        <v>0.37834534000000003</v>
      </c>
      <c r="H726" s="58">
        <f t="shared" si="26"/>
        <v>0.78482082004763165</v>
      </c>
      <c r="I726" s="98">
        <f t="shared" si="25"/>
        <v>6.0698117657513161E-5</v>
      </c>
      <c r="J726" s="99">
        <v>26.563006302929999</v>
      </c>
      <c r="K726" s="99">
        <v>68.867055555555552</v>
      </c>
      <c r="O726"/>
      <c r="P726"/>
    </row>
    <row r="727" spans="1:16" ht="12.75" x14ac:dyDescent="0.2">
      <c r="A727" s="172" t="s">
        <v>2473</v>
      </c>
      <c r="B727" s="185" t="s">
        <v>2474</v>
      </c>
      <c r="C727" s="172" t="s">
        <v>640</v>
      </c>
      <c r="D727" s="172" t="s">
        <v>180</v>
      </c>
      <c r="E727" s="172" t="s">
        <v>709</v>
      </c>
      <c r="F727" s="174">
        <v>0.66895225999999997</v>
      </c>
      <c r="G727" s="174">
        <v>0.31475621999999998</v>
      </c>
      <c r="H727" s="58">
        <f t="shared" si="26"/>
        <v>1.1253027501728163</v>
      </c>
      <c r="I727" s="98">
        <f t="shared" si="25"/>
        <v>6.0129464460388281E-5</v>
      </c>
      <c r="J727" s="99">
        <v>18.487086921288</v>
      </c>
      <c r="K727" s="99">
        <v>31.783111111111111</v>
      </c>
      <c r="O727"/>
      <c r="P727"/>
    </row>
    <row r="728" spans="1:16" ht="12.75" x14ac:dyDescent="0.2">
      <c r="A728" s="172" t="s">
        <v>2747</v>
      </c>
      <c r="B728" s="185" t="s">
        <v>2317</v>
      </c>
      <c r="C728" s="172" t="s">
        <v>2530</v>
      </c>
      <c r="D728" s="172" t="s">
        <v>610</v>
      </c>
      <c r="E728" s="172" t="s">
        <v>181</v>
      </c>
      <c r="F728" s="174">
        <v>0.66144371000000002</v>
      </c>
      <c r="G728" s="174">
        <v>0.91216938999999997</v>
      </c>
      <c r="H728" s="58">
        <f t="shared" si="26"/>
        <v>-0.27486745636136722</v>
      </c>
      <c r="I728" s="98">
        <f t="shared" si="25"/>
        <v>5.9454550692440105E-5</v>
      </c>
      <c r="J728" s="99">
        <v>4.9332820199999992</v>
      </c>
      <c r="K728" s="99">
        <v>20.566722222222221</v>
      </c>
      <c r="O728"/>
      <c r="P728"/>
    </row>
    <row r="729" spans="1:16" ht="12.75" x14ac:dyDescent="0.2">
      <c r="A729" s="172" t="s">
        <v>1117</v>
      </c>
      <c r="B729" s="185" t="s">
        <v>698</v>
      </c>
      <c r="C729" s="172" t="s">
        <v>2530</v>
      </c>
      <c r="D729" s="172" t="s">
        <v>610</v>
      </c>
      <c r="E729" s="172" t="s">
        <v>181</v>
      </c>
      <c r="F729" s="174">
        <v>0.66038350000000001</v>
      </c>
      <c r="G729" s="174">
        <v>1.76356315</v>
      </c>
      <c r="H729" s="58">
        <f t="shared" si="26"/>
        <v>-0.62554020251557196</v>
      </c>
      <c r="I729" s="98">
        <f t="shared" si="25"/>
        <v>5.9359252622118095E-5</v>
      </c>
      <c r="J729" s="99">
        <v>245.88891303553621</v>
      </c>
      <c r="K729" s="99">
        <v>7.0621111111111112</v>
      </c>
      <c r="O729"/>
      <c r="P729"/>
    </row>
    <row r="730" spans="1:16" ht="12.75" x14ac:dyDescent="0.2">
      <c r="A730" s="172" t="s">
        <v>1647</v>
      </c>
      <c r="B730" s="185" t="s">
        <v>399</v>
      </c>
      <c r="C730" s="172" t="s">
        <v>641</v>
      </c>
      <c r="D730" s="172" t="s">
        <v>179</v>
      </c>
      <c r="E730" s="172" t="s">
        <v>709</v>
      </c>
      <c r="F730" s="174">
        <v>0.65827097999999995</v>
      </c>
      <c r="G730" s="174">
        <v>0.65416655000000001</v>
      </c>
      <c r="H730" s="58">
        <f t="shared" si="26"/>
        <v>6.2742890170706112E-3</v>
      </c>
      <c r="I730" s="98">
        <f t="shared" si="25"/>
        <v>5.9169366581129366E-5</v>
      </c>
      <c r="J730" s="99">
        <v>125.69423145729999</v>
      </c>
      <c r="K730" s="99">
        <v>22.655222222222221</v>
      </c>
      <c r="O730"/>
      <c r="P730"/>
    </row>
    <row r="731" spans="1:16" ht="12.75" x14ac:dyDescent="0.2">
      <c r="A731" s="172" t="s">
        <v>2343</v>
      </c>
      <c r="B731" s="185" t="s">
        <v>2344</v>
      </c>
      <c r="C731" s="172" t="s">
        <v>641</v>
      </c>
      <c r="D731" s="172" t="s">
        <v>179</v>
      </c>
      <c r="E731" s="172" t="s">
        <v>709</v>
      </c>
      <c r="F731" s="174">
        <v>0.65606543999999989</v>
      </c>
      <c r="G731" s="174">
        <v>1.3735605900000001</v>
      </c>
      <c r="H731" s="58">
        <f t="shared" si="26"/>
        <v>-0.52236148534226667</v>
      </c>
      <c r="I731" s="98">
        <f t="shared" si="25"/>
        <v>5.897111934141458E-5</v>
      </c>
      <c r="J731" s="99">
        <v>22.546680380182742</v>
      </c>
      <c r="K731" s="99">
        <v>69.94616666666667</v>
      </c>
      <c r="O731"/>
      <c r="P731"/>
    </row>
    <row r="732" spans="1:16" ht="12.75" x14ac:dyDescent="0.2">
      <c r="A732" s="172" t="s">
        <v>1399</v>
      </c>
      <c r="B732" s="185" t="s">
        <v>408</v>
      </c>
      <c r="C732" s="172" t="s">
        <v>1365</v>
      </c>
      <c r="D732" s="172" t="s">
        <v>179</v>
      </c>
      <c r="E732" s="172" t="s">
        <v>709</v>
      </c>
      <c r="F732" s="174">
        <v>0.65307793000000003</v>
      </c>
      <c r="G732" s="174">
        <v>0.60526798999999998</v>
      </c>
      <c r="H732" s="58">
        <f t="shared" si="26"/>
        <v>7.8989705039580915E-2</v>
      </c>
      <c r="I732" s="98">
        <f t="shared" ref="I732:I795" si="27">F732/$F$1149</f>
        <v>5.8702583921009474E-5</v>
      </c>
      <c r="J732" s="99">
        <v>16.162570429999999</v>
      </c>
      <c r="K732" s="99">
        <v>35.554944444444438</v>
      </c>
      <c r="O732"/>
      <c r="P732"/>
    </row>
    <row r="733" spans="1:16" ht="12.75" x14ac:dyDescent="0.2">
      <c r="A733" s="172" t="s">
        <v>1247</v>
      </c>
      <c r="B733" s="185" t="s">
        <v>5</v>
      </c>
      <c r="C733" s="172" t="s">
        <v>640</v>
      </c>
      <c r="D733" s="172" t="s">
        <v>610</v>
      </c>
      <c r="E733" s="172" t="s">
        <v>709</v>
      </c>
      <c r="F733" s="174">
        <v>0.64820353000000008</v>
      </c>
      <c r="G733" s="174">
        <v>0.16634688</v>
      </c>
      <c r="H733" s="58">
        <f t="shared" si="26"/>
        <v>2.8966978521027871</v>
      </c>
      <c r="I733" s="98">
        <f t="shared" si="27"/>
        <v>5.8264443445087152E-5</v>
      </c>
      <c r="J733" s="99">
        <v>117.69910527260599</v>
      </c>
      <c r="K733" s="99">
        <v>31.46855555555555</v>
      </c>
      <c r="O733"/>
      <c r="P733"/>
    </row>
    <row r="734" spans="1:16" ht="12.75" x14ac:dyDescent="0.2">
      <c r="A734" s="172" t="s">
        <v>1659</v>
      </c>
      <c r="B734" s="185" t="s">
        <v>452</v>
      </c>
      <c r="C734" s="172" t="s">
        <v>641</v>
      </c>
      <c r="D734" s="172" t="s">
        <v>180</v>
      </c>
      <c r="E734" s="172" t="s">
        <v>709</v>
      </c>
      <c r="F734" s="174">
        <v>0.64668314000000005</v>
      </c>
      <c r="G734" s="174">
        <v>0.85207142000000002</v>
      </c>
      <c r="H734" s="58">
        <f t="shared" si="26"/>
        <v>-0.24104585035841242</v>
      </c>
      <c r="I734" s="98">
        <f t="shared" si="27"/>
        <v>5.812778162041384E-5</v>
      </c>
      <c r="J734" s="99">
        <v>73.428258510000006</v>
      </c>
      <c r="K734" s="99">
        <v>7.9991111111111097</v>
      </c>
      <c r="O734"/>
      <c r="P734"/>
    </row>
    <row r="735" spans="1:16" ht="12.75" x14ac:dyDescent="0.2">
      <c r="A735" s="172" t="s">
        <v>1290</v>
      </c>
      <c r="B735" s="185" t="s">
        <v>1291</v>
      </c>
      <c r="C735" s="172" t="s">
        <v>2530</v>
      </c>
      <c r="D735" s="172" t="s">
        <v>610</v>
      </c>
      <c r="E735" s="172" t="s">
        <v>181</v>
      </c>
      <c r="F735" s="174">
        <v>0.64212338000000002</v>
      </c>
      <c r="G735" s="174">
        <v>0.54007190000000005</v>
      </c>
      <c r="H735" s="58">
        <f t="shared" si="26"/>
        <v>0.18895906267295137</v>
      </c>
      <c r="I735" s="98">
        <f t="shared" si="27"/>
        <v>5.7717922885699498E-5</v>
      </c>
      <c r="J735" s="99">
        <v>191.1123365197698</v>
      </c>
      <c r="K735" s="99">
        <v>26.559666666666669</v>
      </c>
      <c r="O735"/>
      <c r="P735"/>
    </row>
    <row r="736" spans="1:16" ht="12.75" x14ac:dyDescent="0.2">
      <c r="A736" s="172" t="s">
        <v>2240</v>
      </c>
      <c r="B736" s="185" t="s">
        <v>31</v>
      </c>
      <c r="C736" s="172" t="s">
        <v>1262</v>
      </c>
      <c r="D736" s="172" t="s">
        <v>180</v>
      </c>
      <c r="E736" s="172" t="s">
        <v>181</v>
      </c>
      <c r="F736" s="174">
        <v>0.64016872999999996</v>
      </c>
      <c r="G736" s="174">
        <v>7.8851121900000001</v>
      </c>
      <c r="H736" s="58">
        <f t="shared" si="26"/>
        <v>-0.9188129839405621</v>
      </c>
      <c r="I736" s="98">
        <f t="shared" si="27"/>
        <v>5.7542227152632532E-5</v>
      </c>
      <c r="J736" s="99">
        <v>367.23153631999998</v>
      </c>
      <c r="K736" s="99">
        <v>4.7633888888888887</v>
      </c>
      <c r="O736"/>
      <c r="P736"/>
    </row>
    <row r="737" spans="1:16" ht="12.75" x14ac:dyDescent="0.2">
      <c r="A737" s="172" t="s">
        <v>2212</v>
      </c>
      <c r="B737" s="185" t="s">
        <v>1959</v>
      </c>
      <c r="C737" s="172" t="s">
        <v>511</v>
      </c>
      <c r="D737" s="172" t="s">
        <v>610</v>
      </c>
      <c r="E737" s="172" t="s">
        <v>181</v>
      </c>
      <c r="F737" s="174">
        <v>0.63964229000000006</v>
      </c>
      <c r="G737" s="174">
        <v>1.6068065300000001</v>
      </c>
      <c r="H737" s="58">
        <f t="shared" si="26"/>
        <v>-0.60191704598063833</v>
      </c>
      <c r="I737" s="98">
        <f t="shared" si="27"/>
        <v>5.7494907549779978E-5</v>
      </c>
      <c r="J737" s="99">
        <v>111.64572171445029</v>
      </c>
      <c r="K737" s="99">
        <v>20.849166666666669</v>
      </c>
      <c r="O737"/>
      <c r="P737"/>
    </row>
    <row r="738" spans="1:16" ht="12.75" x14ac:dyDescent="0.2">
      <c r="A738" s="172" t="s">
        <v>1303</v>
      </c>
      <c r="B738" s="185" t="s">
        <v>1760</v>
      </c>
      <c r="C738" s="172" t="s">
        <v>640</v>
      </c>
      <c r="D738" s="172" t="s">
        <v>180</v>
      </c>
      <c r="E738" s="172" t="s">
        <v>709</v>
      </c>
      <c r="F738" s="174">
        <v>0.63622993999999999</v>
      </c>
      <c r="G738" s="174">
        <v>0.17609927</v>
      </c>
      <c r="H738" s="58">
        <f t="shared" si="26"/>
        <v>2.6129050392997084</v>
      </c>
      <c r="I738" s="98">
        <f t="shared" si="27"/>
        <v>5.7188184947405618E-5</v>
      </c>
      <c r="J738" s="99">
        <v>170.33032845</v>
      </c>
      <c r="K738" s="99">
        <v>16.197444444444439</v>
      </c>
      <c r="O738"/>
      <c r="P738"/>
    </row>
    <row r="739" spans="1:16" ht="12.75" x14ac:dyDescent="0.2">
      <c r="A739" s="172" t="s">
        <v>1608</v>
      </c>
      <c r="B739" s="185" t="s">
        <v>1602</v>
      </c>
      <c r="C739" s="172" t="s">
        <v>639</v>
      </c>
      <c r="D739" s="172" t="s">
        <v>179</v>
      </c>
      <c r="E739" s="172" t="s">
        <v>181</v>
      </c>
      <c r="F739" s="174">
        <v>0.63615787999999995</v>
      </c>
      <c r="G739" s="174">
        <v>1.3963076200000002</v>
      </c>
      <c r="H739" s="58">
        <f t="shared" si="26"/>
        <v>-0.54439990809475081</v>
      </c>
      <c r="I739" s="98">
        <f t="shared" si="27"/>
        <v>5.7181707759916904E-5</v>
      </c>
      <c r="J739" s="99">
        <v>35.310818300000001</v>
      </c>
      <c r="K739" s="99">
        <v>63.159500000000008</v>
      </c>
      <c r="O739"/>
      <c r="P739"/>
    </row>
    <row r="740" spans="1:16" ht="12.75" x14ac:dyDescent="0.2">
      <c r="A740" s="172" t="s">
        <v>2873</v>
      </c>
      <c r="B740" s="185" t="s">
        <v>2326</v>
      </c>
      <c r="C740" s="172" t="s">
        <v>511</v>
      </c>
      <c r="D740" s="172" t="s">
        <v>610</v>
      </c>
      <c r="E740" s="172" t="s">
        <v>709</v>
      </c>
      <c r="F740" s="174">
        <v>0.62865833999999998</v>
      </c>
      <c r="G740" s="174">
        <v>1.9510927900000001</v>
      </c>
      <c r="H740" s="58">
        <f t="shared" si="26"/>
        <v>-0.67779167489004966</v>
      </c>
      <c r="I740" s="98">
        <f t="shared" si="27"/>
        <v>5.6507603865119902E-5</v>
      </c>
      <c r="J740" s="99">
        <v>138.60862620215428</v>
      </c>
      <c r="K740" s="99">
        <v>36.403722222222221</v>
      </c>
      <c r="O740"/>
      <c r="P740"/>
    </row>
    <row r="741" spans="1:16" ht="12.75" x14ac:dyDescent="0.2">
      <c r="A741" s="172" t="s">
        <v>3324</v>
      </c>
      <c r="B741" s="185" t="s">
        <v>1295</v>
      </c>
      <c r="C741" s="172" t="s">
        <v>511</v>
      </c>
      <c r="D741" s="172" t="s">
        <v>179</v>
      </c>
      <c r="E741" s="172" t="s">
        <v>709</v>
      </c>
      <c r="F741" s="174">
        <v>0.62838258999999996</v>
      </c>
      <c r="G741" s="174">
        <v>1.3802899900000001</v>
      </c>
      <c r="H741" s="58">
        <f t="shared" si="26"/>
        <v>-0.54474596312909584</v>
      </c>
      <c r="I741" s="98">
        <f t="shared" si="27"/>
        <v>5.6482817791708693E-5</v>
      </c>
      <c r="J741" s="99">
        <v>45.161441573399998</v>
      </c>
      <c r="K741" s="99">
        <v>17.665722222222222</v>
      </c>
      <c r="O741"/>
      <c r="P741"/>
    </row>
    <row r="742" spans="1:16" ht="12.75" x14ac:dyDescent="0.2">
      <c r="A742" s="172" t="s">
        <v>2686</v>
      </c>
      <c r="B742" s="185" t="s">
        <v>2451</v>
      </c>
      <c r="C742" s="172" t="s">
        <v>2602</v>
      </c>
      <c r="D742" s="172" t="s">
        <v>180</v>
      </c>
      <c r="E742" s="172" t="s">
        <v>181</v>
      </c>
      <c r="F742" s="174">
        <v>0.62759721999999996</v>
      </c>
      <c r="G742" s="174">
        <v>1.07835708</v>
      </c>
      <c r="H742" s="58">
        <f t="shared" si="26"/>
        <v>-0.41800612094094103</v>
      </c>
      <c r="I742" s="98">
        <f t="shared" si="27"/>
        <v>5.6412223998508477E-5</v>
      </c>
      <c r="J742" s="99">
        <v>16.494027489999997</v>
      </c>
      <c r="K742" s="99">
        <v>34.192</v>
      </c>
      <c r="O742"/>
      <c r="P742"/>
    </row>
    <row r="743" spans="1:16" ht="12.75" x14ac:dyDescent="0.2">
      <c r="A743" s="172" t="s">
        <v>1941</v>
      </c>
      <c r="B743" s="185" t="s">
        <v>1560</v>
      </c>
      <c r="C743" s="172" t="s">
        <v>511</v>
      </c>
      <c r="D743" s="172" t="s">
        <v>610</v>
      </c>
      <c r="E743" s="172" t="s">
        <v>709</v>
      </c>
      <c r="F743" s="174">
        <v>0.62415297999999997</v>
      </c>
      <c r="G743" s="174">
        <v>0.21519945999999998</v>
      </c>
      <c r="H743" s="58">
        <f t="shared" si="26"/>
        <v>1.9003464042149547</v>
      </c>
      <c r="I743" s="98">
        <f t="shared" si="27"/>
        <v>5.6102634930563562E-5</v>
      </c>
      <c r="J743" s="99">
        <v>21.16104</v>
      </c>
      <c r="K743" s="99">
        <v>59.41994444444444</v>
      </c>
      <c r="O743"/>
      <c r="P743"/>
    </row>
    <row r="744" spans="1:16" ht="12.75" x14ac:dyDescent="0.2">
      <c r="A744" s="172" t="s">
        <v>2069</v>
      </c>
      <c r="B744" s="185" t="s">
        <v>2054</v>
      </c>
      <c r="C744" s="172" t="s">
        <v>2523</v>
      </c>
      <c r="D744" s="172" t="s">
        <v>180</v>
      </c>
      <c r="E744" s="172" t="s">
        <v>181</v>
      </c>
      <c r="F744" s="174">
        <v>0.61830993999999995</v>
      </c>
      <c r="G744" s="174">
        <v>0.6638686800000001</v>
      </c>
      <c r="H744" s="58">
        <f t="shared" si="26"/>
        <v>-6.8626132505603565E-2</v>
      </c>
      <c r="I744" s="98">
        <f t="shared" si="27"/>
        <v>5.557742724829842E-5</v>
      </c>
      <c r="J744" s="99">
        <v>53.52950053</v>
      </c>
      <c r="K744" s="99">
        <v>24.688833333333339</v>
      </c>
      <c r="O744"/>
      <c r="P744"/>
    </row>
    <row r="745" spans="1:16" ht="12.75" x14ac:dyDescent="0.2">
      <c r="A745" s="172" t="s">
        <v>2038</v>
      </c>
      <c r="B745" s="185" t="s">
        <v>2019</v>
      </c>
      <c r="C745" s="172" t="s">
        <v>2530</v>
      </c>
      <c r="D745" s="172" t="s">
        <v>180</v>
      </c>
      <c r="E745" s="172" t="s">
        <v>709</v>
      </c>
      <c r="F745" s="174">
        <v>0.61713638000000004</v>
      </c>
      <c r="G745" s="174">
        <v>0.59069856999999992</v>
      </c>
      <c r="H745" s="58">
        <f t="shared" si="26"/>
        <v>4.4756854583209993E-2</v>
      </c>
      <c r="I745" s="98">
        <f t="shared" si="27"/>
        <v>5.5471940596213369E-5</v>
      </c>
      <c r="J745" s="99">
        <v>23.059498273653599</v>
      </c>
      <c r="K745" s="99">
        <v>25.520499999999998</v>
      </c>
      <c r="O745"/>
      <c r="P745"/>
    </row>
    <row r="746" spans="1:16" ht="12.75" x14ac:dyDescent="0.2">
      <c r="A746" s="172" t="s">
        <v>2923</v>
      </c>
      <c r="B746" s="185" t="s">
        <v>2924</v>
      </c>
      <c r="C746" s="172" t="s">
        <v>2523</v>
      </c>
      <c r="D746" s="172" t="s">
        <v>180</v>
      </c>
      <c r="E746" s="172" t="s">
        <v>709</v>
      </c>
      <c r="F746" s="174">
        <v>0.61150000000000004</v>
      </c>
      <c r="G746" s="174">
        <v>0.1227095</v>
      </c>
      <c r="H746" s="58">
        <f t="shared" si="26"/>
        <v>3.9833142503229171</v>
      </c>
      <c r="I746" s="98">
        <f t="shared" si="27"/>
        <v>5.4965308761386704E-5</v>
      </c>
      <c r="J746" s="99">
        <v>6.3294409504728</v>
      </c>
      <c r="K746" s="99">
        <v>32.499555555555553</v>
      </c>
      <c r="O746"/>
      <c r="P746"/>
    </row>
    <row r="747" spans="1:16" ht="12.75" x14ac:dyDescent="0.2">
      <c r="A747" s="172" t="s">
        <v>1552</v>
      </c>
      <c r="B747" s="185" t="s">
        <v>1153</v>
      </c>
      <c r="C747" s="172" t="s">
        <v>2523</v>
      </c>
      <c r="D747" s="172" t="s">
        <v>179</v>
      </c>
      <c r="E747" s="172" t="s">
        <v>709</v>
      </c>
      <c r="F747" s="174">
        <v>0.61025156000000003</v>
      </c>
      <c r="G747" s="174">
        <v>2.8679412799999997</v>
      </c>
      <c r="H747" s="58">
        <f t="shared" si="26"/>
        <v>-0.78721615946055912</v>
      </c>
      <c r="I747" s="98">
        <f t="shared" si="27"/>
        <v>5.4853091443201804E-5</v>
      </c>
      <c r="J747" s="99">
        <v>394.30104362630999</v>
      </c>
      <c r="K747" s="99">
        <v>31.492777777777778</v>
      </c>
      <c r="O747"/>
      <c r="P747"/>
    </row>
    <row r="748" spans="1:16" ht="12.75" x14ac:dyDescent="0.2">
      <c r="A748" s="172" t="s">
        <v>2753</v>
      </c>
      <c r="B748" s="185" t="s">
        <v>502</v>
      </c>
      <c r="C748" s="172" t="s">
        <v>641</v>
      </c>
      <c r="D748" s="172" t="s">
        <v>180</v>
      </c>
      <c r="E748" s="172" t="s">
        <v>181</v>
      </c>
      <c r="F748" s="174">
        <v>0.60956067000000003</v>
      </c>
      <c r="G748" s="174">
        <v>0.7686215500000001</v>
      </c>
      <c r="H748" s="58">
        <f t="shared" si="26"/>
        <v>-0.20694303978336293</v>
      </c>
      <c r="I748" s="98">
        <f t="shared" si="27"/>
        <v>5.4790990082334832E-5</v>
      </c>
      <c r="J748" s="99">
        <v>276.30371214040008</v>
      </c>
      <c r="K748" s="99">
        <v>29.980611111111109</v>
      </c>
      <c r="O748"/>
      <c r="P748"/>
    </row>
    <row r="749" spans="1:16" ht="12.75" x14ac:dyDescent="0.2">
      <c r="A749" s="172" t="s">
        <v>2641</v>
      </c>
      <c r="B749" s="185" t="s">
        <v>1709</v>
      </c>
      <c r="C749" s="172" t="s">
        <v>511</v>
      </c>
      <c r="D749" s="172" t="s">
        <v>180</v>
      </c>
      <c r="E749" s="172" t="s">
        <v>709</v>
      </c>
      <c r="F749" s="174">
        <v>0.60675768999999991</v>
      </c>
      <c r="G749" s="174">
        <v>1.62152506</v>
      </c>
      <c r="H749" s="58">
        <f t="shared" si="26"/>
        <v>-0.62581047621922048</v>
      </c>
      <c r="I749" s="98">
        <f t="shared" si="27"/>
        <v>5.4539041331473015E-5</v>
      </c>
      <c r="J749" s="99">
        <v>105.359571</v>
      </c>
      <c r="K749" s="99">
        <v>22.849388888888889</v>
      </c>
      <c r="O749"/>
      <c r="P749"/>
    </row>
    <row r="750" spans="1:16" ht="12.75" x14ac:dyDescent="0.2">
      <c r="A750" s="172" t="s">
        <v>2684</v>
      </c>
      <c r="B750" s="185" t="s">
        <v>693</v>
      </c>
      <c r="C750" s="172" t="s">
        <v>641</v>
      </c>
      <c r="D750" s="172" t="s">
        <v>179</v>
      </c>
      <c r="E750" s="172" t="s">
        <v>709</v>
      </c>
      <c r="F750" s="174">
        <v>0.60069609999999996</v>
      </c>
      <c r="G750" s="174">
        <v>1.80458864</v>
      </c>
      <c r="H750" s="58">
        <f t="shared" si="26"/>
        <v>-0.66712851522771421</v>
      </c>
      <c r="I750" s="98">
        <f t="shared" si="27"/>
        <v>5.3994189056845169E-5</v>
      </c>
      <c r="J750" s="99">
        <v>17.9322546</v>
      </c>
      <c r="K750" s="99">
        <v>8.0660000000000007</v>
      </c>
      <c r="O750"/>
      <c r="P750"/>
    </row>
    <row r="751" spans="1:16" ht="12.75" x14ac:dyDescent="0.2">
      <c r="A751" s="172" t="s">
        <v>1427</v>
      </c>
      <c r="B751" s="185" t="s">
        <v>373</v>
      </c>
      <c r="C751" s="172" t="s">
        <v>1365</v>
      </c>
      <c r="D751" s="172" t="s">
        <v>179</v>
      </c>
      <c r="E751" s="172" t="s">
        <v>709</v>
      </c>
      <c r="F751" s="174">
        <v>0.59817417000000006</v>
      </c>
      <c r="G751" s="174">
        <v>1.0156041099999999</v>
      </c>
      <c r="H751" s="58">
        <f t="shared" si="26"/>
        <v>-0.41101639496122155</v>
      </c>
      <c r="I751" s="98">
        <f t="shared" si="27"/>
        <v>5.3767502775365857E-5</v>
      </c>
      <c r="J751" s="99">
        <v>18.406507619999999</v>
      </c>
      <c r="K751" s="99">
        <v>10.135999999999999</v>
      </c>
      <c r="O751"/>
      <c r="P751"/>
    </row>
    <row r="752" spans="1:16" ht="12.75" x14ac:dyDescent="0.2">
      <c r="A752" s="172" t="s">
        <v>1375</v>
      </c>
      <c r="B752" s="185" t="s">
        <v>383</v>
      </c>
      <c r="C752" s="172" t="s">
        <v>1365</v>
      </c>
      <c r="D752" s="172" t="s">
        <v>179</v>
      </c>
      <c r="E752" s="172" t="s">
        <v>709</v>
      </c>
      <c r="F752" s="174">
        <v>0.59761675999999997</v>
      </c>
      <c r="G752" s="174">
        <v>1.03706901</v>
      </c>
      <c r="H752" s="58">
        <f t="shared" si="26"/>
        <v>-0.42374446228993001</v>
      </c>
      <c r="I752" s="98">
        <f t="shared" si="27"/>
        <v>5.3717399402092448E-5</v>
      </c>
      <c r="J752" s="99">
        <v>21.508965499999999</v>
      </c>
      <c r="K752" s="99">
        <v>19.773888888888891</v>
      </c>
      <c r="O752"/>
      <c r="P752"/>
    </row>
    <row r="753" spans="1:16" ht="12.75" x14ac:dyDescent="0.2">
      <c r="A753" s="172" t="s">
        <v>2692</v>
      </c>
      <c r="B753" s="185" t="s">
        <v>250</v>
      </c>
      <c r="C753" s="172" t="s">
        <v>2521</v>
      </c>
      <c r="D753" s="172" t="s">
        <v>179</v>
      </c>
      <c r="E753" s="172" t="s">
        <v>709</v>
      </c>
      <c r="F753" s="174">
        <v>0.59523844999999997</v>
      </c>
      <c r="G753" s="174">
        <v>2.9550391600000001</v>
      </c>
      <c r="H753" s="58">
        <f t="shared" si="26"/>
        <v>-0.79856833775427871</v>
      </c>
      <c r="I753" s="98">
        <f t="shared" si="27"/>
        <v>5.3503622552574385E-5</v>
      </c>
      <c r="J753" s="99">
        <v>22.8577423159552</v>
      </c>
      <c r="K753" s="99">
        <v>9.4714999999999989</v>
      </c>
      <c r="O753"/>
      <c r="P753"/>
    </row>
    <row r="754" spans="1:16" ht="12.75" x14ac:dyDescent="0.2">
      <c r="A754" s="172" t="s">
        <v>2704</v>
      </c>
      <c r="B754" s="185" t="s">
        <v>271</v>
      </c>
      <c r="C754" s="172" t="s">
        <v>641</v>
      </c>
      <c r="D754" s="172" t="s">
        <v>179</v>
      </c>
      <c r="E754" s="172" t="s">
        <v>709</v>
      </c>
      <c r="F754" s="174">
        <v>0.59287830000000008</v>
      </c>
      <c r="G754" s="174">
        <v>9.7527630000000004E-2</v>
      </c>
      <c r="H754" s="58">
        <f t="shared" ref="H754:H817" si="28">IF(ISERROR(F754/G754-1),"",IF((F754/G754-1)&gt;10000%,"",F754/G754-1))</f>
        <v>5.0790803590736289</v>
      </c>
      <c r="I754" s="98">
        <f t="shared" si="27"/>
        <v>5.3291478033403201E-5</v>
      </c>
      <c r="J754" s="99">
        <v>11.938896315999999</v>
      </c>
      <c r="K754" s="99">
        <v>59.002888888888883</v>
      </c>
      <c r="O754"/>
      <c r="P754"/>
    </row>
    <row r="755" spans="1:16" ht="12.75" x14ac:dyDescent="0.2">
      <c r="A755" s="172" t="s">
        <v>1526</v>
      </c>
      <c r="B755" s="185" t="s">
        <v>194</v>
      </c>
      <c r="C755" s="172" t="s">
        <v>2521</v>
      </c>
      <c r="D755" s="172" t="s">
        <v>179</v>
      </c>
      <c r="E755" s="172" t="s">
        <v>709</v>
      </c>
      <c r="F755" s="174">
        <v>0.58989889000000006</v>
      </c>
      <c r="G755" s="174">
        <v>2.62718791</v>
      </c>
      <c r="H755" s="58">
        <f t="shared" si="28"/>
        <v>-0.77546376193547573</v>
      </c>
      <c r="I755" s="98">
        <f t="shared" si="27"/>
        <v>5.3023670689859841E-5</v>
      </c>
      <c r="J755" s="99">
        <v>140.49277866999998</v>
      </c>
      <c r="K755" s="99">
        <v>11.478555555555561</v>
      </c>
      <c r="O755"/>
      <c r="P755"/>
    </row>
    <row r="756" spans="1:16" ht="12.75" x14ac:dyDescent="0.2">
      <c r="A756" s="172" t="s">
        <v>1652</v>
      </c>
      <c r="B756" s="185" t="s">
        <v>38</v>
      </c>
      <c r="C756" s="172" t="s">
        <v>641</v>
      </c>
      <c r="D756" s="172" t="s">
        <v>179</v>
      </c>
      <c r="E756" s="172" t="s">
        <v>709</v>
      </c>
      <c r="F756" s="174">
        <v>0.58832388999999996</v>
      </c>
      <c r="G756" s="174">
        <v>0.55662656999999993</v>
      </c>
      <c r="H756" s="58">
        <f t="shared" si="28"/>
        <v>5.694539518657904E-2</v>
      </c>
      <c r="I756" s="98">
        <f t="shared" si="27"/>
        <v>5.2882100188961741E-5</v>
      </c>
      <c r="J756" s="99">
        <v>32.058969555400004</v>
      </c>
      <c r="K756" s="99">
        <v>40.351611111111112</v>
      </c>
      <c r="O756"/>
      <c r="P756"/>
    </row>
    <row r="757" spans="1:16" ht="12.75" x14ac:dyDescent="0.2">
      <c r="A757" s="172" t="s">
        <v>1621</v>
      </c>
      <c r="B757" s="185" t="s">
        <v>1622</v>
      </c>
      <c r="C757" s="172" t="s">
        <v>2523</v>
      </c>
      <c r="D757" s="172" t="s">
        <v>180</v>
      </c>
      <c r="E757" s="172" t="s">
        <v>181</v>
      </c>
      <c r="F757" s="174">
        <v>0.58528358999999996</v>
      </c>
      <c r="G757" s="174">
        <v>1.61696215</v>
      </c>
      <c r="H757" s="58">
        <f t="shared" si="28"/>
        <v>-0.63803507088895062</v>
      </c>
      <c r="I757" s="98">
        <f t="shared" si="27"/>
        <v>5.2608819684910647E-5</v>
      </c>
      <c r="J757" s="99">
        <v>220.32014362999999</v>
      </c>
      <c r="K757" s="99">
        <v>39.948166666666673</v>
      </c>
      <c r="O757"/>
      <c r="P757"/>
    </row>
    <row r="758" spans="1:16" ht="12.75" x14ac:dyDescent="0.2">
      <c r="A758" s="172" t="s">
        <v>1396</v>
      </c>
      <c r="B758" s="185" t="s">
        <v>404</v>
      </c>
      <c r="C758" s="172" t="s">
        <v>1365</v>
      </c>
      <c r="D758" s="172" t="s">
        <v>179</v>
      </c>
      <c r="E758" s="172" t="s">
        <v>709</v>
      </c>
      <c r="F758" s="174">
        <v>0.58111932999999993</v>
      </c>
      <c r="G758" s="174">
        <v>0.18334339999999999</v>
      </c>
      <c r="H758" s="58">
        <f t="shared" si="28"/>
        <v>2.1695677619156184</v>
      </c>
      <c r="I758" s="98">
        <f t="shared" si="27"/>
        <v>5.2234510875977374E-5</v>
      </c>
      <c r="J758" s="99">
        <v>15.63111015</v>
      </c>
      <c r="K758" s="99">
        <v>13.205777777777779</v>
      </c>
      <c r="O758"/>
      <c r="P758"/>
    </row>
    <row r="759" spans="1:16" ht="12.75" x14ac:dyDescent="0.2">
      <c r="A759" s="172" t="s">
        <v>2810</v>
      </c>
      <c r="B759" s="185" t="s">
        <v>2811</v>
      </c>
      <c r="C759" s="172" t="s">
        <v>640</v>
      </c>
      <c r="D759" s="172" t="s">
        <v>610</v>
      </c>
      <c r="E759" s="172" t="s">
        <v>709</v>
      </c>
      <c r="F759" s="174">
        <v>0.57850868</v>
      </c>
      <c r="G759" s="174">
        <v>1.0993307299999999</v>
      </c>
      <c r="H759" s="58">
        <f t="shared" si="28"/>
        <v>-0.47376284114244671</v>
      </c>
      <c r="I759" s="98">
        <f t="shared" si="27"/>
        <v>5.1999849905710962E-5</v>
      </c>
      <c r="J759" s="99">
        <v>23.459271644185201</v>
      </c>
      <c r="K759" s="99">
        <v>36.36588888888889</v>
      </c>
      <c r="O759"/>
      <c r="P759"/>
    </row>
    <row r="760" spans="1:16" ht="12.75" x14ac:dyDescent="0.2">
      <c r="A760" s="172" t="s">
        <v>1249</v>
      </c>
      <c r="B760" s="185" t="s">
        <v>2430</v>
      </c>
      <c r="C760" s="172" t="s">
        <v>640</v>
      </c>
      <c r="D760" s="172" t="s">
        <v>610</v>
      </c>
      <c r="E760" s="172" t="s">
        <v>181</v>
      </c>
      <c r="F760" s="174">
        <v>0.57810214000000004</v>
      </c>
      <c r="G760" s="174">
        <v>7.3758600000000007E-2</v>
      </c>
      <c r="H760" s="58">
        <f t="shared" si="28"/>
        <v>6.8377591223260739</v>
      </c>
      <c r="I760" s="98">
        <f t="shared" si="27"/>
        <v>5.1963307638133118E-5</v>
      </c>
      <c r="J760" s="99">
        <v>32.407955076819597</v>
      </c>
      <c r="K760" s="99">
        <v>29.328722222222229</v>
      </c>
      <c r="O760"/>
      <c r="P760"/>
    </row>
    <row r="761" spans="1:16" ht="12.75" x14ac:dyDescent="0.2">
      <c r="A761" s="172" t="s">
        <v>1896</v>
      </c>
      <c r="B761" s="185" t="s">
        <v>1897</v>
      </c>
      <c r="C761" s="172" t="s">
        <v>1904</v>
      </c>
      <c r="D761" s="172" t="s">
        <v>180</v>
      </c>
      <c r="E761" s="172" t="s">
        <v>181</v>
      </c>
      <c r="F761" s="174">
        <v>0.57494243999999994</v>
      </c>
      <c r="G761" s="174">
        <v>0.33572215999999999</v>
      </c>
      <c r="H761" s="58">
        <f t="shared" si="28"/>
        <v>0.71255433361920462</v>
      </c>
      <c r="I761" s="98">
        <f t="shared" si="27"/>
        <v>5.1679294741823454E-5</v>
      </c>
      <c r="J761" s="99">
        <v>48.643632080468997</v>
      </c>
      <c r="K761" s="99">
        <v>28.528944444444441</v>
      </c>
      <c r="O761"/>
      <c r="P761"/>
    </row>
    <row r="762" spans="1:16" ht="12.75" x14ac:dyDescent="0.2">
      <c r="A762" s="172" t="s">
        <v>2292</v>
      </c>
      <c r="B762" s="185" t="s">
        <v>321</v>
      </c>
      <c r="C762" s="172" t="s">
        <v>1365</v>
      </c>
      <c r="D762" s="172" t="s">
        <v>179</v>
      </c>
      <c r="E762" s="172" t="s">
        <v>709</v>
      </c>
      <c r="F762" s="174">
        <v>0.56514481999999999</v>
      </c>
      <c r="G762" s="174">
        <v>1.1030469999999999E-2</v>
      </c>
      <c r="H762" s="58">
        <f t="shared" si="28"/>
        <v>50.234881197265395</v>
      </c>
      <c r="I762" s="98">
        <f t="shared" si="27"/>
        <v>5.0798625553881126E-5</v>
      </c>
      <c r="J762" s="99">
        <v>3.9151988499999999</v>
      </c>
      <c r="K762" s="99">
        <v>10.50588888888889</v>
      </c>
      <c r="O762"/>
      <c r="P762"/>
    </row>
    <row r="763" spans="1:16" ht="12.75" x14ac:dyDescent="0.2">
      <c r="A763" s="172" t="s">
        <v>2209</v>
      </c>
      <c r="B763" s="185" t="s">
        <v>2201</v>
      </c>
      <c r="C763" s="172" t="s">
        <v>638</v>
      </c>
      <c r="D763" s="172" t="s">
        <v>179</v>
      </c>
      <c r="E763" s="172" t="s">
        <v>709</v>
      </c>
      <c r="F763" s="174">
        <v>0.56351292000000008</v>
      </c>
      <c r="G763" s="174">
        <v>0.97651095999999993</v>
      </c>
      <c r="H763" s="58">
        <f t="shared" si="28"/>
        <v>-0.42293231404182074</v>
      </c>
      <c r="I763" s="98">
        <f t="shared" si="27"/>
        <v>5.0651940537744245E-5</v>
      </c>
      <c r="J763" s="99">
        <v>126.97216478999999</v>
      </c>
      <c r="K763" s="99">
        <v>28.446666666666669</v>
      </c>
      <c r="O763"/>
      <c r="P763"/>
    </row>
    <row r="764" spans="1:16" ht="12.75" x14ac:dyDescent="0.2">
      <c r="A764" s="172" t="s">
        <v>1933</v>
      </c>
      <c r="B764" s="185" t="s">
        <v>193</v>
      </c>
      <c r="C764" s="172" t="s">
        <v>511</v>
      </c>
      <c r="D764" s="172" t="s">
        <v>179</v>
      </c>
      <c r="E764" s="172" t="s">
        <v>709</v>
      </c>
      <c r="F764" s="174">
        <v>0.55840218000000008</v>
      </c>
      <c r="G764" s="174">
        <v>2.2958266000000003</v>
      </c>
      <c r="H764" s="58">
        <f t="shared" si="28"/>
        <v>-0.75677510662172831</v>
      </c>
      <c r="I764" s="98">
        <f t="shared" si="27"/>
        <v>5.0192556396944295E-5</v>
      </c>
      <c r="J764" s="99">
        <v>47.997242155199999</v>
      </c>
      <c r="K764" s="99">
        <v>112.2212777777778</v>
      </c>
      <c r="O764"/>
      <c r="P764"/>
    </row>
    <row r="765" spans="1:16" ht="12.75" x14ac:dyDescent="0.2">
      <c r="A765" s="172" t="s">
        <v>1415</v>
      </c>
      <c r="B765" s="185" t="s">
        <v>350</v>
      </c>
      <c r="C765" s="172" t="s">
        <v>1365</v>
      </c>
      <c r="D765" s="172" t="s">
        <v>179</v>
      </c>
      <c r="E765" s="172" t="s">
        <v>709</v>
      </c>
      <c r="F765" s="174">
        <v>0.55368031000000006</v>
      </c>
      <c r="G765" s="174">
        <v>0.40199335999999997</v>
      </c>
      <c r="H765" s="58">
        <f t="shared" si="28"/>
        <v>0.37733695402332046</v>
      </c>
      <c r="I765" s="98">
        <f t="shared" si="27"/>
        <v>4.9768126237531166E-5</v>
      </c>
      <c r="J765" s="99">
        <v>14.850022289999998</v>
      </c>
      <c r="K765" s="99">
        <v>12.25838888888889</v>
      </c>
      <c r="O765"/>
      <c r="P765"/>
    </row>
    <row r="766" spans="1:16" ht="12.75" x14ac:dyDescent="0.2">
      <c r="A766" s="172" t="s">
        <v>1286</v>
      </c>
      <c r="B766" s="185" t="s">
        <v>1287</v>
      </c>
      <c r="C766" s="172" t="s">
        <v>2523</v>
      </c>
      <c r="D766" s="172" t="s">
        <v>180</v>
      </c>
      <c r="E766" s="172" t="s">
        <v>181</v>
      </c>
      <c r="F766" s="174">
        <v>0.55337161999999995</v>
      </c>
      <c r="G766" s="174">
        <v>3.9370910000000002E-2</v>
      </c>
      <c r="H766" s="58">
        <f t="shared" si="28"/>
        <v>13.055342383500912</v>
      </c>
      <c r="I766" s="98">
        <f t="shared" si="27"/>
        <v>4.974037931821545E-5</v>
      </c>
      <c r="J766" s="99">
        <v>100.02739404</v>
      </c>
      <c r="K766" s="99">
        <v>71.065111111111108</v>
      </c>
      <c r="O766"/>
      <c r="P766"/>
    </row>
    <row r="767" spans="1:16" ht="12.75" x14ac:dyDescent="0.2">
      <c r="A767" s="172" t="s">
        <v>2255</v>
      </c>
      <c r="B767" s="185" t="s">
        <v>69</v>
      </c>
      <c r="C767" s="172" t="s">
        <v>2523</v>
      </c>
      <c r="D767" s="172" t="s">
        <v>180</v>
      </c>
      <c r="E767" s="172" t="s">
        <v>181</v>
      </c>
      <c r="F767" s="174">
        <v>0.55103453000000002</v>
      </c>
      <c r="G767" s="174">
        <v>0.46764819000000002</v>
      </c>
      <c r="H767" s="58">
        <f t="shared" si="28"/>
        <v>0.17830998127032194</v>
      </c>
      <c r="I767" s="98">
        <f t="shared" si="27"/>
        <v>4.9530307570949478E-5</v>
      </c>
      <c r="J767" s="99">
        <v>671.34045150999998</v>
      </c>
      <c r="K767" s="99">
        <v>14.8315</v>
      </c>
      <c r="O767"/>
      <c r="P767"/>
    </row>
    <row r="768" spans="1:16" ht="12.75" x14ac:dyDescent="0.2">
      <c r="A768" s="172" t="s">
        <v>1890</v>
      </c>
      <c r="B768" s="185" t="s">
        <v>1891</v>
      </c>
      <c r="C768" s="172" t="s">
        <v>1365</v>
      </c>
      <c r="D768" s="172" t="s">
        <v>179</v>
      </c>
      <c r="E768" s="172" t="s">
        <v>709</v>
      </c>
      <c r="F768" s="174">
        <v>0.55058490000000004</v>
      </c>
      <c r="G768" s="174">
        <v>0.64815782</v>
      </c>
      <c r="H768" s="58">
        <f t="shared" si="28"/>
        <v>-0.1505388301879933</v>
      </c>
      <c r="I768" s="98">
        <f t="shared" si="27"/>
        <v>4.9489892114239124E-5</v>
      </c>
      <c r="J768" s="99">
        <v>9.5469909800000003</v>
      </c>
      <c r="K768" s="99">
        <v>53.695444444444448</v>
      </c>
      <c r="O768"/>
      <c r="P768"/>
    </row>
    <row r="769" spans="1:16" ht="12.75" x14ac:dyDescent="0.2">
      <c r="A769" s="172" t="s">
        <v>2667</v>
      </c>
      <c r="B769" s="185" t="s">
        <v>310</v>
      </c>
      <c r="C769" s="172" t="s">
        <v>511</v>
      </c>
      <c r="D769" s="172" t="s">
        <v>179</v>
      </c>
      <c r="E769" s="172" t="s">
        <v>709</v>
      </c>
      <c r="F769" s="174">
        <v>0.54586082999999996</v>
      </c>
      <c r="G769" s="174">
        <v>0.50437080000000001</v>
      </c>
      <c r="H769" s="58">
        <f t="shared" si="28"/>
        <v>8.2260967526272211E-2</v>
      </c>
      <c r="I769" s="98">
        <f t="shared" si="27"/>
        <v>4.9065264205554887E-5</v>
      </c>
      <c r="J769" s="99">
        <v>38.16421194964807</v>
      </c>
      <c r="K769" s="99">
        <v>19.885000000000002</v>
      </c>
      <c r="O769"/>
      <c r="P769"/>
    </row>
    <row r="770" spans="1:16" ht="12.75" x14ac:dyDescent="0.2">
      <c r="A770" s="172" t="s">
        <v>1392</v>
      </c>
      <c r="B770" s="185" t="s">
        <v>405</v>
      </c>
      <c r="C770" s="172" t="s">
        <v>1365</v>
      </c>
      <c r="D770" s="172" t="s">
        <v>179</v>
      </c>
      <c r="E770" s="172" t="s">
        <v>709</v>
      </c>
      <c r="F770" s="174">
        <v>0.54478070999999995</v>
      </c>
      <c r="G770" s="174">
        <v>0.14468979000000001</v>
      </c>
      <c r="H770" s="58">
        <f t="shared" si="28"/>
        <v>2.765163457628903</v>
      </c>
      <c r="I770" s="98">
        <f t="shared" si="27"/>
        <v>4.8968176504329459E-5</v>
      </c>
      <c r="J770" s="99">
        <v>5.3171884199999999</v>
      </c>
      <c r="K770" s="99">
        <v>21.421500000000002</v>
      </c>
      <c r="O770"/>
      <c r="P770"/>
    </row>
    <row r="771" spans="1:16" ht="12.75" x14ac:dyDescent="0.2">
      <c r="A771" s="172" t="s">
        <v>2234</v>
      </c>
      <c r="B771" s="185" t="s">
        <v>1881</v>
      </c>
      <c r="C771" s="172" t="s">
        <v>511</v>
      </c>
      <c r="D771" s="172" t="s">
        <v>179</v>
      </c>
      <c r="E771" s="172" t="s">
        <v>709</v>
      </c>
      <c r="F771" s="174">
        <v>0.54035948999999994</v>
      </c>
      <c r="G771" s="174">
        <v>0.62439201</v>
      </c>
      <c r="H771" s="58">
        <f t="shared" si="28"/>
        <v>-0.13458295214251714</v>
      </c>
      <c r="I771" s="98">
        <f t="shared" si="27"/>
        <v>4.8570770580532208E-5</v>
      </c>
      <c r="J771" s="99">
        <v>22.45516442473075</v>
      </c>
      <c r="K771" s="99">
        <v>100.96094444444439</v>
      </c>
      <c r="O771"/>
      <c r="P771"/>
    </row>
    <row r="772" spans="1:16" ht="12.75" x14ac:dyDescent="0.2">
      <c r="A772" s="172" t="s">
        <v>1227</v>
      </c>
      <c r="B772" s="185" t="s">
        <v>265</v>
      </c>
      <c r="C772" s="172" t="s">
        <v>640</v>
      </c>
      <c r="D772" s="172" t="s">
        <v>180</v>
      </c>
      <c r="E772" s="172" t="s">
        <v>709</v>
      </c>
      <c r="F772" s="174">
        <v>0.54034064999999998</v>
      </c>
      <c r="G772" s="174">
        <v>1.14282266</v>
      </c>
      <c r="H772" s="58">
        <f t="shared" si="28"/>
        <v>-0.52718766531983186</v>
      </c>
      <c r="I772" s="98">
        <f t="shared" si="27"/>
        <v>4.8569077127683372E-5</v>
      </c>
      <c r="J772" s="99">
        <v>26.3282258634786</v>
      </c>
      <c r="K772" s="99">
        <v>70.127499999999998</v>
      </c>
      <c r="O772"/>
      <c r="P772"/>
    </row>
    <row r="773" spans="1:16" ht="12.75" x14ac:dyDescent="0.2">
      <c r="A773" s="172" t="s">
        <v>2242</v>
      </c>
      <c r="B773" s="185" t="s">
        <v>944</v>
      </c>
      <c r="C773" s="172" t="s">
        <v>2523</v>
      </c>
      <c r="D773" s="172" t="s">
        <v>180</v>
      </c>
      <c r="E773" s="172" t="s">
        <v>181</v>
      </c>
      <c r="F773" s="174">
        <v>0.53861793999999996</v>
      </c>
      <c r="G773" s="174">
        <v>2.4326370000000002</v>
      </c>
      <c r="H773" s="58">
        <f t="shared" si="28"/>
        <v>-0.77858680107225209</v>
      </c>
      <c r="I773" s="98">
        <f t="shared" si="27"/>
        <v>4.8414229560951846E-5</v>
      </c>
      <c r="J773" s="99">
        <v>9.506732490000001</v>
      </c>
      <c r="K773" s="99">
        <v>4.0425555555555546</v>
      </c>
      <c r="O773"/>
      <c r="P773"/>
    </row>
    <row r="774" spans="1:16" ht="12.75" x14ac:dyDescent="0.2">
      <c r="A774" s="172" t="s">
        <v>2973</v>
      </c>
      <c r="B774" s="185" t="s">
        <v>2976</v>
      </c>
      <c r="C774" s="172" t="s">
        <v>2647</v>
      </c>
      <c r="D774" s="172" t="s">
        <v>180</v>
      </c>
      <c r="E774" s="172" t="s">
        <v>709</v>
      </c>
      <c r="F774" s="174">
        <v>0.53714368000000001</v>
      </c>
      <c r="G774" s="174">
        <v>3.4987799999999999E-2</v>
      </c>
      <c r="H774" s="58">
        <f t="shared" si="28"/>
        <v>14.35231366361989</v>
      </c>
      <c r="I774" s="98">
        <f t="shared" si="27"/>
        <v>4.8281714178949297E-5</v>
      </c>
      <c r="J774" s="99">
        <v>56.150983049999994</v>
      </c>
      <c r="K774" s="99">
        <v>30.772444444444449</v>
      </c>
      <c r="O774"/>
      <c r="P774"/>
    </row>
    <row r="775" spans="1:16" ht="12.75" x14ac:dyDescent="0.2">
      <c r="A775" s="172" t="s">
        <v>2898</v>
      </c>
      <c r="B775" s="185" t="s">
        <v>2894</v>
      </c>
      <c r="C775" s="172" t="s">
        <v>640</v>
      </c>
      <c r="D775" s="172" t="s">
        <v>610</v>
      </c>
      <c r="E775" s="172" t="s">
        <v>709</v>
      </c>
      <c r="F775" s="174">
        <v>0.53563569999999994</v>
      </c>
      <c r="G775" s="174">
        <v>0.56433610999999995</v>
      </c>
      <c r="H775" s="58">
        <f t="shared" si="28"/>
        <v>-5.0856944100210133E-2</v>
      </c>
      <c r="I775" s="98">
        <f t="shared" si="27"/>
        <v>4.8146167839937033E-5</v>
      </c>
      <c r="J775" s="99">
        <v>2.5519647158675998</v>
      </c>
      <c r="K775" s="99">
        <v>21.144166666666671</v>
      </c>
      <c r="O775"/>
      <c r="P775"/>
    </row>
    <row r="776" spans="1:16" ht="12.75" x14ac:dyDescent="0.2">
      <c r="A776" s="172" t="s">
        <v>2649</v>
      </c>
      <c r="B776" s="185" t="s">
        <v>95</v>
      </c>
      <c r="C776" s="172" t="s">
        <v>511</v>
      </c>
      <c r="D776" s="172" t="s">
        <v>180</v>
      </c>
      <c r="E776" s="172" t="s">
        <v>181</v>
      </c>
      <c r="F776" s="174">
        <v>0.53354946999999997</v>
      </c>
      <c r="G776" s="174">
        <v>5.1802190000000005E-2</v>
      </c>
      <c r="H776" s="58">
        <f t="shared" si="28"/>
        <v>9.2997473658932162</v>
      </c>
      <c r="I776" s="98">
        <f t="shared" si="27"/>
        <v>4.7958644902737905E-5</v>
      </c>
      <c r="J776" s="99">
        <v>87.409707614260284</v>
      </c>
      <c r="K776" s="99">
        <v>23.631388888888889</v>
      </c>
      <c r="O776"/>
      <c r="P776"/>
    </row>
    <row r="777" spans="1:16" ht="12.75" x14ac:dyDescent="0.2">
      <c r="A777" s="172" t="s">
        <v>1931</v>
      </c>
      <c r="B777" s="185" t="s">
        <v>687</v>
      </c>
      <c r="C777" s="172" t="s">
        <v>638</v>
      </c>
      <c r="D777" s="172" t="s">
        <v>179</v>
      </c>
      <c r="E777" s="172" t="s">
        <v>709</v>
      </c>
      <c r="F777" s="174">
        <v>0.52969844999999993</v>
      </c>
      <c r="G777" s="174">
        <v>0.17921856999999999</v>
      </c>
      <c r="H777" s="58">
        <f t="shared" si="28"/>
        <v>1.9556002483448003</v>
      </c>
      <c r="I777" s="98">
        <f t="shared" si="27"/>
        <v>4.7612491994567378E-5</v>
      </c>
      <c r="J777" s="99">
        <v>49.990020000000001</v>
      </c>
      <c r="K777" s="99">
        <v>11.9915</v>
      </c>
      <c r="O777"/>
      <c r="P777"/>
    </row>
    <row r="778" spans="1:16" ht="12.75" x14ac:dyDescent="0.2">
      <c r="A778" s="172" t="s">
        <v>1133</v>
      </c>
      <c r="B778" s="185" t="s">
        <v>948</v>
      </c>
      <c r="C778" s="172" t="s">
        <v>2530</v>
      </c>
      <c r="D778" s="172" t="s">
        <v>180</v>
      </c>
      <c r="E778" s="172" t="s">
        <v>181</v>
      </c>
      <c r="F778" s="174">
        <v>0.52433523999999998</v>
      </c>
      <c r="G778" s="174">
        <v>0.58275032999999998</v>
      </c>
      <c r="H778" s="58">
        <f t="shared" si="28"/>
        <v>-0.10024033791623932</v>
      </c>
      <c r="I778" s="98">
        <f t="shared" si="27"/>
        <v>4.713041432718855E-5</v>
      </c>
      <c r="J778" s="99">
        <v>117.99181576615399</v>
      </c>
      <c r="K778" s="99">
        <v>37.320333333333338</v>
      </c>
      <c r="O778"/>
      <c r="P778"/>
    </row>
    <row r="779" spans="1:16" ht="12.75" x14ac:dyDescent="0.2">
      <c r="A779" s="172" t="s">
        <v>2700</v>
      </c>
      <c r="B779" s="185" t="s">
        <v>444</v>
      </c>
      <c r="C779" s="172" t="s">
        <v>641</v>
      </c>
      <c r="D779" s="172" t="s">
        <v>179</v>
      </c>
      <c r="E779" s="172" t="s">
        <v>709</v>
      </c>
      <c r="F779" s="174">
        <v>0.51674927000000004</v>
      </c>
      <c r="G779" s="174">
        <v>1.8815946499999998</v>
      </c>
      <c r="H779" s="58">
        <f t="shared" si="28"/>
        <v>-0.72536631627858839</v>
      </c>
      <c r="I779" s="98">
        <f t="shared" si="27"/>
        <v>4.6448541582618453E-5</v>
      </c>
      <c r="J779" s="99">
        <v>71.013567211199998</v>
      </c>
      <c r="K779" s="99">
        <v>11.390388888888889</v>
      </c>
      <c r="O779"/>
      <c r="P779"/>
    </row>
    <row r="780" spans="1:16" ht="12.75" x14ac:dyDescent="0.2">
      <c r="A780" s="172" t="s">
        <v>2186</v>
      </c>
      <c r="B780" s="185" t="s">
        <v>2176</v>
      </c>
      <c r="C780" s="172" t="s">
        <v>640</v>
      </c>
      <c r="D780" s="172" t="s">
        <v>180</v>
      </c>
      <c r="E780" s="172" t="s">
        <v>709</v>
      </c>
      <c r="F780" s="174">
        <v>0.51364984999999996</v>
      </c>
      <c r="G780" s="174">
        <v>1.2800183799999998</v>
      </c>
      <c r="H780" s="58">
        <f t="shared" si="28"/>
        <v>-0.59871681686320777</v>
      </c>
      <c r="I780" s="98">
        <f t="shared" si="27"/>
        <v>4.6169947016336814E-5</v>
      </c>
      <c r="J780" s="99">
        <v>52.6255067464704</v>
      </c>
      <c r="K780" s="99">
        <v>35.793833333333332</v>
      </c>
      <c r="M780"/>
      <c r="O780"/>
      <c r="P780"/>
    </row>
    <row r="781" spans="1:16" ht="12.75" x14ac:dyDescent="0.2">
      <c r="A781" s="172" t="s">
        <v>2107</v>
      </c>
      <c r="B781" s="185" t="s">
        <v>2098</v>
      </c>
      <c r="C781" s="172" t="s">
        <v>1365</v>
      </c>
      <c r="D781" s="172" t="s">
        <v>179</v>
      </c>
      <c r="E781" s="172" t="s">
        <v>709</v>
      </c>
      <c r="F781" s="174">
        <v>0.51188668999999998</v>
      </c>
      <c r="G781" s="174">
        <v>0.50483465999999999</v>
      </c>
      <c r="H781" s="58">
        <f t="shared" si="28"/>
        <v>1.3968989371688556E-2</v>
      </c>
      <c r="I781" s="98">
        <f t="shared" si="27"/>
        <v>4.60114635595981E-5</v>
      </c>
      <c r="J781" s="99">
        <v>27.230262070000002</v>
      </c>
      <c r="K781" s="99">
        <v>25.158888888888889</v>
      </c>
      <c r="O781"/>
      <c r="P781"/>
    </row>
    <row r="782" spans="1:16" ht="12.75" x14ac:dyDescent="0.2">
      <c r="A782" s="172" t="s">
        <v>2633</v>
      </c>
      <c r="B782" s="185" t="s">
        <v>710</v>
      </c>
      <c r="C782" s="172" t="s">
        <v>641</v>
      </c>
      <c r="D782" s="172" t="s">
        <v>179</v>
      </c>
      <c r="E782" s="172" t="s">
        <v>709</v>
      </c>
      <c r="F782" s="174">
        <v>0.50921620000000001</v>
      </c>
      <c r="G782" s="174">
        <v>2.5992850000000001</v>
      </c>
      <c r="H782" s="58">
        <f t="shared" si="28"/>
        <v>-0.80409374116343535</v>
      </c>
      <c r="I782" s="98">
        <f t="shared" si="27"/>
        <v>4.5771423809157879E-5</v>
      </c>
      <c r="J782" s="99">
        <v>203.01948666146285</v>
      </c>
      <c r="K782" s="99">
        <v>24.291277777777779</v>
      </c>
      <c r="O782"/>
      <c r="P782"/>
    </row>
    <row r="783" spans="1:16" ht="12.75" x14ac:dyDescent="0.2">
      <c r="A783" s="172" t="s">
        <v>2755</v>
      </c>
      <c r="B783" s="185" t="s">
        <v>238</v>
      </c>
      <c r="C783" s="172" t="s">
        <v>641</v>
      </c>
      <c r="D783" s="172" t="s">
        <v>179</v>
      </c>
      <c r="E783" s="172" t="s">
        <v>181</v>
      </c>
      <c r="F783" s="174">
        <v>0.50748746999999994</v>
      </c>
      <c r="G783" s="174">
        <v>0.12875336000000001</v>
      </c>
      <c r="H783" s="58">
        <f t="shared" si="28"/>
        <v>2.9415473895205522</v>
      </c>
      <c r="I783" s="98">
        <f t="shared" si="27"/>
        <v>4.5616035128511806E-5</v>
      </c>
      <c r="J783" s="99">
        <v>101.632278304</v>
      </c>
      <c r="K783" s="99">
        <v>84.459111111111113</v>
      </c>
      <c r="O783"/>
      <c r="P783"/>
    </row>
    <row r="784" spans="1:16" ht="12.75" x14ac:dyDescent="0.2">
      <c r="A784" s="172" t="s">
        <v>1787</v>
      </c>
      <c r="B784" s="185" t="s">
        <v>2427</v>
      </c>
      <c r="C784" s="172" t="s">
        <v>640</v>
      </c>
      <c r="D784" s="172" t="s">
        <v>610</v>
      </c>
      <c r="E784" s="172" t="s">
        <v>181</v>
      </c>
      <c r="F784" s="174">
        <v>0.50725039000000005</v>
      </c>
      <c r="G784" s="174">
        <v>1.51416902</v>
      </c>
      <c r="H784" s="58">
        <f t="shared" si="28"/>
        <v>-0.66499751130821572</v>
      </c>
      <c r="I784" s="98">
        <f t="shared" si="27"/>
        <v>4.5594724947970277E-5</v>
      </c>
      <c r="J784" s="99">
        <v>55.884827030066994</v>
      </c>
      <c r="K784" s="99">
        <v>55.491277777777782</v>
      </c>
      <c r="O784"/>
      <c r="P784"/>
    </row>
    <row r="785" spans="1:16" ht="12.75" x14ac:dyDescent="0.2">
      <c r="A785" s="172" t="s">
        <v>2734</v>
      </c>
      <c r="B785" s="185" t="s">
        <v>2222</v>
      </c>
      <c r="C785" s="172" t="s">
        <v>641</v>
      </c>
      <c r="D785" s="172" t="s">
        <v>179</v>
      </c>
      <c r="E785" s="172" t="s">
        <v>709</v>
      </c>
      <c r="F785" s="174">
        <v>0.50592429999999999</v>
      </c>
      <c r="G785" s="174">
        <v>0.46732099999999999</v>
      </c>
      <c r="H785" s="58">
        <f t="shared" si="28"/>
        <v>8.2605532385662039E-2</v>
      </c>
      <c r="I785" s="98">
        <f t="shared" si="27"/>
        <v>4.5475527979376013E-5</v>
      </c>
      <c r="J785" s="99">
        <v>59.400370443599996</v>
      </c>
      <c r="K785" s="99">
        <v>77.156777777777776</v>
      </c>
      <c r="O785"/>
      <c r="P785"/>
    </row>
    <row r="786" spans="1:16" ht="12.75" x14ac:dyDescent="0.2">
      <c r="A786" s="172" t="s">
        <v>1235</v>
      </c>
      <c r="B786" s="185" t="s">
        <v>149</v>
      </c>
      <c r="C786" s="172" t="s">
        <v>640</v>
      </c>
      <c r="D786" s="172" t="s">
        <v>180</v>
      </c>
      <c r="E786" s="172" t="s">
        <v>709</v>
      </c>
      <c r="F786" s="174">
        <v>0.50213178999999997</v>
      </c>
      <c r="G786" s="174">
        <v>0.25116856999999998</v>
      </c>
      <c r="H786" s="58">
        <f t="shared" si="28"/>
        <v>0.99918242159040838</v>
      </c>
      <c r="I786" s="98">
        <f t="shared" si="27"/>
        <v>4.5134634302956315E-5</v>
      </c>
      <c r="J786" s="99">
        <v>145.4684784302662</v>
      </c>
      <c r="K786" s="99">
        <v>27.442722222222219</v>
      </c>
      <c r="O786"/>
      <c r="P786"/>
    </row>
    <row r="787" spans="1:16" ht="12.75" x14ac:dyDescent="0.2">
      <c r="A787" s="172" t="s">
        <v>2668</v>
      </c>
      <c r="B787" s="185" t="s">
        <v>189</v>
      </c>
      <c r="C787" s="172" t="s">
        <v>641</v>
      </c>
      <c r="D787" s="172" t="s">
        <v>179</v>
      </c>
      <c r="E787" s="172" t="s">
        <v>181</v>
      </c>
      <c r="F787" s="174">
        <v>0.50161385999999997</v>
      </c>
      <c r="G787" s="174">
        <v>0.38869154</v>
      </c>
      <c r="H787" s="58">
        <f t="shared" si="28"/>
        <v>0.29051910931737779</v>
      </c>
      <c r="I787" s="98">
        <f t="shared" si="27"/>
        <v>4.5088079630238756E-5</v>
      </c>
      <c r="J787" s="99">
        <v>230.21267526840001</v>
      </c>
      <c r="K787" s="99">
        <v>24.535</v>
      </c>
      <c r="O787"/>
      <c r="P787"/>
    </row>
    <row r="788" spans="1:16" ht="12.75" x14ac:dyDescent="0.2">
      <c r="A788" s="172" t="s">
        <v>2715</v>
      </c>
      <c r="B788" s="185" t="s">
        <v>215</v>
      </c>
      <c r="C788" s="172" t="s">
        <v>641</v>
      </c>
      <c r="D788" s="172" t="s">
        <v>179</v>
      </c>
      <c r="E788" s="172" t="s">
        <v>181</v>
      </c>
      <c r="F788" s="174">
        <v>0.49912879999999998</v>
      </c>
      <c r="G788" s="174">
        <v>0.68921508999999992</v>
      </c>
      <c r="H788" s="58">
        <f t="shared" si="28"/>
        <v>-0.27580111456932832</v>
      </c>
      <c r="I788" s="98">
        <f t="shared" si="27"/>
        <v>4.486470744677094E-5</v>
      </c>
      <c r="J788" s="99">
        <v>48.614781624700001</v>
      </c>
      <c r="K788" s="99">
        <v>48.363166666666672</v>
      </c>
      <c r="O788"/>
      <c r="P788"/>
    </row>
    <row r="789" spans="1:16" ht="12.75" x14ac:dyDescent="0.2">
      <c r="A789" s="172" t="s">
        <v>2887</v>
      </c>
      <c r="B789" s="185" t="s">
        <v>2332</v>
      </c>
      <c r="C789" s="172" t="s">
        <v>511</v>
      </c>
      <c r="D789" s="172" t="s">
        <v>180</v>
      </c>
      <c r="E789" s="172" t="s">
        <v>181</v>
      </c>
      <c r="F789" s="174">
        <v>0.49852027000000004</v>
      </c>
      <c r="G789" s="174">
        <v>0.17037929000000002</v>
      </c>
      <c r="H789" s="58">
        <f t="shared" si="28"/>
        <v>1.9259440510639525</v>
      </c>
      <c r="I789" s="98">
        <f t="shared" si="27"/>
        <v>4.4810009099525535E-5</v>
      </c>
      <c r="J789" s="99">
        <v>5.1498650745000001</v>
      </c>
      <c r="K789" s="99">
        <v>73.773499999999999</v>
      </c>
      <c r="O789"/>
      <c r="P789"/>
    </row>
    <row r="790" spans="1:16" ht="12.75" x14ac:dyDescent="0.2">
      <c r="A790" s="172" t="s">
        <v>2613</v>
      </c>
      <c r="B790" s="185" t="s">
        <v>116</v>
      </c>
      <c r="C790" s="172" t="s">
        <v>511</v>
      </c>
      <c r="D790" s="172" t="s">
        <v>179</v>
      </c>
      <c r="E790" s="172" t="s">
        <v>709</v>
      </c>
      <c r="F790" s="174">
        <v>0.49553817999999999</v>
      </c>
      <c r="G790" s="174">
        <v>1.0646279599999999</v>
      </c>
      <c r="H790" s="58">
        <f t="shared" si="28"/>
        <v>-0.53454333474390436</v>
      </c>
      <c r="I790" s="98">
        <f t="shared" si="27"/>
        <v>4.4541960861415565E-5</v>
      </c>
      <c r="J790" s="99">
        <v>31.4328282456</v>
      </c>
      <c r="K790" s="99">
        <v>33.808999999999997</v>
      </c>
      <c r="O790"/>
      <c r="P790"/>
    </row>
    <row r="791" spans="1:16" ht="12.75" x14ac:dyDescent="0.2">
      <c r="A791" s="172" t="s">
        <v>1226</v>
      </c>
      <c r="B791" s="185" t="s">
        <v>2425</v>
      </c>
      <c r="C791" s="172" t="s">
        <v>640</v>
      </c>
      <c r="D791" s="172" t="s">
        <v>180</v>
      </c>
      <c r="E791" s="172" t="s">
        <v>181</v>
      </c>
      <c r="F791" s="174">
        <v>0.49526790999999998</v>
      </c>
      <c r="G791" s="174">
        <v>1.52547834</v>
      </c>
      <c r="H791" s="58">
        <f t="shared" si="28"/>
        <v>-0.67533599329899374</v>
      </c>
      <c r="I791" s="98">
        <f t="shared" si="27"/>
        <v>4.451766736346145E-5</v>
      </c>
      <c r="J791" s="99">
        <v>82.043925724879202</v>
      </c>
      <c r="K791" s="99">
        <v>59.769555555555563</v>
      </c>
      <c r="O791"/>
      <c r="P791"/>
    </row>
    <row r="792" spans="1:16" ht="12.75" x14ac:dyDescent="0.2">
      <c r="A792" s="172" t="s">
        <v>2609</v>
      </c>
      <c r="B792" s="185" t="s">
        <v>277</v>
      </c>
      <c r="C792" s="172" t="s">
        <v>641</v>
      </c>
      <c r="D792" s="172" t="s">
        <v>179</v>
      </c>
      <c r="E792" s="172" t="s">
        <v>709</v>
      </c>
      <c r="F792" s="174">
        <v>0.48941633000000001</v>
      </c>
      <c r="G792" s="174">
        <v>0.21401120000000001</v>
      </c>
      <c r="H792" s="58">
        <f t="shared" si="28"/>
        <v>1.2868725094761393</v>
      </c>
      <c r="I792" s="98">
        <f t="shared" si="27"/>
        <v>4.3991692054480338E-5</v>
      </c>
      <c r="J792" s="99">
        <v>57.524978558299999</v>
      </c>
      <c r="K792" s="99">
        <v>46.286833333333327</v>
      </c>
      <c r="O792"/>
      <c r="P792"/>
    </row>
    <row r="793" spans="1:16" ht="12.75" x14ac:dyDescent="0.2">
      <c r="A793" s="172" t="s">
        <v>2663</v>
      </c>
      <c r="B793" s="185" t="s">
        <v>706</v>
      </c>
      <c r="C793" s="172" t="s">
        <v>511</v>
      </c>
      <c r="D793" s="172" t="s">
        <v>180</v>
      </c>
      <c r="E793" s="172" t="s">
        <v>709</v>
      </c>
      <c r="F793" s="174">
        <v>0.48600649000000001</v>
      </c>
      <c r="G793" s="174">
        <v>1.69499237</v>
      </c>
      <c r="H793" s="58">
        <f t="shared" si="28"/>
        <v>-0.71326921666319953</v>
      </c>
      <c r="I793" s="98">
        <f t="shared" si="27"/>
        <v>4.3685195066047095E-5</v>
      </c>
      <c r="J793" s="99">
        <v>30.926347822979999</v>
      </c>
      <c r="K793" s="99">
        <v>58.105722222222226</v>
      </c>
      <c r="O793"/>
      <c r="P793"/>
    </row>
    <row r="794" spans="1:16" ht="12.75" x14ac:dyDescent="0.2">
      <c r="A794" s="172" t="s">
        <v>1714</v>
      </c>
      <c r="B794" s="185" t="s">
        <v>1715</v>
      </c>
      <c r="C794" s="172" t="s">
        <v>2523</v>
      </c>
      <c r="D794" s="172" t="s">
        <v>180</v>
      </c>
      <c r="E794" s="172" t="s">
        <v>181</v>
      </c>
      <c r="F794" s="174">
        <v>0.47923978</v>
      </c>
      <c r="G794" s="174">
        <v>0.60229661000000001</v>
      </c>
      <c r="H794" s="58">
        <f t="shared" si="28"/>
        <v>-0.20431267245551987</v>
      </c>
      <c r="I794" s="98">
        <f t="shared" si="27"/>
        <v>4.3076962352312401E-5</v>
      </c>
      <c r="J794" s="99">
        <v>26.1501096850488</v>
      </c>
      <c r="K794" s="99">
        <v>40.229999999999997</v>
      </c>
      <c r="O794"/>
      <c r="P794"/>
    </row>
    <row r="795" spans="1:16" ht="12.75" x14ac:dyDescent="0.2">
      <c r="A795" s="172" t="s">
        <v>1146</v>
      </c>
      <c r="B795" s="185" t="s">
        <v>1147</v>
      </c>
      <c r="C795" s="172" t="s">
        <v>2530</v>
      </c>
      <c r="D795" s="172" t="s">
        <v>610</v>
      </c>
      <c r="E795" s="172" t="s">
        <v>181</v>
      </c>
      <c r="F795" s="174">
        <v>0.47631934000000004</v>
      </c>
      <c r="G795" s="174">
        <v>0.62539224000000004</v>
      </c>
      <c r="H795" s="58">
        <f t="shared" si="28"/>
        <v>-0.23836704465664615</v>
      </c>
      <c r="I795" s="98">
        <f t="shared" si="27"/>
        <v>4.2814455588094736E-5</v>
      </c>
      <c r="J795" s="99">
        <v>45.819251615089797</v>
      </c>
      <c r="K795" s="99">
        <v>88.042777777777772</v>
      </c>
      <c r="O795"/>
      <c r="P795"/>
    </row>
    <row r="796" spans="1:16" ht="12.75" x14ac:dyDescent="0.2">
      <c r="A796" s="172" t="s">
        <v>2300</v>
      </c>
      <c r="B796" s="185" t="s">
        <v>182</v>
      </c>
      <c r="C796" s="172" t="s">
        <v>1365</v>
      </c>
      <c r="D796" s="172" t="s">
        <v>179</v>
      </c>
      <c r="E796" s="172" t="s">
        <v>709</v>
      </c>
      <c r="F796" s="174">
        <v>0.47242118999999999</v>
      </c>
      <c r="G796" s="174">
        <v>0.28432581000000001</v>
      </c>
      <c r="H796" s="58">
        <f t="shared" si="28"/>
        <v>0.66154873523441293</v>
      </c>
      <c r="I796" s="98">
        <f t="shared" ref="I796:I859" si="29">F796/$F$1149</f>
        <v>4.2464066351221147E-5</v>
      </c>
      <c r="J796" s="99">
        <v>6.0012550999999998</v>
      </c>
      <c r="K796" s="99">
        <v>4.9723888888888892</v>
      </c>
      <c r="O796"/>
      <c r="P796"/>
    </row>
    <row r="797" spans="1:16" ht="12.75" x14ac:dyDescent="0.2">
      <c r="A797" s="172" t="s">
        <v>2743</v>
      </c>
      <c r="B797" s="185" t="s">
        <v>448</v>
      </c>
      <c r="C797" s="172" t="s">
        <v>641</v>
      </c>
      <c r="D797" s="172" t="s">
        <v>179</v>
      </c>
      <c r="E797" s="172" t="s">
        <v>181</v>
      </c>
      <c r="F797" s="174">
        <v>0.46908104</v>
      </c>
      <c r="G797" s="174">
        <v>0.71068787</v>
      </c>
      <c r="H797" s="58">
        <f t="shared" si="28"/>
        <v>-0.33996194419358805</v>
      </c>
      <c r="I797" s="98">
        <f t="shared" si="29"/>
        <v>4.2163833520380025E-5</v>
      </c>
      <c r="J797" s="99">
        <v>186.94801649679999</v>
      </c>
      <c r="K797" s="99">
        <v>31.263444444444449</v>
      </c>
      <c r="O797"/>
      <c r="P797"/>
    </row>
    <row r="798" spans="1:16" ht="12.75" x14ac:dyDescent="0.2">
      <c r="A798" s="172" t="s">
        <v>1543</v>
      </c>
      <c r="B798" s="185" t="s">
        <v>206</v>
      </c>
      <c r="C798" s="172" t="s">
        <v>2521</v>
      </c>
      <c r="D798" s="172" t="s">
        <v>179</v>
      </c>
      <c r="E798" s="172" t="s">
        <v>709</v>
      </c>
      <c r="F798" s="174">
        <v>0.46793063000000001</v>
      </c>
      <c r="G798" s="174">
        <v>3.2458320899999999</v>
      </c>
      <c r="H798" s="58">
        <f t="shared" si="28"/>
        <v>-0.85583646441797301</v>
      </c>
      <c r="I798" s="98">
        <f t="shared" si="29"/>
        <v>4.2060427729943092E-5</v>
      </c>
      <c r="J798" s="99">
        <v>24.56507697</v>
      </c>
      <c r="K798" s="99">
        <v>11.899111111111109</v>
      </c>
      <c r="O798"/>
      <c r="P798"/>
    </row>
    <row r="799" spans="1:16" ht="12.75" x14ac:dyDescent="0.2">
      <c r="A799" s="172" t="s">
        <v>2723</v>
      </c>
      <c r="B799" s="185" t="s">
        <v>506</v>
      </c>
      <c r="C799" s="172" t="s">
        <v>511</v>
      </c>
      <c r="D799" s="172" t="s">
        <v>179</v>
      </c>
      <c r="E799" s="172" t="s">
        <v>181</v>
      </c>
      <c r="F799" s="174">
        <v>0.46433706000000002</v>
      </c>
      <c r="G799" s="174">
        <v>0.11009546000000001</v>
      </c>
      <c r="H799" s="58">
        <f t="shared" si="28"/>
        <v>3.2175859022706295</v>
      </c>
      <c r="I799" s="98">
        <f t="shared" si="29"/>
        <v>4.1737415980792384E-5</v>
      </c>
      <c r="J799" s="99">
        <v>6.5469919482000005</v>
      </c>
      <c r="K799" s="99">
        <v>3.794277777777777</v>
      </c>
      <c r="O799"/>
      <c r="P799"/>
    </row>
    <row r="800" spans="1:16" ht="12.75" x14ac:dyDescent="0.2">
      <c r="A800" s="172" t="s">
        <v>1967</v>
      </c>
      <c r="B800" s="185" t="s">
        <v>1968</v>
      </c>
      <c r="C800" s="172" t="s">
        <v>1978</v>
      </c>
      <c r="D800" s="172" t="s">
        <v>179</v>
      </c>
      <c r="E800" s="172" t="s">
        <v>709</v>
      </c>
      <c r="F800" s="174">
        <v>0.46376266999999999</v>
      </c>
      <c r="G800" s="174">
        <v>0.84093295999999995</v>
      </c>
      <c r="H800" s="58">
        <f t="shared" si="28"/>
        <v>-0.44851410033922323</v>
      </c>
      <c r="I800" s="98">
        <f t="shared" si="29"/>
        <v>4.1685786342690254E-5</v>
      </c>
      <c r="J800" s="99">
        <v>68.599999999999994</v>
      </c>
      <c r="K800" s="99">
        <v>24.969777777777779</v>
      </c>
      <c r="O800"/>
      <c r="P800"/>
    </row>
    <row r="801" spans="1:16" ht="12.75" x14ac:dyDescent="0.2">
      <c r="A801" s="172" t="s">
        <v>1403</v>
      </c>
      <c r="B801" s="185" t="s">
        <v>417</v>
      </c>
      <c r="C801" s="172" t="s">
        <v>1365</v>
      </c>
      <c r="D801" s="172" t="s">
        <v>179</v>
      </c>
      <c r="E801" s="172" t="s">
        <v>709</v>
      </c>
      <c r="F801" s="174">
        <v>0.46297475999999999</v>
      </c>
      <c r="G801" s="174">
        <v>1.4501590800000002</v>
      </c>
      <c r="H801" s="58">
        <f t="shared" si="28"/>
        <v>-0.68074208796458391</v>
      </c>
      <c r="I801" s="98">
        <f t="shared" si="29"/>
        <v>4.1614964238967953E-5</v>
      </c>
      <c r="J801" s="99">
        <v>44.718832049999996</v>
      </c>
      <c r="K801" s="99">
        <v>51.576333333333338</v>
      </c>
      <c r="O801"/>
      <c r="P801"/>
    </row>
    <row r="802" spans="1:16" ht="12.75" x14ac:dyDescent="0.2">
      <c r="A802" s="172" t="s">
        <v>2721</v>
      </c>
      <c r="B802" s="185" t="s">
        <v>1305</v>
      </c>
      <c r="C802" s="172" t="s">
        <v>235</v>
      </c>
      <c r="D802" s="172" t="s">
        <v>610</v>
      </c>
      <c r="E802" s="172" t="s">
        <v>709</v>
      </c>
      <c r="F802" s="174">
        <v>0.45973550000000002</v>
      </c>
      <c r="G802" s="174">
        <v>0.19959281000000001</v>
      </c>
      <c r="H802" s="58">
        <f t="shared" si="28"/>
        <v>1.3033670401253432</v>
      </c>
      <c r="I802" s="98">
        <f t="shared" si="29"/>
        <v>4.1323800009927225E-5</v>
      </c>
      <c r="J802" s="99">
        <v>179.12544550000001</v>
      </c>
      <c r="K802" s="99">
        <v>30.47838888888889</v>
      </c>
      <c r="O802"/>
      <c r="P802"/>
    </row>
    <row r="803" spans="1:16" ht="12.75" x14ac:dyDescent="0.2">
      <c r="A803" s="172" t="s">
        <v>1533</v>
      </c>
      <c r="B803" s="185" t="s">
        <v>63</v>
      </c>
      <c r="C803" s="172" t="s">
        <v>2602</v>
      </c>
      <c r="D803" s="172" t="s">
        <v>180</v>
      </c>
      <c r="E803" s="172" t="s">
        <v>181</v>
      </c>
      <c r="F803" s="174">
        <v>0.45813796999999995</v>
      </c>
      <c r="G803" s="174">
        <v>0.86966288000000003</v>
      </c>
      <c r="H803" s="58">
        <f t="shared" si="28"/>
        <v>-0.47320050040539852</v>
      </c>
      <c r="I803" s="98">
        <f t="shared" si="29"/>
        <v>4.1180204376721041E-5</v>
      </c>
      <c r="J803" s="99">
        <v>18.720007488</v>
      </c>
      <c r="K803" s="99">
        <v>37.255000000000003</v>
      </c>
      <c r="O803"/>
      <c r="P803"/>
    </row>
    <row r="804" spans="1:16" ht="12.75" x14ac:dyDescent="0.2">
      <c r="A804" s="172" t="s">
        <v>1700</v>
      </c>
      <c r="B804" s="185" t="s">
        <v>1701</v>
      </c>
      <c r="C804" s="172" t="s">
        <v>2602</v>
      </c>
      <c r="D804" s="172" t="s">
        <v>610</v>
      </c>
      <c r="E804" s="172" t="s">
        <v>181</v>
      </c>
      <c r="F804" s="174">
        <v>0.45704127</v>
      </c>
      <c r="G804" s="174">
        <v>0.45461381000000001</v>
      </c>
      <c r="H804" s="58">
        <f t="shared" si="28"/>
        <v>5.3396090189163914E-3</v>
      </c>
      <c r="I804" s="98">
        <f t="shared" si="29"/>
        <v>4.1081626365079814E-5</v>
      </c>
      <c r="J804" s="99">
        <v>37.732516769999997</v>
      </c>
      <c r="K804" s="99">
        <v>36.355444444444437</v>
      </c>
      <c r="O804"/>
      <c r="P804"/>
    </row>
    <row r="805" spans="1:16" ht="12.75" x14ac:dyDescent="0.2">
      <c r="A805" s="172" t="s">
        <v>2730</v>
      </c>
      <c r="B805" s="185" t="s">
        <v>442</v>
      </c>
      <c r="C805" s="172" t="s">
        <v>641</v>
      </c>
      <c r="D805" s="172" t="s">
        <v>179</v>
      </c>
      <c r="E805" s="172" t="s">
        <v>709</v>
      </c>
      <c r="F805" s="174">
        <v>0.45179131</v>
      </c>
      <c r="G805" s="174">
        <v>0.46197740000000004</v>
      </c>
      <c r="H805" s="58">
        <f t="shared" si="28"/>
        <v>-2.2048892434997969E-2</v>
      </c>
      <c r="I805" s="98">
        <f t="shared" si="29"/>
        <v>4.0609728290860796E-5</v>
      </c>
      <c r="J805" s="99">
        <v>24.675618056699999</v>
      </c>
      <c r="K805" s="99">
        <v>11.58966666666667</v>
      </c>
      <c r="O805"/>
      <c r="P805"/>
    </row>
    <row r="806" spans="1:16" ht="12.75" x14ac:dyDescent="0.2">
      <c r="A806" s="172" t="s">
        <v>1378</v>
      </c>
      <c r="B806" s="185" t="s">
        <v>425</v>
      </c>
      <c r="C806" s="172" t="s">
        <v>1365</v>
      </c>
      <c r="D806" s="172" t="s">
        <v>179</v>
      </c>
      <c r="E806" s="172" t="s">
        <v>709</v>
      </c>
      <c r="F806" s="174">
        <v>0.45126478999999997</v>
      </c>
      <c r="G806" s="174">
        <v>0.42824611000000001</v>
      </c>
      <c r="H806" s="58">
        <f t="shared" si="28"/>
        <v>5.375105450461648E-2</v>
      </c>
      <c r="I806" s="98">
        <f t="shared" si="29"/>
        <v>4.0562401497125642E-5</v>
      </c>
      <c r="J806" s="99">
        <v>18.510565039999999</v>
      </c>
      <c r="K806" s="99">
        <v>13.64916666666667</v>
      </c>
      <c r="O806"/>
      <c r="P806"/>
    </row>
    <row r="807" spans="1:16" ht="12.75" x14ac:dyDescent="0.2">
      <c r="A807" s="172" t="s">
        <v>1301</v>
      </c>
      <c r="B807" s="185" t="s">
        <v>1302</v>
      </c>
      <c r="C807" s="172" t="s">
        <v>2530</v>
      </c>
      <c r="D807" s="172" t="s">
        <v>610</v>
      </c>
      <c r="E807" s="172" t="s">
        <v>181</v>
      </c>
      <c r="F807" s="174">
        <v>0.44992367</v>
      </c>
      <c r="G807" s="174">
        <v>1.0434654300000001</v>
      </c>
      <c r="H807" s="58">
        <f t="shared" si="28"/>
        <v>-0.56881784765979271</v>
      </c>
      <c r="I807" s="98">
        <f t="shared" si="29"/>
        <v>4.0441853541465671E-5</v>
      </c>
      <c r="J807" s="99">
        <v>69.407163368537397</v>
      </c>
      <c r="K807" s="99">
        <v>45.777000000000001</v>
      </c>
      <c r="O807"/>
      <c r="P807"/>
    </row>
    <row r="808" spans="1:16" ht="12.75" x14ac:dyDescent="0.2">
      <c r="A808" s="172" t="s">
        <v>1936</v>
      </c>
      <c r="B808" s="185" t="s">
        <v>1342</v>
      </c>
      <c r="C808" s="172" t="s">
        <v>511</v>
      </c>
      <c r="D808" s="172" t="s">
        <v>179</v>
      </c>
      <c r="E808" s="172" t="s">
        <v>709</v>
      </c>
      <c r="F808" s="174">
        <v>0.44986940999999997</v>
      </c>
      <c r="G808" s="174">
        <v>0.74871006999999989</v>
      </c>
      <c r="H808" s="58">
        <f t="shared" si="28"/>
        <v>-0.39914069808090058</v>
      </c>
      <c r="I808" s="98">
        <f t="shared" si="29"/>
        <v>4.0436976325352193E-5</v>
      </c>
      <c r="J808" s="99">
        <v>365.01029514279998</v>
      </c>
      <c r="K808" s="99">
        <v>67.278944444444448</v>
      </c>
      <c r="O808"/>
      <c r="P808"/>
    </row>
    <row r="809" spans="1:16" ht="12.75" x14ac:dyDescent="0.2">
      <c r="A809" s="172" t="s">
        <v>1795</v>
      </c>
      <c r="B809" s="185" t="s">
        <v>169</v>
      </c>
      <c r="C809" s="172" t="s">
        <v>638</v>
      </c>
      <c r="D809" s="172" t="s">
        <v>179</v>
      </c>
      <c r="E809" s="172" t="s">
        <v>709</v>
      </c>
      <c r="F809" s="174">
        <v>0.44930555999999999</v>
      </c>
      <c r="G809" s="174">
        <v>1.8091008799999999</v>
      </c>
      <c r="H809" s="58">
        <f t="shared" si="28"/>
        <v>-0.75164151155572934</v>
      </c>
      <c r="I809" s="98">
        <f t="shared" si="29"/>
        <v>4.0386294086030677E-5</v>
      </c>
      <c r="J809" s="99">
        <v>15.03594816</v>
      </c>
      <c r="K809" s="99">
        <v>37.746944444444438</v>
      </c>
      <c r="O809"/>
      <c r="P809"/>
    </row>
    <row r="810" spans="1:16" ht="12.75" x14ac:dyDescent="0.2">
      <c r="A810" s="172" t="s">
        <v>2269</v>
      </c>
      <c r="B810" s="185" t="s">
        <v>3</v>
      </c>
      <c r="C810" s="172" t="s">
        <v>2523</v>
      </c>
      <c r="D810" s="172" t="s">
        <v>180</v>
      </c>
      <c r="E810" s="172" t="s">
        <v>181</v>
      </c>
      <c r="F810" s="174">
        <v>0.44764156999999999</v>
      </c>
      <c r="G810" s="174">
        <v>0.14156548999999999</v>
      </c>
      <c r="H810" s="58">
        <f t="shared" si="28"/>
        <v>2.1620811682282173</v>
      </c>
      <c r="I810" s="98">
        <f t="shared" si="29"/>
        <v>4.0236724627116759E-5</v>
      </c>
      <c r="J810" s="99">
        <v>95.475735349999994</v>
      </c>
      <c r="K810" s="99">
        <v>21.153111111111109</v>
      </c>
      <c r="O810"/>
      <c r="P810"/>
    </row>
    <row r="811" spans="1:16" ht="12.75" x14ac:dyDescent="0.2">
      <c r="A811" s="172" t="s">
        <v>2279</v>
      </c>
      <c r="B811" s="185" t="s">
        <v>315</v>
      </c>
      <c r="C811" s="172" t="s">
        <v>1365</v>
      </c>
      <c r="D811" s="172" t="s">
        <v>179</v>
      </c>
      <c r="E811" s="172" t="s">
        <v>709</v>
      </c>
      <c r="F811" s="174">
        <v>0.44547746999999999</v>
      </c>
      <c r="G811" s="174">
        <v>2.4356259999999998E-2</v>
      </c>
      <c r="H811" s="58">
        <f t="shared" si="28"/>
        <v>17.290060542956926</v>
      </c>
      <c r="I811" s="98">
        <f t="shared" si="29"/>
        <v>4.0042202264581163E-5</v>
      </c>
      <c r="J811" s="99">
        <v>10.53625435</v>
      </c>
      <c r="K811" s="99">
        <v>12.42316666666667</v>
      </c>
      <c r="O811"/>
      <c r="P811"/>
    </row>
    <row r="812" spans="1:16" ht="12.75" x14ac:dyDescent="0.2">
      <c r="A812" s="172" t="s">
        <v>1126</v>
      </c>
      <c r="B812" s="185" t="s">
        <v>620</v>
      </c>
      <c r="C812" s="172" t="s">
        <v>2530</v>
      </c>
      <c r="D812" s="172" t="s">
        <v>610</v>
      </c>
      <c r="E812" s="172" t="s">
        <v>709</v>
      </c>
      <c r="F812" s="174">
        <v>0.44378640999999996</v>
      </c>
      <c r="G812" s="174">
        <v>1.2954880900000001</v>
      </c>
      <c r="H812" s="58">
        <f t="shared" si="28"/>
        <v>-0.65743690472677374</v>
      </c>
      <c r="I812" s="98">
        <f t="shared" si="29"/>
        <v>3.9890199590772443E-5</v>
      </c>
      <c r="J812" s="99">
        <v>45.980397411858</v>
      </c>
      <c r="K812" s="99">
        <v>65.03</v>
      </c>
      <c r="O812"/>
      <c r="P812"/>
    </row>
    <row r="813" spans="1:16" ht="12.75" x14ac:dyDescent="0.2">
      <c r="A813" s="172" t="s">
        <v>2816</v>
      </c>
      <c r="B813" s="185" t="s">
        <v>2817</v>
      </c>
      <c r="C813" s="172" t="s">
        <v>2647</v>
      </c>
      <c r="D813" s="172" t="s">
        <v>179</v>
      </c>
      <c r="E813" s="172" t="s">
        <v>709</v>
      </c>
      <c r="F813" s="174">
        <v>0.43838303000000001</v>
      </c>
      <c r="G813" s="174">
        <v>0.35430933000000003</v>
      </c>
      <c r="H813" s="58">
        <f t="shared" si="28"/>
        <v>0.23728898135423071</v>
      </c>
      <c r="I813" s="98">
        <f t="shared" si="29"/>
        <v>3.9404511201475469E-5</v>
      </c>
      <c r="J813" s="99">
        <v>73.267816809999999</v>
      </c>
      <c r="K813" s="99">
        <v>11.190888888888891</v>
      </c>
      <c r="O813"/>
      <c r="P813"/>
    </row>
    <row r="814" spans="1:16" ht="12.75" x14ac:dyDescent="0.2">
      <c r="A814" s="172" t="s">
        <v>2603</v>
      </c>
      <c r="B814" s="185" t="s">
        <v>1361</v>
      </c>
      <c r="C814" s="172" t="s">
        <v>511</v>
      </c>
      <c r="D814" s="172" t="s">
        <v>179</v>
      </c>
      <c r="E814" s="172" t="s">
        <v>181</v>
      </c>
      <c r="F814" s="174">
        <v>0.43577459999999996</v>
      </c>
      <c r="G814" s="174">
        <v>0</v>
      </c>
      <c r="H814" s="58" t="str">
        <f t="shared" si="28"/>
        <v/>
      </c>
      <c r="I814" s="98">
        <f t="shared" si="29"/>
        <v>3.9170049778200787E-5</v>
      </c>
      <c r="J814" s="99">
        <v>0.94901319620000002</v>
      </c>
      <c r="K814" s="99">
        <v>13.2445</v>
      </c>
      <c r="O814"/>
      <c r="P814"/>
    </row>
    <row r="815" spans="1:16" ht="12.75" x14ac:dyDescent="0.2">
      <c r="A815" s="172" t="s">
        <v>1327</v>
      </c>
      <c r="B815" s="185" t="s">
        <v>1328</v>
      </c>
      <c r="C815" s="172" t="s">
        <v>235</v>
      </c>
      <c r="D815" s="172" t="s">
        <v>180</v>
      </c>
      <c r="E815" s="172" t="s">
        <v>181</v>
      </c>
      <c r="F815" s="174">
        <v>0.43527985999999996</v>
      </c>
      <c r="G815" s="174">
        <v>1.89057692</v>
      </c>
      <c r="H815" s="58">
        <f t="shared" si="28"/>
        <v>-0.76976347516185695</v>
      </c>
      <c r="I815" s="98">
        <f t="shared" si="29"/>
        <v>3.9125579562572646E-5</v>
      </c>
      <c r="J815" s="99">
        <v>9.5205277559999999</v>
      </c>
      <c r="K815" s="99">
        <v>22.351222222222219</v>
      </c>
      <c r="O815"/>
      <c r="P815"/>
    </row>
    <row r="816" spans="1:16" ht="12.75" x14ac:dyDescent="0.2">
      <c r="A816" s="172" t="s">
        <v>2281</v>
      </c>
      <c r="B816" s="185" t="s">
        <v>184</v>
      </c>
      <c r="C816" s="172" t="s">
        <v>1365</v>
      </c>
      <c r="D816" s="172" t="s">
        <v>179</v>
      </c>
      <c r="E816" s="172" t="s">
        <v>709</v>
      </c>
      <c r="F816" s="174">
        <v>0.43262868999999998</v>
      </c>
      <c r="G816" s="174">
        <v>9.2817449999999996E-2</v>
      </c>
      <c r="H816" s="58">
        <f t="shared" si="28"/>
        <v>3.6610706284217027</v>
      </c>
      <c r="I816" s="98">
        <f t="shared" si="29"/>
        <v>3.8887276410276777E-5</v>
      </c>
      <c r="J816" s="99">
        <v>8.3609681200000008</v>
      </c>
      <c r="K816" s="99">
        <v>4.3763888888888891</v>
      </c>
      <c r="O816"/>
      <c r="P816"/>
    </row>
    <row r="817" spans="1:16" ht="12.75" x14ac:dyDescent="0.2">
      <c r="A817" s="172" t="s">
        <v>1319</v>
      </c>
      <c r="B817" s="185" t="s">
        <v>1320</v>
      </c>
      <c r="C817" s="172" t="s">
        <v>235</v>
      </c>
      <c r="D817" s="172" t="s">
        <v>180</v>
      </c>
      <c r="E817" s="172" t="s">
        <v>181</v>
      </c>
      <c r="F817" s="174">
        <v>0.42840655999999999</v>
      </c>
      <c r="G817" s="174">
        <v>0.37189228000000002</v>
      </c>
      <c r="H817" s="58">
        <f t="shared" si="28"/>
        <v>0.1519641117583832</v>
      </c>
      <c r="I817" s="98">
        <f t="shared" si="29"/>
        <v>3.8507765896653372E-5</v>
      </c>
      <c r="J817" s="99">
        <v>3.2858524629999999</v>
      </c>
      <c r="K817" s="99">
        <v>46.819277777777778</v>
      </c>
      <c r="O817"/>
      <c r="P817"/>
    </row>
    <row r="818" spans="1:16" ht="12.75" x14ac:dyDescent="0.2">
      <c r="A818" s="172" t="s">
        <v>2757</v>
      </c>
      <c r="B818" s="185" t="s">
        <v>2022</v>
      </c>
      <c r="C818" s="172" t="s">
        <v>641</v>
      </c>
      <c r="D818" s="172" t="s">
        <v>179</v>
      </c>
      <c r="E818" s="172" t="s">
        <v>709</v>
      </c>
      <c r="F818" s="174">
        <v>0.42840607000000003</v>
      </c>
      <c r="G818" s="174">
        <v>9.5373179999999988E-2</v>
      </c>
      <c r="H818" s="58">
        <f t="shared" ref="H818:H832" si="30">IF(ISERROR(F818/G818-1),"",IF((F818/G818-1)&gt;10000%,"",F818/G818-1))</f>
        <v>3.4918924796258244</v>
      </c>
      <c r="I818" s="98">
        <f t="shared" si="29"/>
        <v>3.8507721852497538E-5</v>
      </c>
      <c r="J818" s="99">
        <v>25.378549250700001</v>
      </c>
      <c r="K818" s="99">
        <v>89.408944444444444</v>
      </c>
      <c r="O818"/>
      <c r="P818"/>
    </row>
    <row r="819" spans="1:16" ht="12.75" x14ac:dyDescent="0.2">
      <c r="A819" s="172" t="s">
        <v>1971</v>
      </c>
      <c r="B819" s="185" t="s">
        <v>1972</v>
      </c>
      <c r="C819" s="172" t="s">
        <v>1904</v>
      </c>
      <c r="D819" s="172" t="s">
        <v>180</v>
      </c>
      <c r="E819" s="172" t="s">
        <v>181</v>
      </c>
      <c r="F819" s="174">
        <v>0.42769467999999999</v>
      </c>
      <c r="G819" s="174">
        <v>0.14164629999999998</v>
      </c>
      <c r="H819" s="58">
        <f t="shared" si="30"/>
        <v>2.0194553617002353</v>
      </c>
      <c r="I819" s="98">
        <f t="shared" si="29"/>
        <v>3.8443777827968082E-5</v>
      </c>
      <c r="J819" s="99">
        <v>70.699183226706594</v>
      </c>
      <c r="K819" s="99">
        <v>32.344222222222221</v>
      </c>
      <c r="O819"/>
      <c r="P819"/>
    </row>
    <row r="820" spans="1:16" ht="12.75" x14ac:dyDescent="0.2">
      <c r="A820" s="172" t="s">
        <v>2658</v>
      </c>
      <c r="B820" s="185" t="s">
        <v>233</v>
      </c>
      <c r="C820" s="172" t="s">
        <v>511</v>
      </c>
      <c r="D820" s="172" t="s">
        <v>610</v>
      </c>
      <c r="E820" s="172" t="s">
        <v>709</v>
      </c>
      <c r="F820" s="174">
        <v>0.42758868999999999</v>
      </c>
      <c r="G820" s="174">
        <v>0.74006018000000007</v>
      </c>
      <c r="H820" s="58">
        <f t="shared" si="30"/>
        <v>-0.42222443315353086</v>
      </c>
      <c r="I820" s="98">
        <f t="shared" si="29"/>
        <v>3.843425080740288E-5</v>
      </c>
      <c r="J820" s="99">
        <v>31.332457934700003</v>
      </c>
      <c r="K820" s="99">
        <v>27.912722222222229</v>
      </c>
      <c r="O820"/>
      <c r="P820"/>
    </row>
    <row r="821" spans="1:16" ht="12.75" x14ac:dyDescent="0.2">
      <c r="A821" s="172" t="s">
        <v>2716</v>
      </c>
      <c r="B821" s="185" t="s">
        <v>906</v>
      </c>
      <c r="C821" s="172" t="s">
        <v>641</v>
      </c>
      <c r="D821" s="172" t="s">
        <v>179</v>
      </c>
      <c r="E821" s="172" t="s">
        <v>709</v>
      </c>
      <c r="F821" s="174">
        <v>0.42663255</v>
      </c>
      <c r="G821" s="174">
        <v>0.15012965</v>
      </c>
      <c r="H821" s="58">
        <f t="shared" si="30"/>
        <v>1.8417607714398856</v>
      </c>
      <c r="I821" s="98">
        <f t="shared" si="29"/>
        <v>3.834830717646402E-5</v>
      </c>
      <c r="J821" s="99">
        <v>56.032913566399998</v>
      </c>
      <c r="K821" s="99">
        <v>99.335222222222214</v>
      </c>
      <c r="O821"/>
      <c r="P821"/>
    </row>
    <row r="822" spans="1:16" ht="12.75" x14ac:dyDescent="0.2">
      <c r="A822" s="172" t="s">
        <v>1657</v>
      </c>
      <c r="B822" s="185" t="s">
        <v>176</v>
      </c>
      <c r="C822" s="172" t="s">
        <v>641</v>
      </c>
      <c r="D822" s="172" t="s">
        <v>179</v>
      </c>
      <c r="E822" s="172" t="s">
        <v>181</v>
      </c>
      <c r="F822" s="174">
        <v>0.42356609000000001</v>
      </c>
      <c r="G822" s="174">
        <v>0.50553353999999995</v>
      </c>
      <c r="H822" s="58">
        <f t="shared" si="30"/>
        <v>-0.16214047835480894</v>
      </c>
      <c r="I822" s="98">
        <f t="shared" si="29"/>
        <v>3.8072675253807538E-5</v>
      </c>
      <c r="J822" s="99">
        <v>74.385976386400003</v>
      </c>
      <c r="K822" s="99">
        <v>47.443777777777782</v>
      </c>
      <c r="O822"/>
      <c r="P822"/>
    </row>
    <row r="823" spans="1:16" ht="12.75" x14ac:dyDescent="0.2">
      <c r="A823" s="172" t="s">
        <v>1216</v>
      </c>
      <c r="B823" s="185" t="s">
        <v>694</v>
      </c>
      <c r="C823" s="172" t="s">
        <v>695</v>
      </c>
      <c r="D823" s="172" t="s">
        <v>179</v>
      </c>
      <c r="E823" s="172" t="s">
        <v>709</v>
      </c>
      <c r="F823" s="174">
        <v>0.42288079000000001</v>
      </c>
      <c r="G823" s="174">
        <v>0.60031027999999997</v>
      </c>
      <c r="H823" s="58">
        <f t="shared" si="30"/>
        <v>-0.29556297120215891</v>
      </c>
      <c r="I823" s="98">
        <f t="shared" si="29"/>
        <v>3.8011076355861208E-5</v>
      </c>
      <c r="J823" s="99">
        <v>69.986042050000009</v>
      </c>
      <c r="K823" s="99">
        <v>16.632999999999999</v>
      </c>
      <c r="O823"/>
      <c r="P823"/>
    </row>
    <row r="824" spans="1:16" ht="12.75" x14ac:dyDescent="0.2">
      <c r="A824" s="172" t="s">
        <v>1270</v>
      </c>
      <c r="B824" s="185" t="s">
        <v>476</v>
      </c>
      <c r="C824" s="172" t="s">
        <v>1262</v>
      </c>
      <c r="D824" s="172" t="s">
        <v>180</v>
      </c>
      <c r="E824" s="172" t="s">
        <v>181</v>
      </c>
      <c r="F824" s="174">
        <v>0.41690284000000005</v>
      </c>
      <c r="G824" s="174">
        <v>0.83720085999999994</v>
      </c>
      <c r="H824" s="58">
        <f t="shared" si="30"/>
        <v>-0.50202769739151953</v>
      </c>
      <c r="I824" s="98">
        <f t="shared" si="29"/>
        <v>3.7473742148976292E-5</v>
      </c>
      <c r="J824" s="99">
        <v>25.964243877038971</v>
      </c>
      <c r="K824" s="99">
        <v>41.854500000000002</v>
      </c>
      <c r="O824"/>
      <c r="P824"/>
    </row>
    <row r="825" spans="1:16" ht="12.75" x14ac:dyDescent="0.2">
      <c r="A825" s="172" t="s">
        <v>2646</v>
      </c>
      <c r="B825" s="185" t="s">
        <v>655</v>
      </c>
      <c r="C825" s="172" t="s">
        <v>641</v>
      </c>
      <c r="D825" s="172" t="s">
        <v>179</v>
      </c>
      <c r="E825" s="172" t="s">
        <v>181</v>
      </c>
      <c r="F825" s="174">
        <v>0.40902596000000002</v>
      </c>
      <c r="G825" s="174">
        <v>0.45931536000000001</v>
      </c>
      <c r="H825" s="58">
        <f t="shared" si="30"/>
        <v>-0.10948773844619519</v>
      </c>
      <c r="I825" s="98">
        <f t="shared" si="29"/>
        <v>3.6765720658745066E-5</v>
      </c>
      <c r="J825" s="99">
        <v>48.556392200800005</v>
      </c>
      <c r="K825" s="99">
        <v>24.2105</v>
      </c>
      <c r="O825"/>
      <c r="P825"/>
    </row>
    <row r="826" spans="1:16" ht="12.75" x14ac:dyDescent="0.2">
      <c r="A826" s="172" t="s">
        <v>2071</v>
      </c>
      <c r="B826" s="185" t="s">
        <v>2056</v>
      </c>
      <c r="C826" s="172" t="s">
        <v>2523</v>
      </c>
      <c r="D826" s="172" t="s">
        <v>180</v>
      </c>
      <c r="E826" s="172" t="s">
        <v>181</v>
      </c>
      <c r="F826" s="174">
        <v>0.40439897999999996</v>
      </c>
      <c r="G826" s="174">
        <v>0.53148766000000003</v>
      </c>
      <c r="H826" s="58">
        <f t="shared" si="30"/>
        <v>-0.23911877841152518</v>
      </c>
      <c r="I826" s="98">
        <f t="shared" si="29"/>
        <v>3.634981978493842E-5</v>
      </c>
      <c r="J826" s="99">
        <v>14.19655833</v>
      </c>
      <c r="K826" s="99">
        <v>36.009388888888893</v>
      </c>
      <c r="O826"/>
      <c r="P826"/>
    </row>
    <row r="827" spans="1:16" ht="12.75" x14ac:dyDescent="0.2">
      <c r="A827" s="172" t="s">
        <v>1269</v>
      </c>
      <c r="B827" s="185" t="s">
        <v>30</v>
      </c>
      <c r="C827" s="172" t="s">
        <v>1262</v>
      </c>
      <c r="D827" s="172" t="s">
        <v>180</v>
      </c>
      <c r="E827" s="172" t="s">
        <v>181</v>
      </c>
      <c r="F827" s="174">
        <v>0.40347526</v>
      </c>
      <c r="G827" s="174">
        <v>0.39229226</v>
      </c>
      <c r="H827" s="58">
        <f t="shared" si="30"/>
        <v>2.8506807654068878E-2</v>
      </c>
      <c r="I827" s="98">
        <f t="shared" si="29"/>
        <v>3.6266790259167256E-5</v>
      </c>
      <c r="J827" s="99">
        <v>26.823286367601821</v>
      </c>
      <c r="K827" s="99">
        <v>20.98427777777778</v>
      </c>
      <c r="O827"/>
      <c r="P827"/>
    </row>
    <row r="828" spans="1:16" ht="12.75" x14ac:dyDescent="0.2">
      <c r="A828" s="172" t="s">
        <v>1917</v>
      </c>
      <c r="B828" s="185" t="s">
        <v>158</v>
      </c>
      <c r="C828" s="172" t="s">
        <v>638</v>
      </c>
      <c r="D828" s="172" t="s">
        <v>179</v>
      </c>
      <c r="E828" s="172" t="s">
        <v>709</v>
      </c>
      <c r="F828" s="174">
        <v>0.40168097999999997</v>
      </c>
      <c r="G828" s="174">
        <v>9.9749999999999991E-4</v>
      </c>
      <c r="H828" s="58" t="str">
        <f t="shared" si="30"/>
        <v/>
      </c>
      <c r="I828" s="98">
        <f t="shared" si="29"/>
        <v>3.610550954910285E-5</v>
      </c>
      <c r="J828" s="99">
        <v>261.38133791999996</v>
      </c>
      <c r="K828" s="99">
        <v>5.4307777777777781</v>
      </c>
      <c r="O828"/>
      <c r="P828"/>
    </row>
    <row r="829" spans="1:16" ht="12.75" x14ac:dyDescent="0.2">
      <c r="A829" s="172" t="s">
        <v>1911</v>
      </c>
      <c r="B829" s="185" t="s">
        <v>1593</v>
      </c>
      <c r="C829" s="172" t="s">
        <v>638</v>
      </c>
      <c r="D829" s="172" t="s">
        <v>179</v>
      </c>
      <c r="E829" s="172" t="s">
        <v>709</v>
      </c>
      <c r="F829" s="174">
        <v>0.40136171000000004</v>
      </c>
      <c r="G829" s="174">
        <v>1.5522977099999999</v>
      </c>
      <c r="H829" s="58">
        <f t="shared" si="30"/>
        <v>-0.74144024859767388</v>
      </c>
      <c r="I829" s="98">
        <f t="shared" si="29"/>
        <v>3.6076811635565253E-5</v>
      </c>
      <c r="J829" s="99">
        <v>356.22791331000002</v>
      </c>
      <c r="K829" s="99">
        <v>18.73394444444445</v>
      </c>
      <c r="O829"/>
      <c r="P829"/>
    </row>
    <row r="830" spans="1:16" ht="12.75" x14ac:dyDescent="0.2">
      <c r="A830" s="172" t="s">
        <v>2866</v>
      </c>
      <c r="B830" s="185" t="s">
        <v>650</v>
      </c>
      <c r="C830" s="172" t="s">
        <v>511</v>
      </c>
      <c r="D830" s="172" t="s">
        <v>610</v>
      </c>
      <c r="E830" s="172" t="s">
        <v>709</v>
      </c>
      <c r="F830" s="174">
        <v>0.39693075999999999</v>
      </c>
      <c r="G830" s="174">
        <v>0.91539072999999993</v>
      </c>
      <c r="H830" s="58">
        <f t="shared" si="30"/>
        <v>-0.5663810578461943</v>
      </c>
      <c r="I830" s="98">
        <f t="shared" si="29"/>
        <v>3.5678531120673557E-5</v>
      </c>
      <c r="J830" s="99">
        <v>12.713811937499999</v>
      </c>
      <c r="K830" s="99">
        <v>20.51038888888889</v>
      </c>
      <c r="O830"/>
      <c r="P830"/>
    </row>
    <row r="831" spans="1:16" ht="12.75" x14ac:dyDescent="0.2">
      <c r="A831" s="172" t="s">
        <v>1118</v>
      </c>
      <c r="B831" s="185" t="s">
        <v>1050</v>
      </c>
      <c r="C831" s="172" t="s">
        <v>2530</v>
      </c>
      <c r="D831" s="172" t="s">
        <v>610</v>
      </c>
      <c r="E831" s="172" t="s">
        <v>181</v>
      </c>
      <c r="F831" s="174">
        <v>0.39660562999999999</v>
      </c>
      <c r="G831" s="174">
        <v>0.31041231000000002</v>
      </c>
      <c r="H831" s="58">
        <f t="shared" si="30"/>
        <v>0.27767365282646161</v>
      </c>
      <c r="I831" s="98">
        <f t="shared" si="29"/>
        <v>3.5649306474986574E-5</v>
      </c>
      <c r="J831" s="99">
        <v>10.885341078988199</v>
      </c>
      <c r="K831" s="99">
        <v>95.048277777777784</v>
      </c>
      <c r="O831"/>
      <c r="P831"/>
    </row>
    <row r="832" spans="1:16" ht="12.75" x14ac:dyDescent="0.2">
      <c r="A832" s="172" t="s">
        <v>2275</v>
      </c>
      <c r="B832" s="185" t="s">
        <v>319</v>
      </c>
      <c r="C832" s="172" t="s">
        <v>1365</v>
      </c>
      <c r="D832" s="172" t="s">
        <v>179</v>
      </c>
      <c r="E832" s="172" t="s">
        <v>709</v>
      </c>
      <c r="F832" s="174">
        <v>0.39020459999999996</v>
      </c>
      <c r="G832" s="174">
        <v>1.0889415099999999</v>
      </c>
      <c r="H832" s="58">
        <f t="shared" si="30"/>
        <v>-0.64166615340065425</v>
      </c>
      <c r="I832" s="98">
        <f t="shared" si="29"/>
        <v>3.5073943285549288E-5</v>
      </c>
      <c r="J832" s="99">
        <v>27.89637231</v>
      </c>
      <c r="K832" s="99">
        <v>26.994722222222219</v>
      </c>
      <c r="O832"/>
      <c r="P832"/>
    </row>
    <row r="833" spans="1:16" ht="12.75" x14ac:dyDescent="0.2">
      <c r="A833" s="172" t="s">
        <v>3256</v>
      </c>
      <c r="B833" s="173" t="s">
        <v>3257</v>
      </c>
      <c r="C833" s="173" t="s">
        <v>640</v>
      </c>
      <c r="D833" s="172" t="s">
        <v>180</v>
      </c>
      <c r="E833" s="172" t="s">
        <v>709</v>
      </c>
      <c r="F833" s="174">
        <v>0.39019284999999998</v>
      </c>
      <c r="G833" s="174">
        <v>0</v>
      </c>
      <c r="H833" s="58" t="s">
        <v>2522</v>
      </c>
      <c r="I833" s="98">
        <f t="shared" si="29"/>
        <v>3.5072887124669574E-5</v>
      </c>
      <c r="J833" s="99">
        <v>2.3019678854874002</v>
      </c>
      <c r="K833" s="99">
        <v>32.913333333333327</v>
      </c>
      <c r="O833"/>
      <c r="P833"/>
    </row>
    <row r="834" spans="1:16" ht="12.75" x14ac:dyDescent="0.2">
      <c r="A834" s="172" t="s">
        <v>2940</v>
      </c>
      <c r="B834" s="185" t="s">
        <v>2956</v>
      </c>
      <c r="C834" s="172" t="s">
        <v>2647</v>
      </c>
      <c r="D834" s="172" t="s">
        <v>180</v>
      </c>
      <c r="E834" s="172" t="s">
        <v>2854</v>
      </c>
      <c r="F834" s="174">
        <v>0.38690302000000004</v>
      </c>
      <c r="G834" s="174">
        <v>0.62448281999999999</v>
      </c>
      <c r="H834" s="58">
        <f t="shared" ref="H834:H850" si="31">IF(ISERROR(F834/G834-1),"",IF((F834/G834-1)&gt;10000%,"",F834/G834-1))</f>
        <v>-0.38044249159648613</v>
      </c>
      <c r="I834" s="98">
        <f t="shared" si="29"/>
        <v>3.4777177358974616E-5</v>
      </c>
      <c r="J834" s="99">
        <v>169.39916531999998</v>
      </c>
      <c r="K834" s="99">
        <v>21.208055555555561</v>
      </c>
      <c r="O834"/>
      <c r="P834"/>
    </row>
    <row r="835" spans="1:16" ht="12.75" x14ac:dyDescent="0.2">
      <c r="A835" s="172" t="s">
        <v>1352</v>
      </c>
      <c r="B835" s="185" t="s">
        <v>1082</v>
      </c>
      <c r="C835" s="172" t="s">
        <v>2523</v>
      </c>
      <c r="D835" s="172" t="s">
        <v>180</v>
      </c>
      <c r="E835" s="172" t="s">
        <v>181</v>
      </c>
      <c r="F835" s="174">
        <v>0.38327103000000001</v>
      </c>
      <c r="G835" s="174">
        <v>1.96559594</v>
      </c>
      <c r="H835" s="58">
        <f t="shared" si="31"/>
        <v>-0.80501026574159484</v>
      </c>
      <c r="I835" s="98">
        <f t="shared" si="29"/>
        <v>3.4450712188462315E-5</v>
      </c>
      <c r="J835" s="99">
        <v>198.76531830519602</v>
      </c>
      <c r="K835" s="99">
        <v>11.708555555555559</v>
      </c>
      <c r="O835"/>
      <c r="P835"/>
    </row>
    <row r="836" spans="1:16" ht="12.75" x14ac:dyDescent="0.2">
      <c r="A836" s="172" t="s">
        <v>2915</v>
      </c>
      <c r="B836" s="185" t="s">
        <v>108</v>
      </c>
      <c r="C836" s="172" t="s">
        <v>511</v>
      </c>
      <c r="D836" s="172" t="s">
        <v>610</v>
      </c>
      <c r="E836" s="172" t="s">
        <v>709</v>
      </c>
      <c r="F836" s="174">
        <v>0.37868840000000004</v>
      </c>
      <c r="G836" s="174">
        <v>0.86890663000000001</v>
      </c>
      <c r="H836" s="58">
        <f t="shared" si="31"/>
        <v>-0.56417825929121979</v>
      </c>
      <c r="I836" s="98">
        <f t="shared" si="29"/>
        <v>3.4038797760188904E-5</v>
      </c>
      <c r="J836" s="99">
        <v>19.252401278700003</v>
      </c>
      <c r="K836" s="99">
        <v>27.946944444444441</v>
      </c>
      <c r="O836"/>
      <c r="P836"/>
    </row>
    <row r="837" spans="1:16" ht="12.75" x14ac:dyDescent="0.2">
      <c r="A837" s="172" t="s">
        <v>2724</v>
      </c>
      <c r="B837" s="185" t="s">
        <v>2313</v>
      </c>
      <c r="C837" s="172" t="s">
        <v>2530</v>
      </c>
      <c r="D837" s="172" t="s">
        <v>610</v>
      </c>
      <c r="E837" s="172" t="s">
        <v>181</v>
      </c>
      <c r="F837" s="174">
        <v>0.37203257000000001</v>
      </c>
      <c r="G837" s="174">
        <v>0.26725402000000004</v>
      </c>
      <c r="H837" s="58">
        <f t="shared" si="31"/>
        <v>0.39205602969040454</v>
      </c>
      <c r="I837" s="98">
        <f t="shared" si="29"/>
        <v>3.3440531609717434E-5</v>
      </c>
      <c r="J837" s="99">
        <v>14.043661849999999</v>
      </c>
      <c r="K837" s="99">
        <v>27.04355555555556</v>
      </c>
      <c r="O837"/>
      <c r="P837"/>
    </row>
    <row r="838" spans="1:16" ht="12.75" x14ac:dyDescent="0.2">
      <c r="A838" s="172" t="s">
        <v>1207</v>
      </c>
      <c r="B838" s="185" t="s">
        <v>2373</v>
      </c>
      <c r="C838" s="172" t="s">
        <v>640</v>
      </c>
      <c r="D838" s="172" t="s">
        <v>180</v>
      </c>
      <c r="E838" s="172" t="s">
        <v>181</v>
      </c>
      <c r="F838" s="174">
        <v>0.37099371999999997</v>
      </c>
      <c r="G838" s="174">
        <v>0.4480904</v>
      </c>
      <c r="H838" s="58">
        <f t="shared" si="31"/>
        <v>-0.17205608511139725</v>
      </c>
      <c r="I838" s="98">
        <f t="shared" si="29"/>
        <v>3.3347153505045695E-5</v>
      </c>
      <c r="J838" s="99">
        <v>980.27384316128507</v>
      </c>
      <c r="K838" s="99">
        <v>27.874944444444449</v>
      </c>
      <c r="O838"/>
      <c r="P838"/>
    </row>
    <row r="839" spans="1:16" ht="12.75" x14ac:dyDescent="0.2">
      <c r="A839" s="172" t="s">
        <v>2677</v>
      </c>
      <c r="B839" s="185" t="s">
        <v>175</v>
      </c>
      <c r="C839" s="172" t="s">
        <v>641</v>
      </c>
      <c r="D839" s="172" t="s">
        <v>179</v>
      </c>
      <c r="E839" s="172" t="s">
        <v>181</v>
      </c>
      <c r="F839" s="174">
        <v>0.36835558000000002</v>
      </c>
      <c r="G839" s="174">
        <v>0.37326968999999999</v>
      </c>
      <c r="H839" s="58">
        <f t="shared" si="31"/>
        <v>-1.3165038929359607E-2</v>
      </c>
      <c r="I839" s="98">
        <f t="shared" si="29"/>
        <v>3.3110021567750908E-5</v>
      </c>
      <c r="J839" s="99">
        <v>19.372264379000001</v>
      </c>
      <c r="K839" s="99">
        <v>49.514333333333333</v>
      </c>
      <c r="O839"/>
      <c r="P839"/>
    </row>
    <row r="840" spans="1:16" ht="12.75" x14ac:dyDescent="0.2">
      <c r="A840" s="172" t="s">
        <v>1980</v>
      </c>
      <c r="B840" s="185" t="s">
        <v>1983</v>
      </c>
      <c r="C840" s="172" t="s">
        <v>2521</v>
      </c>
      <c r="D840" s="172" t="s">
        <v>179</v>
      </c>
      <c r="E840" s="172" t="s">
        <v>709</v>
      </c>
      <c r="F840" s="174">
        <v>0.36811133000000001</v>
      </c>
      <c r="G840" s="174">
        <v>5.1044361</v>
      </c>
      <c r="H840" s="58">
        <f t="shared" si="31"/>
        <v>-0.92788403600546587</v>
      </c>
      <c r="I840" s="98">
        <f t="shared" si="29"/>
        <v>3.3088066904357663E-5</v>
      </c>
      <c r="J840" s="99">
        <v>23.136181319999999</v>
      </c>
      <c r="K840" s="99">
        <v>9.4275000000000002</v>
      </c>
      <c r="O840"/>
      <c r="P840"/>
    </row>
    <row r="841" spans="1:16" ht="12.75" x14ac:dyDescent="0.2">
      <c r="A841" s="172" t="s">
        <v>1353</v>
      </c>
      <c r="B841" s="185" t="s">
        <v>1137</v>
      </c>
      <c r="C841" s="172" t="s">
        <v>2523</v>
      </c>
      <c r="D841" s="172" t="s">
        <v>180</v>
      </c>
      <c r="E841" s="172" t="s">
        <v>181</v>
      </c>
      <c r="F841" s="174">
        <v>0.3670272</v>
      </c>
      <c r="G841" s="174">
        <v>0.26710647999999998</v>
      </c>
      <c r="H841" s="58">
        <f t="shared" si="31"/>
        <v>0.37408572042130928</v>
      </c>
      <c r="I841" s="98">
        <f t="shared" si="29"/>
        <v>3.2990618760142645E-5</v>
      </c>
      <c r="J841" s="99">
        <v>15.584208064768799</v>
      </c>
      <c r="K841" s="99">
        <v>91.335111111111104</v>
      </c>
      <c r="O841"/>
      <c r="P841"/>
    </row>
    <row r="842" spans="1:16" ht="12.75" x14ac:dyDescent="0.2">
      <c r="A842" s="172" t="s">
        <v>2703</v>
      </c>
      <c r="B842" s="185" t="s">
        <v>224</v>
      </c>
      <c r="C842" s="172" t="s">
        <v>235</v>
      </c>
      <c r="D842" s="172" t="s">
        <v>180</v>
      </c>
      <c r="E842" s="172" t="s">
        <v>181</v>
      </c>
      <c r="F842" s="174">
        <v>0.36460788999999999</v>
      </c>
      <c r="G842" s="174">
        <v>0.85872193000000008</v>
      </c>
      <c r="H842" s="58">
        <f t="shared" si="31"/>
        <v>-0.57540633671717223</v>
      </c>
      <c r="I842" s="98">
        <f t="shared" si="29"/>
        <v>3.2773156583299623E-5</v>
      </c>
      <c r="J842" s="99">
        <v>179.7007874</v>
      </c>
      <c r="K842" s="99">
        <v>16.786111111111111</v>
      </c>
      <c r="O842"/>
      <c r="P842"/>
    </row>
    <row r="843" spans="1:16" ht="12.75" x14ac:dyDescent="0.2">
      <c r="A843" s="172" t="s">
        <v>2701</v>
      </c>
      <c r="B843" s="185" t="s">
        <v>187</v>
      </c>
      <c r="C843" s="172" t="s">
        <v>641</v>
      </c>
      <c r="D843" s="172" t="s">
        <v>179</v>
      </c>
      <c r="E843" s="172" t="s">
        <v>181</v>
      </c>
      <c r="F843" s="174">
        <v>0.36438066999999996</v>
      </c>
      <c r="G843" s="174">
        <v>0.53194716000000009</v>
      </c>
      <c r="H843" s="58">
        <f t="shared" si="31"/>
        <v>-0.31500589269054491</v>
      </c>
      <c r="I843" s="98">
        <f t="shared" si="29"/>
        <v>3.2752732679036718E-5</v>
      </c>
      <c r="J843" s="99">
        <v>42.658854038399994</v>
      </c>
      <c r="K843" s="99">
        <v>53.704055555555563</v>
      </c>
      <c r="O843"/>
      <c r="P843"/>
    </row>
    <row r="844" spans="1:16" ht="12.75" x14ac:dyDescent="0.2">
      <c r="A844" s="172" t="s">
        <v>1426</v>
      </c>
      <c r="B844" s="185" t="s">
        <v>372</v>
      </c>
      <c r="C844" s="172" t="s">
        <v>1365</v>
      </c>
      <c r="D844" s="172" t="s">
        <v>179</v>
      </c>
      <c r="E844" s="172" t="s">
        <v>709</v>
      </c>
      <c r="F844" s="174">
        <v>0.36363204999999998</v>
      </c>
      <c r="G844" s="174">
        <v>0.53032865000000007</v>
      </c>
      <c r="H844" s="58">
        <f t="shared" si="31"/>
        <v>-0.3143269744148276</v>
      </c>
      <c r="I844" s="98">
        <f t="shared" si="29"/>
        <v>3.2685442197524131E-5</v>
      </c>
      <c r="J844" s="99">
        <v>25.041693769999998</v>
      </c>
      <c r="K844" s="99">
        <v>13.51855555555556</v>
      </c>
      <c r="O844"/>
      <c r="P844"/>
    </row>
    <row r="845" spans="1:16" ht="12.75" x14ac:dyDescent="0.2">
      <c r="A845" s="172" t="s">
        <v>2742</v>
      </c>
      <c r="B845" s="185" t="s">
        <v>702</v>
      </c>
      <c r="C845" s="172" t="s">
        <v>511</v>
      </c>
      <c r="D845" s="172" t="s">
        <v>179</v>
      </c>
      <c r="E845" s="172" t="s">
        <v>709</v>
      </c>
      <c r="F845" s="174">
        <v>0.35631585999999998</v>
      </c>
      <c r="G845" s="174">
        <v>0.29136546999999996</v>
      </c>
      <c r="H845" s="58">
        <f t="shared" si="31"/>
        <v>0.22291725234290816</v>
      </c>
      <c r="I845" s="98">
        <f t="shared" si="29"/>
        <v>3.2027818906752308E-5</v>
      </c>
      <c r="J845" s="99">
        <v>13.656383474406768</v>
      </c>
      <c r="K845" s="99">
        <v>77.647999999999996</v>
      </c>
      <c r="O845"/>
      <c r="P845"/>
    </row>
    <row r="846" spans="1:16" ht="12.75" x14ac:dyDescent="0.2">
      <c r="A846" s="172" t="s">
        <v>1234</v>
      </c>
      <c r="B846" s="185" t="s">
        <v>264</v>
      </c>
      <c r="C846" s="172" t="s">
        <v>640</v>
      </c>
      <c r="D846" s="172" t="s">
        <v>180</v>
      </c>
      <c r="E846" s="172" t="s">
        <v>709</v>
      </c>
      <c r="F846" s="174">
        <v>0.35466948999999998</v>
      </c>
      <c r="G846" s="174">
        <v>0.12457718</v>
      </c>
      <c r="H846" s="58">
        <f t="shared" si="31"/>
        <v>1.8469860210353133</v>
      </c>
      <c r="I846" s="98">
        <f t="shared" si="29"/>
        <v>3.1879833239727803E-5</v>
      </c>
      <c r="J846" s="99">
        <v>44.850203556037201</v>
      </c>
      <c r="K846" s="99">
        <v>28.244888888888891</v>
      </c>
      <c r="O846"/>
      <c r="P846"/>
    </row>
    <row r="847" spans="1:16" ht="12.75" x14ac:dyDescent="0.2">
      <c r="A847" s="172" t="s">
        <v>1329</v>
      </c>
      <c r="B847" s="185" t="s">
        <v>1330</v>
      </c>
      <c r="C847" s="172" t="s">
        <v>235</v>
      </c>
      <c r="D847" s="172" t="s">
        <v>180</v>
      </c>
      <c r="E847" s="172" t="s">
        <v>181</v>
      </c>
      <c r="F847" s="174">
        <v>0.35237667</v>
      </c>
      <c r="G847" s="174">
        <v>2.9581310000000003E-2</v>
      </c>
      <c r="H847" s="58">
        <f t="shared" si="31"/>
        <v>10.912138779519905</v>
      </c>
      <c r="I847" s="98">
        <f t="shared" si="29"/>
        <v>3.1673740747112459E-5</v>
      </c>
      <c r="J847" s="99">
        <v>5.5954276960000007</v>
      </c>
      <c r="K847" s="99">
        <v>46.281333333333343</v>
      </c>
      <c r="O847"/>
      <c r="P847"/>
    </row>
    <row r="848" spans="1:16" ht="12.75" x14ac:dyDescent="0.2">
      <c r="A848" s="172" t="s">
        <v>2485</v>
      </c>
      <c r="B848" s="185" t="s">
        <v>2486</v>
      </c>
      <c r="C848" s="172" t="s">
        <v>641</v>
      </c>
      <c r="D848" s="172" t="s">
        <v>180</v>
      </c>
      <c r="E848" s="172" t="s">
        <v>709</v>
      </c>
      <c r="F848" s="174">
        <v>0.35156796999999995</v>
      </c>
      <c r="G848" s="174">
        <v>2.0085881400000001</v>
      </c>
      <c r="H848" s="58">
        <f t="shared" si="31"/>
        <v>-0.82496761630784099</v>
      </c>
      <c r="I848" s="98">
        <f t="shared" si="29"/>
        <v>3.1601049912778308E-5</v>
      </c>
      <c r="J848" s="99">
        <v>139.79182599400002</v>
      </c>
      <c r="K848" s="99">
        <v>8.3316111111111102</v>
      </c>
      <c r="O848"/>
      <c r="P848"/>
    </row>
    <row r="849" spans="1:16" ht="12.75" x14ac:dyDescent="0.2">
      <c r="A849" s="172" t="s">
        <v>2725</v>
      </c>
      <c r="B849" s="185" t="s">
        <v>1341</v>
      </c>
      <c r="C849" s="172" t="s">
        <v>511</v>
      </c>
      <c r="D849" s="172" t="s">
        <v>179</v>
      </c>
      <c r="E849" s="172" t="s">
        <v>709</v>
      </c>
      <c r="F849" s="174">
        <v>0.35094014000000001</v>
      </c>
      <c r="G849" s="174">
        <v>0.66664889999999999</v>
      </c>
      <c r="H849" s="58">
        <f t="shared" si="31"/>
        <v>-0.47357576079402508</v>
      </c>
      <c r="I849" s="98">
        <f t="shared" si="29"/>
        <v>3.1544616765109201E-5</v>
      </c>
      <c r="J849" s="99">
        <v>14.377737621789864</v>
      </c>
      <c r="K849" s="99">
        <v>78.466388888888886</v>
      </c>
      <c r="O849"/>
      <c r="P849"/>
    </row>
    <row r="850" spans="1:16" ht="12.75" x14ac:dyDescent="0.2">
      <c r="A850" s="172" t="s">
        <v>1555</v>
      </c>
      <c r="B850" s="185" t="s">
        <v>197</v>
      </c>
      <c r="C850" s="172" t="s">
        <v>2521</v>
      </c>
      <c r="D850" s="172" t="s">
        <v>179</v>
      </c>
      <c r="E850" s="172" t="s">
        <v>709</v>
      </c>
      <c r="F850" s="174">
        <v>0.35021530000000001</v>
      </c>
      <c r="G850" s="174">
        <v>1.72760578</v>
      </c>
      <c r="H850" s="58">
        <f t="shared" si="31"/>
        <v>-0.79728286160283623</v>
      </c>
      <c r="I850" s="98">
        <f t="shared" si="29"/>
        <v>3.1479463773445091E-5</v>
      </c>
      <c r="J850" s="99">
        <v>11.51901355</v>
      </c>
      <c r="K850" s="99">
        <v>17.65494444444445</v>
      </c>
      <c r="O850"/>
      <c r="P850"/>
    </row>
    <row r="851" spans="1:16" ht="12.75" x14ac:dyDescent="0.2">
      <c r="A851" s="172" t="s">
        <v>2041</v>
      </c>
      <c r="B851" s="173" t="s">
        <v>2023</v>
      </c>
      <c r="C851" s="173" t="s">
        <v>641</v>
      </c>
      <c r="D851" s="172" t="s">
        <v>179</v>
      </c>
      <c r="E851" s="172" t="s">
        <v>709</v>
      </c>
      <c r="F851" s="174">
        <v>0.34986450000000002</v>
      </c>
      <c r="G851" s="174">
        <v>0</v>
      </c>
      <c r="H851" s="58" t="s">
        <v>2522</v>
      </c>
      <c r="I851" s="98">
        <f t="shared" si="29"/>
        <v>3.1447931753308547E-5</v>
      </c>
      <c r="J851" s="99">
        <v>12.171724599999999</v>
      </c>
      <c r="K851" s="99">
        <v>89.396555555555551</v>
      </c>
      <c r="O851"/>
      <c r="P851"/>
    </row>
    <row r="852" spans="1:16" ht="12.75" x14ac:dyDescent="0.2">
      <c r="A852" s="172" t="s">
        <v>1416</v>
      </c>
      <c r="B852" s="185" t="s">
        <v>351</v>
      </c>
      <c r="C852" s="172" t="s">
        <v>1365</v>
      </c>
      <c r="D852" s="172" t="s">
        <v>179</v>
      </c>
      <c r="E852" s="172" t="s">
        <v>709</v>
      </c>
      <c r="F852" s="174">
        <v>0.34928184000000001</v>
      </c>
      <c r="G852" s="174">
        <v>2.4138544300000002</v>
      </c>
      <c r="H852" s="58">
        <f t="shared" ref="H852:H883" si="32">IF(ISERROR(F852/G852-1),"",IF((F852/G852-1)&gt;10000%,"",F852/G852-1))</f>
        <v>-0.85530119974964691</v>
      </c>
      <c r="I852" s="98">
        <f t="shared" si="29"/>
        <v>3.1395558757719164E-5</v>
      </c>
      <c r="J852" s="99">
        <v>21.745839270000001</v>
      </c>
      <c r="K852" s="99">
        <v>23.12466666666667</v>
      </c>
      <c r="O852"/>
      <c r="P852"/>
    </row>
    <row r="853" spans="1:16" ht="12.75" x14ac:dyDescent="0.2">
      <c r="A853" s="172" t="s">
        <v>2286</v>
      </c>
      <c r="B853" s="185" t="s">
        <v>183</v>
      </c>
      <c r="C853" s="172" t="s">
        <v>1365</v>
      </c>
      <c r="D853" s="172" t="s">
        <v>179</v>
      </c>
      <c r="E853" s="172" t="s">
        <v>709</v>
      </c>
      <c r="F853" s="174">
        <v>0.34554209000000002</v>
      </c>
      <c r="G853" s="174">
        <v>0.48447235999999999</v>
      </c>
      <c r="H853" s="58">
        <f t="shared" si="32"/>
        <v>-0.28676614286107049</v>
      </c>
      <c r="I853" s="98">
        <f t="shared" si="29"/>
        <v>3.1059407468364471E-5</v>
      </c>
      <c r="J853" s="99">
        <v>12.30469179</v>
      </c>
      <c r="K853" s="99">
        <v>30.14105555555556</v>
      </c>
      <c r="O853"/>
      <c r="P853"/>
    </row>
    <row r="854" spans="1:16" ht="12.75" x14ac:dyDescent="0.2">
      <c r="A854" s="172" t="s">
        <v>1242</v>
      </c>
      <c r="B854" s="185" t="s">
        <v>1005</v>
      </c>
      <c r="C854" s="172" t="s">
        <v>695</v>
      </c>
      <c r="D854" s="172" t="s">
        <v>179</v>
      </c>
      <c r="E854" s="172" t="s">
        <v>709</v>
      </c>
      <c r="F854" s="174">
        <v>0.34477950000000002</v>
      </c>
      <c r="G854" s="174">
        <v>6.1985860000000004E-2</v>
      </c>
      <c r="H854" s="58">
        <f t="shared" si="32"/>
        <v>4.5622282243079306</v>
      </c>
      <c r="I854" s="98">
        <f t="shared" si="29"/>
        <v>3.099086127898042E-5</v>
      </c>
      <c r="J854" s="99">
        <v>100.5750968</v>
      </c>
      <c r="K854" s="99">
        <v>53.647944444444448</v>
      </c>
      <c r="O854"/>
      <c r="P854"/>
    </row>
    <row r="855" spans="1:16" ht="12.75" x14ac:dyDescent="0.2">
      <c r="A855" s="172" t="s">
        <v>1395</v>
      </c>
      <c r="B855" s="185" t="s">
        <v>421</v>
      </c>
      <c r="C855" s="172" t="s">
        <v>1365</v>
      </c>
      <c r="D855" s="172" t="s">
        <v>179</v>
      </c>
      <c r="E855" s="172" t="s">
        <v>709</v>
      </c>
      <c r="F855" s="174">
        <v>0.34337522999999998</v>
      </c>
      <c r="G855" s="174">
        <v>0.51925266999999997</v>
      </c>
      <c r="H855" s="58">
        <f t="shared" si="32"/>
        <v>-0.33871263483344249</v>
      </c>
      <c r="I855" s="98">
        <f t="shared" si="29"/>
        <v>3.0864637020379678E-5</v>
      </c>
      <c r="J855" s="99">
        <v>37.247220890000001</v>
      </c>
      <c r="K855" s="99">
        <v>21.741277777777778</v>
      </c>
      <c r="O855"/>
      <c r="P855"/>
    </row>
    <row r="856" spans="1:16" ht="12.75" x14ac:dyDescent="0.2">
      <c r="A856" s="172" t="s">
        <v>1612</v>
      </c>
      <c r="B856" s="185" t="s">
        <v>2511</v>
      </c>
      <c r="C856" s="172" t="s">
        <v>640</v>
      </c>
      <c r="D856" s="172" t="s">
        <v>610</v>
      </c>
      <c r="E856" s="172" t="s">
        <v>709</v>
      </c>
      <c r="F856" s="174">
        <v>0.34250424000000002</v>
      </c>
      <c r="G856" s="174">
        <v>0.54637840000000004</v>
      </c>
      <c r="H856" s="58">
        <f t="shared" si="32"/>
        <v>-0.37313729825337172</v>
      </c>
      <c r="I856" s="98">
        <f t="shared" si="29"/>
        <v>3.0786347185092551E-5</v>
      </c>
      <c r="J856" s="99">
        <v>5.1679929373199993</v>
      </c>
      <c r="K856" s="99">
        <v>48.160666666666671</v>
      </c>
      <c r="O856"/>
      <c r="P856"/>
    </row>
    <row r="857" spans="1:16" ht="12.75" x14ac:dyDescent="0.2">
      <c r="A857" s="172" t="s">
        <v>1794</v>
      </c>
      <c r="B857" s="185" t="s">
        <v>151</v>
      </c>
      <c r="C857" s="172" t="s">
        <v>640</v>
      </c>
      <c r="D857" s="172" t="s">
        <v>180</v>
      </c>
      <c r="E857" s="172" t="s">
        <v>709</v>
      </c>
      <c r="F857" s="174">
        <v>0.34095131000000001</v>
      </c>
      <c r="G857" s="174">
        <v>0.72561232999999992</v>
      </c>
      <c r="H857" s="58">
        <f t="shared" si="32"/>
        <v>-0.5301191891267889</v>
      </c>
      <c r="I857" s="98">
        <f t="shared" si="29"/>
        <v>3.0646760468927675E-5</v>
      </c>
      <c r="J857" s="99">
        <v>345.1024944165402</v>
      </c>
      <c r="K857" s="99">
        <v>16.622833333333329</v>
      </c>
      <c r="O857"/>
      <c r="P857"/>
    </row>
    <row r="858" spans="1:16" ht="12.75" x14ac:dyDescent="0.2">
      <c r="A858" s="172" t="s">
        <v>1389</v>
      </c>
      <c r="B858" s="185" t="s">
        <v>409</v>
      </c>
      <c r="C858" s="172" t="s">
        <v>1365</v>
      </c>
      <c r="D858" s="172" t="s">
        <v>179</v>
      </c>
      <c r="E858" s="172" t="s">
        <v>709</v>
      </c>
      <c r="F858" s="174">
        <v>0.33947140999999997</v>
      </c>
      <c r="G858" s="174">
        <v>0.54280994999999999</v>
      </c>
      <c r="H858" s="58">
        <f t="shared" si="32"/>
        <v>-0.37460356060164335</v>
      </c>
      <c r="I858" s="98">
        <f t="shared" si="29"/>
        <v>3.0513738129702855E-5</v>
      </c>
      <c r="J858" s="99">
        <v>10.864081179999999</v>
      </c>
      <c r="K858" s="99">
        <v>86.871833333333328</v>
      </c>
      <c r="O858"/>
      <c r="P858"/>
    </row>
    <row r="859" spans="1:16" ht="12.75" x14ac:dyDescent="0.2">
      <c r="A859" s="172" t="s">
        <v>1414</v>
      </c>
      <c r="B859" s="185" t="s">
        <v>349</v>
      </c>
      <c r="C859" s="172" t="s">
        <v>1365</v>
      </c>
      <c r="D859" s="172" t="s">
        <v>179</v>
      </c>
      <c r="E859" s="172" t="s">
        <v>709</v>
      </c>
      <c r="F859" s="174">
        <v>0.33607073999999998</v>
      </c>
      <c r="G859" s="174">
        <v>0.76440893999999993</v>
      </c>
      <c r="H859" s="58">
        <f t="shared" si="32"/>
        <v>-0.56035215914664738</v>
      </c>
      <c r="I859" s="98">
        <f t="shared" si="29"/>
        <v>3.0208065396185953E-5</v>
      </c>
      <c r="J859" s="99">
        <v>13.210250349999999</v>
      </c>
      <c r="K859" s="99">
        <v>8.3640000000000008</v>
      </c>
      <c r="O859"/>
      <c r="P859"/>
    </row>
    <row r="860" spans="1:16" ht="12.75" x14ac:dyDescent="0.2">
      <c r="A860" s="172" t="s">
        <v>2439</v>
      </c>
      <c r="B860" s="185" t="s">
        <v>2446</v>
      </c>
      <c r="C860" s="172" t="s">
        <v>1904</v>
      </c>
      <c r="D860" s="172" t="s">
        <v>179</v>
      </c>
      <c r="E860" s="172" t="s">
        <v>709</v>
      </c>
      <c r="F860" s="174">
        <v>0.33399573999999999</v>
      </c>
      <c r="G860" s="174">
        <v>0.23200974999999999</v>
      </c>
      <c r="H860" s="58">
        <f t="shared" si="32"/>
        <v>0.43957631090934757</v>
      </c>
      <c r="I860" s="98">
        <f t="shared" ref="I860:I923" si="33">F860/$F$1149</f>
        <v>3.0021551879129736E-5</v>
      </c>
      <c r="J860" s="99">
        <v>18.928812403042201</v>
      </c>
      <c r="K860" s="99">
        <v>88.126944444444433</v>
      </c>
      <c r="O860"/>
      <c r="P860"/>
    </row>
    <row r="861" spans="1:16" ht="12.75" x14ac:dyDescent="0.2">
      <c r="A861" s="172" t="s">
        <v>1574</v>
      </c>
      <c r="B861" s="185" t="s">
        <v>165</v>
      </c>
      <c r="C861" s="172" t="s">
        <v>638</v>
      </c>
      <c r="D861" s="172" t="s">
        <v>179</v>
      </c>
      <c r="E861" s="172" t="s">
        <v>709</v>
      </c>
      <c r="F861" s="174">
        <v>0.33232451000000002</v>
      </c>
      <c r="G861" s="174">
        <v>0.23418551000000001</v>
      </c>
      <c r="H861" s="58">
        <f t="shared" si="32"/>
        <v>0.41906521031126132</v>
      </c>
      <c r="I861" s="98">
        <f t="shared" si="33"/>
        <v>2.9871331645341854E-5</v>
      </c>
      <c r="J861" s="99">
        <v>21.471059059999998</v>
      </c>
      <c r="K861" s="99">
        <v>16.523166666666661</v>
      </c>
      <c r="O861"/>
      <c r="P861"/>
    </row>
    <row r="862" spans="1:16" ht="12.75" x14ac:dyDescent="0.2">
      <c r="A862" s="172" t="s">
        <v>1283</v>
      </c>
      <c r="B862" s="185" t="s">
        <v>20</v>
      </c>
      <c r="C862" s="172" t="s">
        <v>1262</v>
      </c>
      <c r="D862" s="172" t="s">
        <v>180</v>
      </c>
      <c r="E862" s="172" t="s">
        <v>181</v>
      </c>
      <c r="F862" s="174">
        <v>0.33220385999999996</v>
      </c>
      <c r="G862" s="174">
        <v>1.19119668</v>
      </c>
      <c r="H862" s="58">
        <f t="shared" si="32"/>
        <v>-0.72111754038804077</v>
      </c>
      <c r="I862" s="98">
        <f t="shared" si="33"/>
        <v>2.9860486895542892E-5</v>
      </c>
      <c r="J862" s="99">
        <v>45.974448880000004</v>
      </c>
      <c r="K862" s="99">
        <v>9.8419444444444437</v>
      </c>
      <c r="O862"/>
      <c r="P862"/>
    </row>
    <row r="863" spans="1:16" ht="12.75" x14ac:dyDescent="0.2">
      <c r="A863" s="172" t="s">
        <v>1845</v>
      </c>
      <c r="B863" s="185" t="s">
        <v>1846</v>
      </c>
      <c r="C863" s="172" t="s">
        <v>641</v>
      </c>
      <c r="D863" s="172" t="s">
        <v>180</v>
      </c>
      <c r="E863" s="172" t="s">
        <v>709</v>
      </c>
      <c r="F863" s="174">
        <v>0.32959958</v>
      </c>
      <c r="G863" s="174">
        <v>0.41483586</v>
      </c>
      <c r="H863" s="58">
        <f t="shared" si="32"/>
        <v>-0.20546989356223933</v>
      </c>
      <c r="I863" s="98">
        <f t="shared" si="33"/>
        <v>2.9626398499302334E-5</v>
      </c>
      <c r="J863" s="99">
        <v>93.165633</v>
      </c>
      <c r="K863" s="99">
        <v>7.0761111111111106</v>
      </c>
      <c r="O863"/>
      <c r="P863"/>
    </row>
    <row r="864" spans="1:16" ht="12.75" x14ac:dyDescent="0.2">
      <c r="A864" s="172" t="s">
        <v>1847</v>
      </c>
      <c r="B864" s="185" t="s">
        <v>1848</v>
      </c>
      <c r="C864" s="172" t="s">
        <v>2530</v>
      </c>
      <c r="D864" s="172" t="s">
        <v>610</v>
      </c>
      <c r="E864" s="172" t="s">
        <v>181</v>
      </c>
      <c r="F864" s="174">
        <v>0.32818528000000002</v>
      </c>
      <c r="G864" s="174">
        <v>0.82025806999999995</v>
      </c>
      <c r="H864" s="58">
        <f t="shared" si="32"/>
        <v>-0.5998999680673669</v>
      </c>
      <c r="I864" s="98">
        <f t="shared" si="33"/>
        <v>2.9499272683797464E-5</v>
      </c>
      <c r="J864" s="99">
        <v>8.0703788899999989</v>
      </c>
      <c r="K864" s="99">
        <v>20.326222222222221</v>
      </c>
      <c r="O864"/>
      <c r="P864"/>
    </row>
    <row r="865" spans="1:16" ht="12.75" x14ac:dyDescent="0.2">
      <c r="A865" s="172" t="s">
        <v>1282</v>
      </c>
      <c r="B865" s="185" t="s">
        <v>18</v>
      </c>
      <c r="C865" s="172" t="s">
        <v>1262</v>
      </c>
      <c r="D865" s="172" t="s">
        <v>180</v>
      </c>
      <c r="E865" s="172" t="s">
        <v>181</v>
      </c>
      <c r="F865" s="174">
        <v>0.32790991999999997</v>
      </c>
      <c r="G865" s="174">
        <v>1.9572347400000001</v>
      </c>
      <c r="H865" s="58">
        <f t="shared" si="32"/>
        <v>-0.83246265085198723</v>
      </c>
      <c r="I865" s="98">
        <f t="shared" si="33"/>
        <v>2.9474521665938856E-5</v>
      </c>
      <c r="J865" s="99">
        <v>17.589163890000002</v>
      </c>
      <c r="K865" s="99">
        <v>13.61194444444445</v>
      </c>
      <c r="O865"/>
      <c r="P865"/>
    </row>
    <row r="866" spans="1:16" ht="12.75" x14ac:dyDescent="0.2">
      <c r="A866" s="172" t="s">
        <v>1523</v>
      </c>
      <c r="B866" s="185" t="s">
        <v>244</v>
      </c>
      <c r="C866" s="172" t="s">
        <v>2521</v>
      </c>
      <c r="D866" s="172" t="s">
        <v>179</v>
      </c>
      <c r="E866" s="172" t="s">
        <v>709</v>
      </c>
      <c r="F866" s="174">
        <v>0.32352073999999997</v>
      </c>
      <c r="G866" s="174">
        <v>0.58370090000000008</v>
      </c>
      <c r="H866" s="58">
        <f t="shared" si="32"/>
        <v>-0.44574226286099627</v>
      </c>
      <c r="I866" s="98">
        <f t="shared" si="33"/>
        <v>2.907999569061702E-5</v>
      </c>
      <c r="J866" s="99">
        <v>3.6244036200000003</v>
      </c>
      <c r="K866" s="99">
        <v>25.512388888888889</v>
      </c>
      <c r="O866"/>
      <c r="P866"/>
    </row>
    <row r="867" spans="1:16" ht="12.75" x14ac:dyDescent="0.2">
      <c r="A867" s="172" t="s">
        <v>2702</v>
      </c>
      <c r="B867" s="185" t="s">
        <v>228</v>
      </c>
      <c r="C867" s="172" t="s">
        <v>235</v>
      </c>
      <c r="D867" s="172" t="s">
        <v>180</v>
      </c>
      <c r="E867" s="172" t="s">
        <v>181</v>
      </c>
      <c r="F867" s="174">
        <v>0.32223900999999999</v>
      </c>
      <c r="G867" s="174">
        <v>0.2896494</v>
      </c>
      <c r="H867" s="58">
        <f t="shared" si="32"/>
        <v>0.11251399105263116</v>
      </c>
      <c r="I867" s="98">
        <f t="shared" si="33"/>
        <v>2.8964786066416313E-5</v>
      </c>
      <c r="J867" s="99">
        <v>38.629659229999994</v>
      </c>
      <c r="K867" s="99">
        <v>18.229333333333329</v>
      </c>
      <c r="O867"/>
      <c r="P867"/>
    </row>
    <row r="868" spans="1:16" ht="12.75" x14ac:dyDescent="0.2">
      <c r="A868" s="172" t="s">
        <v>2751</v>
      </c>
      <c r="B868" s="185" t="s">
        <v>443</v>
      </c>
      <c r="C868" s="172" t="s">
        <v>641</v>
      </c>
      <c r="D868" s="172" t="s">
        <v>179</v>
      </c>
      <c r="E868" s="172" t="s">
        <v>709</v>
      </c>
      <c r="F868" s="174">
        <v>0.31794435999999998</v>
      </c>
      <c r="G868" s="174">
        <v>8.1902279999999994E-2</v>
      </c>
      <c r="H868" s="58">
        <f t="shared" si="32"/>
        <v>2.8819964474737456</v>
      </c>
      <c r="I868" s="98">
        <f t="shared" si="33"/>
        <v>2.8578757017729332E-5</v>
      </c>
      <c r="J868" s="99">
        <v>13.315618694300001</v>
      </c>
      <c r="K868" s="99">
        <v>14.22233333333333</v>
      </c>
      <c r="O868"/>
      <c r="P868"/>
    </row>
    <row r="869" spans="1:16" ht="12.75" x14ac:dyDescent="0.2">
      <c r="A869" s="172" t="s">
        <v>2733</v>
      </c>
      <c r="B869" s="185" t="s">
        <v>1091</v>
      </c>
      <c r="C869" s="172" t="s">
        <v>511</v>
      </c>
      <c r="D869" s="172" t="s">
        <v>179</v>
      </c>
      <c r="E869" s="172" t="s">
        <v>181</v>
      </c>
      <c r="F869" s="174">
        <v>0.31684645</v>
      </c>
      <c r="G869" s="174">
        <v>8.8209650000000001E-2</v>
      </c>
      <c r="H869" s="58">
        <f t="shared" si="32"/>
        <v>2.591970379658008</v>
      </c>
      <c r="I869" s="98">
        <f t="shared" si="33"/>
        <v>2.8480070243988999E-5</v>
      </c>
      <c r="J869" s="99">
        <v>8.9523791999999993</v>
      </c>
      <c r="K869" s="99">
        <v>11.746055555555561</v>
      </c>
      <c r="O869"/>
      <c r="P869"/>
    </row>
    <row r="870" spans="1:16" ht="12.75" x14ac:dyDescent="0.2">
      <c r="A870" s="172" t="s">
        <v>2210</v>
      </c>
      <c r="B870" s="185" t="s">
        <v>2202</v>
      </c>
      <c r="C870" s="172" t="s">
        <v>640</v>
      </c>
      <c r="D870" s="172" t="s">
        <v>180</v>
      </c>
      <c r="E870" s="172" t="s">
        <v>709</v>
      </c>
      <c r="F870" s="174">
        <v>0.31019893999999998</v>
      </c>
      <c r="G870" s="174">
        <v>4.3627690000000004E-2</v>
      </c>
      <c r="H870" s="58">
        <f t="shared" si="32"/>
        <v>6.1101389965867998</v>
      </c>
      <c r="I870" s="98">
        <f t="shared" si="33"/>
        <v>2.7882551945306403E-5</v>
      </c>
      <c r="J870" s="99">
        <v>9.7437296433275993</v>
      </c>
      <c r="K870" s="99">
        <v>56.614555555555548</v>
      </c>
      <c r="O870"/>
      <c r="P870"/>
    </row>
    <row r="871" spans="1:16" ht="12.75" x14ac:dyDescent="0.2">
      <c r="A871" s="172" t="s">
        <v>1886</v>
      </c>
      <c r="B871" s="185" t="s">
        <v>1887</v>
      </c>
      <c r="C871" s="172" t="s">
        <v>1365</v>
      </c>
      <c r="D871" s="172" t="s">
        <v>179</v>
      </c>
      <c r="E871" s="172" t="s">
        <v>709</v>
      </c>
      <c r="F871" s="174">
        <v>0.30721345999999999</v>
      </c>
      <c r="G871" s="174">
        <v>0.25594873000000001</v>
      </c>
      <c r="H871" s="58">
        <f t="shared" si="32"/>
        <v>0.20029296492309223</v>
      </c>
      <c r="I871" s="98">
        <f t="shared" si="33"/>
        <v>2.7614198993546888E-5</v>
      </c>
      <c r="J871" s="99">
        <v>9.8882949999999994</v>
      </c>
      <c r="K871" s="99">
        <v>16.054611111111111</v>
      </c>
      <c r="O871"/>
      <c r="P871"/>
    </row>
    <row r="872" spans="1:16" ht="12.75" x14ac:dyDescent="0.2">
      <c r="A872" s="172" t="s">
        <v>1252</v>
      </c>
      <c r="B872" s="185" t="s">
        <v>2432</v>
      </c>
      <c r="C872" s="172" t="s">
        <v>640</v>
      </c>
      <c r="D872" s="172" t="s">
        <v>610</v>
      </c>
      <c r="E872" s="172" t="s">
        <v>181</v>
      </c>
      <c r="F872" s="174">
        <v>0.30554437000000001</v>
      </c>
      <c r="G872" s="174">
        <v>8.308966000000001E-2</v>
      </c>
      <c r="H872" s="58">
        <f t="shared" si="32"/>
        <v>2.6772851158615882</v>
      </c>
      <c r="I872" s="98">
        <f t="shared" si="33"/>
        <v>2.7464171115868162E-5</v>
      </c>
      <c r="J872" s="99">
        <v>116.26239216586859</v>
      </c>
      <c r="K872" s="99">
        <v>39.575833333333343</v>
      </c>
      <c r="O872"/>
      <c r="P872"/>
    </row>
    <row r="873" spans="1:16" ht="12.75" x14ac:dyDescent="0.2">
      <c r="A873" s="172" t="s">
        <v>2278</v>
      </c>
      <c r="B873" s="185" t="s">
        <v>316</v>
      </c>
      <c r="C873" s="172" t="s">
        <v>1365</v>
      </c>
      <c r="D873" s="172" t="s">
        <v>179</v>
      </c>
      <c r="E873" s="172" t="s">
        <v>709</v>
      </c>
      <c r="F873" s="174">
        <v>0.30035103999999996</v>
      </c>
      <c r="G873" s="174">
        <v>1.29513199</v>
      </c>
      <c r="H873" s="58">
        <f t="shared" si="32"/>
        <v>-0.76809233165493818</v>
      </c>
      <c r="I873" s="98">
        <f t="shared" si="33"/>
        <v>2.6997363287659208E-5</v>
      </c>
      <c r="J873" s="99">
        <v>9.28832272</v>
      </c>
      <c r="K873" s="99">
        <v>16.742555555555558</v>
      </c>
      <c r="M873"/>
      <c r="O873"/>
      <c r="P873"/>
    </row>
    <row r="874" spans="1:16" ht="12.75" x14ac:dyDescent="0.2">
      <c r="A874" s="172" t="s">
        <v>1268</v>
      </c>
      <c r="B874" s="185" t="s">
        <v>27</v>
      </c>
      <c r="C874" s="172" t="s">
        <v>1262</v>
      </c>
      <c r="D874" s="172" t="s">
        <v>180</v>
      </c>
      <c r="E874" s="172" t="s">
        <v>181</v>
      </c>
      <c r="F874" s="174">
        <v>0.29597295000000001</v>
      </c>
      <c r="G874" s="174">
        <v>0.91759092000000009</v>
      </c>
      <c r="H874" s="58">
        <f t="shared" si="32"/>
        <v>-0.67744564211685965</v>
      </c>
      <c r="I874" s="98">
        <f t="shared" si="33"/>
        <v>2.6603834148435762E-5</v>
      </c>
      <c r="J874" s="99">
        <v>38.279799472753297</v>
      </c>
      <c r="K874" s="99">
        <v>26.009722222222219</v>
      </c>
      <c r="O874"/>
      <c r="P874"/>
    </row>
    <row r="875" spans="1:16" ht="12.75" x14ac:dyDescent="0.2">
      <c r="A875" s="172" t="s">
        <v>1317</v>
      </c>
      <c r="B875" s="185" t="s">
        <v>1318</v>
      </c>
      <c r="C875" s="172" t="s">
        <v>235</v>
      </c>
      <c r="D875" s="172" t="s">
        <v>180</v>
      </c>
      <c r="E875" s="172" t="s">
        <v>181</v>
      </c>
      <c r="F875" s="174">
        <v>0.29501579999999999</v>
      </c>
      <c r="G875" s="174">
        <v>0.18878919</v>
      </c>
      <c r="H875" s="58">
        <f t="shared" si="32"/>
        <v>0.56267315941129903</v>
      </c>
      <c r="I875" s="98">
        <f t="shared" si="33"/>
        <v>2.6517799732604261E-5</v>
      </c>
      <c r="J875" s="99">
        <v>5.8216904630000004</v>
      </c>
      <c r="K875" s="99">
        <v>29.093833333333329</v>
      </c>
      <c r="O875"/>
      <c r="P875"/>
    </row>
    <row r="876" spans="1:16" ht="12.75" x14ac:dyDescent="0.2">
      <c r="A876" s="172" t="s">
        <v>2305</v>
      </c>
      <c r="B876" s="185" t="s">
        <v>2219</v>
      </c>
      <c r="C876" s="172" t="s">
        <v>2647</v>
      </c>
      <c r="D876" s="172" t="s">
        <v>180</v>
      </c>
      <c r="E876" s="172" t="s">
        <v>709</v>
      </c>
      <c r="F876" s="174">
        <v>0.29256846000000003</v>
      </c>
      <c r="G876" s="174">
        <v>0.44268978999999997</v>
      </c>
      <c r="H876" s="58">
        <f t="shared" si="32"/>
        <v>-0.33911179654719381</v>
      </c>
      <c r="I876" s="98">
        <f t="shared" si="33"/>
        <v>2.6297818050275414E-5</v>
      </c>
      <c r="J876" s="99">
        <v>22.44384161</v>
      </c>
      <c r="K876" s="99">
        <v>61.451500000000003</v>
      </c>
      <c r="O876"/>
      <c r="P876"/>
    </row>
    <row r="877" spans="1:16" ht="12.75" x14ac:dyDescent="0.2">
      <c r="A877" s="172" t="s">
        <v>1419</v>
      </c>
      <c r="B877" s="185" t="s">
        <v>354</v>
      </c>
      <c r="C877" s="172" t="s">
        <v>1365</v>
      </c>
      <c r="D877" s="172" t="s">
        <v>179</v>
      </c>
      <c r="E877" s="172" t="s">
        <v>709</v>
      </c>
      <c r="F877" s="174">
        <v>0.28928859999999995</v>
      </c>
      <c r="G877" s="174">
        <v>1.59304745</v>
      </c>
      <c r="H877" s="58">
        <f t="shared" si="32"/>
        <v>-0.81840553462484755</v>
      </c>
      <c r="I877" s="98">
        <f t="shared" si="33"/>
        <v>2.6003004448322632E-5</v>
      </c>
      <c r="J877" s="99">
        <v>7.7092010399999999</v>
      </c>
      <c r="K877" s="99">
        <v>9.7353333333333332</v>
      </c>
      <c r="O877"/>
      <c r="P877"/>
    </row>
    <row r="878" spans="1:16" ht="12.75" x14ac:dyDescent="0.2">
      <c r="A878" s="172" t="s">
        <v>2160</v>
      </c>
      <c r="B878" s="185" t="s">
        <v>2151</v>
      </c>
      <c r="C878" s="172" t="s">
        <v>2157</v>
      </c>
      <c r="D878" s="172" t="s">
        <v>610</v>
      </c>
      <c r="E878" s="172" t="s">
        <v>709</v>
      </c>
      <c r="F878" s="174">
        <v>0.28900009999999998</v>
      </c>
      <c r="G878" s="174">
        <v>1.456112E-2</v>
      </c>
      <c r="H878" s="58">
        <f t="shared" si="32"/>
        <v>18.847381245398704</v>
      </c>
      <c r="I878" s="98">
        <f t="shared" si="33"/>
        <v>2.5977072327999396E-5</v>
      </c>
      <c r="J878" s="99">
        <v>4.8018403300000001</v>
      </c>
      <c r="K878" s="99">
        <v>264.44064705882352</v>
      </c>
      <c r="O878"/>
      <c r="P878"/>
    </row>
    <row r="879" spans="1:16" ht="12.75" x14ac:dyDescent="0.2">
      <c r="A879" s="172" t="s">
        <v>2339</v>
      </c>
      <c r="B879" s="185" t="s">
        <v>2340</v>
      </c>
      <c r="C879" s="172" t="s">
        <v>2347</v>
      </c>
      <c r="D879" s="172" t="s">
        <v>180</v>
      </c>
      <c r="E879" s="172" t="s">
        <v>709</v>
      </c>
      <c r="F879" s="174">
        <v>0.28872799999999998</v>
      </c>
      <c r="G879" s="174">
        <v>0.17790235000000001</v>
      </c>
      <c r="H879" s="58">
        <f t="shared" si="32"/>
        <v>0.62295776306496209</v>
      </c>
      <c r="I879" s="98">
        <f t="shared" si="33"/>
        <v>2.5952614338606145E-5</v>
      </c>
      <c r="J879" s="99">
        <v>1.1916580000000001</v>
      </c>
      <c r="K879" s="99">
        <v>73.076222222222228</v>
      </c>
      <c r="O879"/>
      <c r="P879"/>
    </row>
    <row r="880" spans="1:16" ht="12.75" x14ac:dyDescent="0.2">
      <c r="A880" s="172" t="s">
        <v>1549</v>
      </c>
      <c r="B880" s="185" t="s">
        <v>1814</v>
      </c>
      <c r="C880" s="172" t="s">
        <v>2530</v>
      </c>
      <c r="D880" s="172" t="s">
        <v>180</v>
      </c>
      <c r="E880" s="172" t="s">
        <v>709</v>
      </c>
      <c r="F880" s="174">
        <v>0.28813926000000001</v>
      </c>
      <c r="G880" s="174">
        <v>8.0274479999999995E-2</v>
      </c>
      <c r="H880" s="58">
        <f t="shared" si="32"/>
        <v>2.5894254313450555</v>
      </c>
      <c r="I880" s="98">
        <f t="shared" si="33"/>
        <v>2.5899694835940281E-5</v>
      </c>
      <c r="J880" s="99">
        <v>173.74716100000001</v>
      </c>
      <c r="K880" s="99">
        <v>21.882166666666659</v>
      </c>
      <c r="O880"/>
      <c r="P880"/>
    </row>
    <row r="881" spans="1:16" ht="12.75" x14ac:dyDescent="0.2">
      <c r="A881" s="172" t="s">
        <v>2104</v>
      </c>
      <c r="B881" s="185" t="s">
        <v>2095</v>
      </c>
      <c r="C881" s="172" t="s">
        <v>641</v>
      </c>
      <c r="D881" s="172" t="s">
        <v>179</v>
      </c>
      <c r="E881" s="172" t="s">
        <v>709</v>
      </c>
      <c r="F881" s="174">
        <v>0.28722080999999999</v>
      </c>
      <c r="G881" s="174">
        <v>1.2600574499999999</v>
      </c>
      <c r="H881" s="58">
        <f t="shared" si="32"/>
        <v>-0.77205736928899549</v>
      </c>
      <c r="I881" s="98">
        <f t="shared" si="33"/>
        <v>2.5817139009559418E-5</v>
      </c>
      <c r="J881" s="99">
        <v>84.514668400000005</v>
      </c>
      <c r="K881" s="99">
        <v>89.125999999999991</v>
      </c>
      <c r="M881"/>
      <c r="O881"/>
      <c r="P881"/>
    </row>
    <row r="882" spans="1:16" ht="12.75" x14ac:dyDescent="0.2">
      <c r="A882" s="172" t="s">
        <v>2108</v>
      </c>
      <c r="B882" s="185" t="s">
        <v>2112</v>
      </c>
      <c r="C882" s="172" t="s">
        <v>1365</v>
      </c>
      <c r="D882" s="172" t="s">
        <v>179</v>
      </c>
      <c r="E882" s="172" t="s">
        <v>709</v>
      </c>
      <c r="F882" s="174">
        <v>0.27633155999999998</v>
      </c>
      <c r="G882" s="174">
        <v>0.54825626000000005</v>
      </c>
      <c r="H882" s="58">
        <f t="shared" si="32"/>
        <v>-0.49598102172148484</v>
      </c>
      <c r="I882" s="98">
        <f t="shared" si="33"/>
        <v>2.4838347532159695E-5</v>
      </c>
      <c r="J882" s="99">
        <v>5.9021936300000002</v>
      </c>
      <c r="K882" s="99">
        <v>25.420500000000001</v>
      </c>
      <c r="O882"/>
      <c r="P882"/>
    </row>
    <row r="883" spans="1:16" ht="12.75" x14ac:dyDescent="0.2">
      <c r="A883" s="172" t="s">
        <v>2883</v>
      </c>
      <c r="B883" s="185" t="s">
        <v>2807</v>
      </c>
      <c r="C883" s="172" t="s">
        <v>511</v>
      </c>
      <c r="D883" s="172" t="s">
        <v>610</v>
      </c>
      <c r="E883" s="172" t="s">
        <v>2854</v>
      </c>
      <c r="F883" s="174">
        <v>0.2759664</v>
      </c>
      <c r="G883" s="174">
        <v>0.79517428000000001</v>
      </c>
      <c r="H883" s="58">
        <f t="shared" si="32"/>
        <v>-0.65294853349632986</v>
      </c>
      <c r="I883" s="98">
        <f t="shared" si="33"/>
        <v>2.4805524748599097E-5</v>
      </c>
      <c r="J883" s="99">
        <v>31.555726099216553</v>
      </c>
      <c r="K883" s="99">
        <v>64.876555555555555</v>
      </c>
      <c r="O883"/>
      <c r="P883"/>
    </row>
    <row r="884" spans="1:16" ht="12.75" x14ac:dyDescent="0.2">
      <c r="A884" s="172" t="s">
        <v>2750</v>
      </c>
      <c r="B884" s="185" t="s">
        <v>280</v>
      </c>
      <c r="C884" s="172" t="s">
        <v>641</v>
      </c>
      <c r="D884" s="172" t="s">
        <v>179</v>
      </c>
      <c r="E884" s="172" t="s">
        <v>709</v>
      </c>
      <c r="F884" s="174">
        <v>0.27580090000000002</v>
      </c>
      <c r="G884" s="174">
        <v>0.55565273999999998</v>
      </c>
      <c r="H884" s="58">
        <f t="shared" ref="H884:H915" si="34">IF(ISERROR(F884/G884-1),"",IF((F884/G884-1)&gt;10000%,"",F884/G884-1))</f>
        <v>-0.50364520833641524</v>
      </c>
      <c r="I884" s="98">
        <f t="shared" si="33"/>
        <v>2.4790648610250756E-5</v>
      </c>
      <c r="J884" s="99">
        <v>118.59410700539999</v>
      </c>
      <c r="K884" s="99">
        <v>61.035999999999987</v>
      </c>
      <c r="O884"/>
      <c r="P884"/>
    </row>
    <row r="885" spans="1:16" ht="12.75" x14ac:dyDescent="0.2">
      <c r="A885" s="172" t="s">
        <v>2929</v>
      </c>
      <c r="B885" s="185" t="s">
        <v>2945</v>
      </c>
      <c r="C885" s="172" t="s">
        <v>1904</v>
      </c>
      <c r="D885" s="172" t="s">
        <v>180</v>
      </c>
      <c r="E885" s="172" t="s">
        <v>709</v>
      </c>
      <c r="F885" s="174">
        <v>0.27173000000000003</v>
      </c>
      <c r="G885" s="174">
        <v>0.32503720000000003</v>
      </c>
      <c r="H885" s="58">
        <f t="shared" si="34"/>
        <v>-0.16400338176676388</v>
      </c>
      <c r="I885" s="98">
        <f t="shared" si="33"/>
        <v>2.4424731561294536E-5</v>
      </c>
      <c r="J885" s="99">
        <v>2.3411655454644</v>
      </c>
      <c r="K885" s="99">
        <v>34.042999999999999</v>
      </c>
      <c r="O885"/>
      <c r="P885"/>
    </row>
    <row r="886" spans="1:16" ht="12.75" x14ac:dyDescent="0.2">
      <c r="A886" s="172" t="s">
        <v>2712</v>
      </c>
      <c r="B886" s="185" t="s">
        <v>656</v>
      </c>
      <c r="C886" s="172" t="s">
        <v>641</v>
      </c>
      <c r="D886" s="172" t="s">
        <v>179</v>
      </c>
      <c r="E886" s="172" t="s">
        <v>181</v>
      </c>
      <c r="F886" s="174">
        <v>0.27124727000000004</v>
      </c>
      <c r="G886" s="174">
        <v>0.41591605999999998</v>
      </c>
      <c r="H886" s="58">
        <f t="shared" si="34"/>
        <v>-0.34783169950205806</v>
      </c>
      <c r="I886" s="98">
        <f t="shared" si="33"/>
        <v>2.4381340876914514E-5</v>
      </c>
      <c r="J886" s="99">
        <v>79.410921782399996</v>
      </c>
      <c r="K886" s="99">
        <v>45.946833333333331</v>
      </c>
      <c r="O886"/>
      <c r="P886"/>
    </row>
    <row r="887" spans="1:16" ht="12.75" x14ac:dyDescent="0.2">
      <c r="A887" s="172" t="s">
        <v>1547</v>
      </c>
      <c r="B887" s="185" t="s">
        <v>301</v>
      </c>
      <c r="C887" s="172" t="s">
        <v>1262</v>
      </c>
      <c r="D887" s="172" t="s">
        <v>180</v>
      </c>
      <c r="E887" s="172" t="s">
        <v>181</v>
      </c>
      <c r="F887" s="174">
        <v>0.26833152000000005</v>
      </c>
      <c r="G887" s="174">
        <v>0.18785520999999999</v>
      </c>
      <c r="H887" s="58">
        <f t="shared" si="34"/>
        <v>0.42839541155126892</v>
      </c>
      <c r="I887" s="98">
        <f t="shared" si="33"/>
        <v>2.411925567818841E-5</v>
      </c>
      <c r="J887" s="99">
        <v>4.3415615899999995</v>
      </c>
      <c r="K887" s="99">
        <v>35.603000000000002</v>
      </c>
      <c r="O887"/>
      <c r="P887"/>
    </row>
    <row r="888" spans="1:16" ht="12.75" x14ac:dyDescent="0.2">
      <c r="A888" s="172" t="s">
        <v>1542</v>
      </c>
      <c r="B888" s="185" t="s">
        <v>1816</v>
      </c>
      <c r="C888" s="172" t="s">
        <v>2530</v>
      </c>
      <c r="D888" s="172" t="s">
        <v>180</v>
      </c>
      <c r="E888" s="172" t="s">
        <v>709</v>
      </c>
      <c r="F888" s="174">
        <v>0.26792765999999996</v>
      </c>
      <c r="G888" s="174">
        <v>2.73447E-2</v>
      </c>
      <c r="H888" s="58">
        <f t="shared" si="34"/>
        <v>8.7981568640358088</v>
      </c>
      <c r="I888" s="98">
        <f t="shared" si="33"/>
        <v>2.4082954305177162E-5</v>
      </c>
      <c r="J888" s="99">
        <v>205.27243883000003</v>
      </c>
      <c r="K888" s="99">
        <v>21.080944444444441</v>
      </c>
      <c r="O888"/>
      <c r="P888"/>
    </row>
    <row r="889" spans="1:16" ht="12.75" x14ac:dyDescent="0.2">
      <c r="A889" s="172" t="s">
        <v>1902</v>
      </c>
      <c r="B889" s="185" t="s">
        <v>1903</v>
      </c>
      <c r="C889" s="172" t="s">
        <v>1904</v>
      </c>
      <c r="D889" s="172" t="s">
        <v>610</v>
      </c>
      <c r="E889" s="172" t="s">
        <v>181</v>
      </c>
      <c r="F889" s="174">
        <v>0.2640248</v>
      </c>
      <c r="G889" s="174">
        <v>0.64977198000000003</v>
      </c>
      <c r="H889" s="58">
        <f t="shared" si="34"/>
        <v>-0.59366545784261127</v>
      </c>
      <c r="I889" s="98">
        <f t="shared" si="33"/>
        <v>2.3732141705091369E-5</v>
      </c>
      <c r="J889" s="99">
        <v>11.300665945708801</v>
      </c>
      <c r="K889" s="99">
        <v>91.097058823529423</v>
      </c>
      <c r="O889"/>
      <c r="P889"/>
    </row>
    <row r="890" spans="1:16" ht="12.75" x14ac:dyDescent="0.2">
      <c r="A890" s="172" t="s">
        <v>2760</v>
      </c>
      <c r="B890" s="185" t="s">
        <v>2146</v>
      </c>
      <c r="C890" s="172" t="s">
        <v>1904</v>
      </c>
      <c r="D890" s="172" t="s">
        <v>610</v>
      </c>
      <c r="E890" s="172" t="s">
        <v>709</v>
      </c>
      <c r="F890" s="174">
        <v>0.26151898000000001</v>
      </c>
      <c r="G890" s="174">
        <v>0.38375975000000001</v>
      </c>
      <c r="H890" s="58">
        <f t="shared" si="34"/>
        <v>-0.31853463006477356</v>
      </c>
      <c r="I890" s="98">
        <f t="shared" si="33"/>
        <v>2.3506903487592665E-5</v>
      </c>
      <c r="J890" s="99">
        <v>4.8881861941840006</v>
      </c>
      <c r="K890" s="99">
        <v>70.602222222222224</v>
      </c>
      <c r="O890"/>
      <c r="P890"/>
    </row>
    <row r="891" spans="1:16" ht="12.75" x14ac:dyDescent="0.2">
      <c r="A891" s="172" t="s">
        <v>2884</v>
      </c>
      <c r="B891" s="185" t="s">
        <v>795</v>
      </c>
      <c r="C891" s="172" t="s">
        <v>511</v>
      </c>
      <c r="D891" s="172" t="s">
        <v>610</v>
      </c>
      <c r="E891" s="172" t="s">
        <v>709</v>
      </c>
      <c r="F891" s="174">
        <v>0.26036917000000004</v>
      </c>
      <c r="G891" s="174">
        <v>0.17988399999999999</v>
      </c>
      <c r="H891" s="58">
        <f t="shared" si="34"/>
        <v>0.44742817593560336</v>
      </c>
      <c r="I891" s="98">
        <f t="shared" si="33"/>
        <v>2.3403551628775118E-5</v>
      </c>
      <c r="J891" s="99">
        <v>56.535135818199997</v>
      </c>
      <c r="K891" s="99">
        <v>12.53316666666667</v>
      </c>
      <c r="O891"/>
      <c r="P891"/>
    </row>
    <row r="892" spans="1:16" ht="12.75" x14ac:dyDescent="0.2">
      <c r="A892" s="172" t="s">
        <v>2763</v>
      </c>
      <c r="B892" s="185" t="s">
        <v>2147</v>
      </c>
      <c r="C892" s="172" t="s">
        <v>1904</v>
      </c>
      <c r="D892" s="172" t="s">
        <v>610</v>
      </c>
      <c r="E892" s="172" t="s">
        <v>709</v>
      </c>
      <c r="F892" s="174">
        <v>0.25915589999999999</v>
      </c>
      <c r="G892" s="174">
        <v>0.30827320000000002</v>
      </c>
      <c r="H892" s="58">
        <f t="shared" si="34"/>
        <v>-0.15933042509047179</v>
      </c>
      <c r="I892" s="98">
        <f t="shared" si="33"/>
        <v>2.3294495602346781E-5</v>
      </c>
      <c r="J892" s="99">
        <v>7.3579766776091997</v>
      </c>
      <c r="K892" s="99">
        <v>70.120555555555555</v>
      </c>
      <c r="O892"/>
      <c r="P892"/>
    </row>
    <row r="893" spans="1:16" ht="12.75" x14ac:dyDescent="0.2">
      <c r="A893" s="172" t="s">
        <v>2691</v>
      </c>
      <c r="B893" s="185" t="s">
        <v>1090</v>
      </c>
      <c r="C893" s="172" t="s">
        <v>511</v>
      </c>
      <c r="D893" s="172" t="s">
        <v>179</v>
      </c>
      <c r="E893" s="172" t="s">
        <v>709</v>
      </c>
      <c r="F893" s="174">
        <v>0.25810723000000002</v>
      </c>
      <c r="G893" s="174">
        <v>0.62063617000000004</v>
      </c>
      <c r="H893" s="58">
        <f t="shared" si="34"/>
        <v>-0.58412473768649353</v>
      </c>
      <c r="I893" s="98">
        <f t="shared" si="33"/>
        <v>2.3200234816837698E-5</v>
      </c>
      <c r="J893" s="99">
        <v>67.378896297999987</v>
      </c>
      <c r="K893" s="99">
        <v>7.0526111111111112</v>
      </c>
      <c r="O893"/>
      <c r="P893"/>
    </row>
    <row r="894" spans="1:16" ht="12.75" x14ac:dyDescent="0.2">
      <c r="A894" s="172" t="s">
        <v>2832</v>
      </c>
      <c r="B894" s="185" t="s">
        <v>2833</v>
      </c>
      <c r="C894" s="172" t="s">
        <v>2647</v>
      </c>
      <c r="D894" s="172" t="s">
        <v>179</v>
      </c>
      <c r="E894" s="172" t="s">
        <v>709</v>
      </c>
      <c r="F894" s="174">
        <v>0.25698639000000001</v>
      </c>
      <c r="G894" s="174">
        <v>3.6363069999999997E-2</v>
      </c>
      <c r="H894" s="58">
        <f t="shared" si="34"/>
        <v>6.0672357971975419</v>
      </c>
      <c r="I894" s="98">
        <f t="shared" si="33"/>
        <v>2.3099486956376352E-5</v>
      </c>
      <c r="J894" s="99">
        <v>26.19676364</v>
      </c>
      <c r="K894" s="99">
        <v>14.336499999999999</v>
      </c>
      <c r="O894"/>
      <c r="P894"/>
    </row>
    <row r="895" spans="1:16" ht="12.75" x14ac:dyDescent="0.2">
      <c r="A895" s="172" t="s">
        <v>2836</v>
      </c>
      <c r="B895" s="185" t="s">
        <v>2837</v>
      </c>
      <c r="C895" s="172" t="s">
        <v>2647</v>
      </c>
      <c r="D895" s="172" t="s">
        <v>179</v>
      </c>
      <c r="E895" s="172" t="s">
        <v>709</v>
      </c>
      <c r="F895" s="174">
        <v>0.25672297999999999</v>
      </c>
      <c r="G895" s="174">
        <v>8.0854549999999997E-2</v>
      </c>
      <c r="H895" s="58">
        <f t="shared" si="34"/>
        <v>2.1751210043219582</v>
      </c>
      <c r="I895" s="98">
        <f t="shared" si="33"/>
        <v>2.3075810076603929E-5</v>
      </c>
      <c r="J895" s="99">
        <v>35.671231169999999</v>
      </c>
      <c r="K895" s="99">
        <v>13.061944444444441</v>
      </c>
      <c r="O895"/>
      <c r="P895"/>
    </row>
    <row r="896" spans="1:16" ht="12.75" x14ac:dyDescent="0.2">
      <c r="A896" s="172" t="s">
        <v>2261</v>
      </c>
      <c r="B896" s="185" t="s">
        <v>47</v>
      </c>
      <c r="C896" s="172" t="s">
        <v>2307</v>
      </c>
      <c r="D896" s="172" t="s">
        <v>179</v>
      </c>
      <c r="E896" s="172" t="s">
        <v>709</v>
      </c>
      <c r="F896" s="174">
        <v>0.25207678</v>
      </c>
      <c r="G896" s="174">
        <v>0.59303211</v>
      </c>
      <c r="H896" s="58">
        <f t="shared" si="34"/>
        <v>-0.57493569783261822</v>
      </c>
      <c r="I896" s="98">
        <f t="shared" si="33"/>
        <v>2.2658181593256171E-5</v>
      </c>
      <c r="J896" s="99">
        <v>27.167635949999998</v>
      </c>
      <c r="K896" s="99">
        <v>58.32566666666667</v>
      </c>
      <c r="O896"/>
      <c r="P896"/>
    </row>
    <row r="897" spans="1:16" ht="12.75" x14ac:dyDescent="0.2">
      <c r="A897" s="172" t="s">
        <v>2708</v>
      </c>
      <c r="B897" s="185" t="s">
        <v>446</v>
      </c>
      <c r="C897" s="172" t="s">
        <v>641</v>
      </c>
      <c r="D897" s="172" t="s">
        <v>179</v>
      </c>
      <c r="E897" s="172" t="s">
        <v>709</v>
      </c>
      <c r="F897" s="174">
        <v>0.24966948</v>
      </c>
      <c r="G897" s="174">
        <v>2.2371529999999997E-2</v>
      </c>
      <c r="H897" s="58">
        <f t="shared" si="34"/>
        <v>10.160143271381083</v>
      </c>
      <c r="I897" s="98">
        <f t="shared" si="33"/>
        <v>2.2441798947661261E-5</v>
      </c>
      <c r="J897" s="99">
        <v>13.803153382200001</v>
      </c>
      <c r="K897" s="99">
        <v>21.738777777777781</v>
      </c>
      <c r="O897"/>
      <c r="P897"/>
    </row>
    <row r="898" spans="1:16" ht="12.75" x14ac:dyDescent="0.2">
      <c r="A898" s="172" t="s">
        <v>2481</v>
      </c>
      <c r="B898" s="185" t="s">
        <v>2482</v>
      </c>
      <c r="C898" s="172" t="s">
        <v>641</v>
      </c>
      <c r="D898" s="172" t="s">
        <v>180</v>
      </c>
      <c r="E898" s="172" t="s">
        <v>709</v>
      </c>
      <c r="F898" s="174">
        <v>0.24437869000000001</v>
      </c>
      <c r="G898" s="174">
        <v>0.66571579000000003</v>
      </c>
      <c r="H898" s="58">
        <f t="shared" si="34"/>
        <v>-0.63290837671132905</v>
      </c>
      <c r="I898" s="98">
        <f t="shared" si="33"/>
        <v>2.1966230826742773E-5</v>
      </c>
      <c r="J898" s="99">
        <v>246.92721339999997</v>
      </c>
      <c r="K898" s="99">
        <v>7.8825555555555553</v>
      </c>
      <c r="O898"/>
      <c r="P898"/>
    </row>
    <row r="899" spans="1:16" ht="12.75" x14ac:dyDescent="0.2">
      <c r="A899" s="172" t="s">
        <v>1679</v>
      </c>
      <c r="B899" s="185" t="s">
        <v>1306</v>
      </c>
      <c r="C899" s="172" t="s">
        <v>235</v>
      </c>
      <c r="D899" s="172" t="s">
        <v>180</v>
      </c>
      <c r="E899" s="172" t="s">
        <v>181</v>
      </c>
      <c r="F899" s="174">
        <v>0.24390487</v>
      </c>
      <c r="G899" s="174">
        <v>1.1642709199999999</v>
      </c>
      <c r="H899" s="58">
        <f t="shared" si="34"/>
        <v>-0.79050849264533718</v>
      </c>
      <c r="I899" s="98">
        <f t="shared" si="33"/>
        <v>2.1923641026910684E-5</v>
      </c>
      <c r="J899" s="99">
        <v>14.33220073</v>
      </c>
      <c r="K899" s="99">
        <v>40.875833333333333</v>
      </c>
      <c r="O899"/>
      <c r="P899"/>
    </row>
    <row r="900" spans="1:16" ht="12.75" x14ac:dyDescent="0.2">
      <c r="A900" s="172" t="s">
        <v>1364</v>
      </c>
      <c r="B900" s="185" t="s">
        <v>426</v>
      </c>
      <c r="C900" s="172" t="s">
        <v>1365</v>
      </c>
      <c r="D900" s="172" t="s">
        <v>179</v>
      </c>
      <c r="E900" s="172" t="s">
        <v>709</v>
      </c>
      <c r="F900" s="174">
        <v>0.24042567000000001</v>
      </c>
      <c r="G900" s="174">
        <v>0.12256348</v>
      </c>
      <c r="H900" s="58">
        <f t="shared" si="34"/>
        <v>0.96164199972128728</v>
      </c>
      <c r="I900" s="98">
        <f t="shared" si="33"/>
        <v>2.161090954327599E-5</v>
      </c>
      <c r="J900" s="99">
        <v>14.125695050000001</v>
      </c>
      <c r="K900" s="99">
        <v>28.817499999999999</v>
      </c>
      <c r="O900"/>
      <c r="P900"/>
    </row>
    <row r="901" spans="1:16" ht="12.75" x14ac:dyDescent="0.2">
      <c r="A901" s="172" t="s">
        <v>3238</v>
      </c>
      <c r="B901" s="173" t="s">
        <v>3239</v>
      </c>
      <c r="C901" s="173" t="s">
        <v>1904</v>
      </c>
      <c r="D901" s="172" t="s">
        <v>180</v>
      </c>
      <c r="E901" s="172" t="s">
        <v>2854</v>
      </c>
      <c r="F901" s="174">
        <v>0.23950737</v>
      </c>
      <c r="G901" s="174">
        <v>0.15865605999999999</v>
      </c>
      <c r="H901" s="58">
        <f t="shared" si="34"/>
        <v>0.50960114602619044</v>
      </c>
      <c r="I901" s="98">
        <f t="shared" si="33"/>
        <v>2.1528367199799977E-5</v>
      </c>
      <c r="J901" s="99">
        <v>2.9067183453905998</v>
      </c>
      <c r="K901" s="99">
        <v>66.97988888888888</v>
      </c>
      <c r="O901"/>
      <c r="P901"/>
    </row>
    <row r="902" spans="1:16" ht="12.75" x14ac:dyDescent="0.2">
      <c r="A902" s="172" t="s">
        <v>2070</v>
      </c>
      <c r="B902" s="185" t="s">
        <v>2055</v>
      </c>
      <c r="C902" s="172" t="s">
        <v>2523</v>
      </c>
      <c r="D902" s="172" t="s">
        <v>180</v>
      </c>
      <c r="E902" s="172" t="s">
        <v>181</v>
      </c>
      <c r="F902" s="174">
        <v>0.23584211999999999</v>
      </c>
      <c r="G902" s="174">
        <v>0</v>
      </c>
      <c r="H902" s="58" t="str">
        <f t="shared" si="34"/>
        <v/>
      </c>
      <c r="I902" s="98">
        <f t="shared" si="33"/>
        <v>2.1198912419852843E-5</v>
      </c>
      <c r="J902" s="99">
        <v>49.858522649999998</v>
      </c>
      <c r="K902" s="99">
        <v>17.720611111111111</v>
      </c>
      <c r="O902"/>
      <c r="P902"/>
    </row>
    <row r="903" spans="1:16" ht="12.75" x14ac:dyDescent="0.2">
      <c r="A903" s="172" t="s">
        <v>1541</v>
      </c>
      <c r="B903" s="185" t="s">
        <v>1815</v>
      </c>
      <c r="C903" s="172" t="s">
        <v>2530</v>
      </c>
      <c r="D903" s="172" t="s">
        <v>180</v>
      </c>
      <c r="E903" s="172" t="s">
        <v>709</v>
      </c>
      <c r="F903" s="174">
        <v>0.23527735</v>
      </c>
      <c r="G903" s="174">
        <v>0.32253069000000001</v>
      </c>
      <c r="H903" s="58">
        <f t="shared" si="34"/>
        <v>-0.27052724812017115</v>
      </c>
      <c r="I903" s="98">
        <f t="shared" si="33"/>
        <v>2.1148147485381595E-5</v>
      </c>
      <c r="J903" s="99">
        <v>21.883325559999999</v>
      </c>
      <c r="K903" s="99">
        <v>20.744722222222219</v>
      </c>
      <c r="O903"/>
      <c r="P903"/>
    </row>
    <row r="904" spans="1:16" ht="12.75" x14ac:dyDescent="0.2">
      <c r="A904" s="172" t="s">
        <v>1789</v>
      </c>
      <c r="B904" s="185" t="s">
        <v>684</v>
      </c>
      <c r="C904" s="172" t="s">
        <v>638</v>
      </c>
      <c r="D904" s="172" t="s">
        <v>179</v>
      </c>
      <c r="E904" s="172" t="s">
        <v>709</v>
      </c>
      <c r="F904" s="174">
        <v>0.23454388000000001</v>
      </c>
      <c r="G904" s="174">
        <v>0.29328282999999999</v>
      </c>
      <c r="H904" s="58">
        <f t="shared" si="34"/>
        <v>-0.20028090290863598</v>
      </c>
      <c r="I904" s="98">
        <f t="shared" si="33"/>
        <v>2.1082218777258597E-5</v>
      </c>
      <c r="J904" s="99">
        <v>121.47883319999998</v>
      </c>
      <c r="K904" s="99">
        <v>14.031111111111111</v>
      </c>
      <c r="O904"/>
      <c r="P904"/>
    </row>
    <row r="905" spans="1:16" ht="12.75" x14ac:dyDescent="0.2">
      <c r="A905" s="172" t="s">
        <v>2727</v>
      </c>
      <c r="B905" s="185" t="s">
        <v>234</v>
      </c>
      <c r="C905" s="172" t="s">
        <v>511</v>
      </c>
      <c r="D905" s="172" t="s">
        <v>610</v>
      </c>
      <c r="E905" s="172" t="s">
        <v>709</v>
      </c>
      <c r="F905" s="174">
        <v>0.23370293</v>
      </c>
      <c r="G905" s="174">
        <v>23.109109100000001</v>
      </c>
      <c r="H905" s="58">
        <f t="shared" si="34"/>
        <v>-0.98988697794498703</v>
      </c>
      <c r="I905" s="98">
        <f t="shared" si="33"/>
        <v>2.1006629118382245E-5</v>
      </c>
      <c r="J905" s="99">
        <v>17.852708105999998</v>
      </c>
      <c r="K905" s="99">
        <v>30.41183333333333</v>
      </c>
      <c r="O905"/>
      <c r="P905"/>
    </row>
    <row r="906" spans="1:16" ht="12.75" x14ac:dyDescent="0.2">
      <c r="A906" s="172" t="s">
        <v>2469</v>
      </c>
      <c r="B906" s="185" t="s">
        <v>2470</v>
      </c>
      <c r="C906" s="172" t="s">
        <v>638</v>
      </c>
      <c r="D906" s="172" t="s">
        <v>179</v>
      </c>
      <c r="E906" s="172" t="s">
        <v>709</v>
      </c>
      <c r="F906" s="174">
        <v>0.23214479000000002</v>
      </c>
      <c r="G906" s="174">
        <v>0</v>
      </c>
      <c r="H906" s="58" t="str">
        <f t="shared" si="34"/>
        <v/>
      </c>
      <c r="I906" s="98">
        <f t="shared" si="33"/>
        <v>2.0866574095989006E-5</v>
      </c>
      <c r="J906" s="99">
        <v>162.14263264000002</v>
      </c>
      <c r="K906" s="99">
        <v>21.093722222222219</v>
      </c>
      <c r="O906"/>
      <c r="P906"/>
    </row>
    <row r="907" spans="1:16" ht="12.75" x14ac:dyDescent="0.2">
      <c r="A907" s="172" t="s">
        <v>1922</v>
      </c>
      <c r="B907" s="185" t="s">
        <v>1862</v>
      </c>
      <c r="C907" s="172" t="s">
        <v>638</v>
      </c>
      <c r="D907" s="172" t="s">
        <v>179</v>
      </c>
      <c r="E907" s="172" t="s">
        <v>709</v>
      </c>
      <c r="F907" s="174">
        <v>0.23164794</v>
      </c>
      <c r="G907" s="174">
        <v>0</v>
      </c>
      <c r="H907" s="58" t="str">
        <f t="shared" si="34"/>
        <v/>
      </c>
      <c r="I907" s="98">
        <f t="shared" si="33"/>
        <v>2.0821914220832673E-5</v>
      </c>
      <c r="J907" s="99">
        <v>143.76026547000001</v>
      </c>
      <c r="K907" s="99">
        <v>5.8446111111111101</v>
      </c>
      <c r="O907"/>
      <c r="P907"/>
    </row>
    <row r="908" spans="1:16" ht="12.75" x14ac:dyDescent="0.2">
      <c r="A908" s="172" t="s">
        <v>2479</v>
      </c>
      <c r="B908" s="185" t="s">
        <v>2480</v>
      </c>
      <c r="C908" s="172" t="s">
        <v>641</v>
      </c>
      <c r="D908" s="172" t="s">
        <v>180</v>
      </c>
      <c r="E908" s="172" t="s">
        <v>709</v>
      </c>
      <c r="F908" s="174">
        <v>0.22638132</v>
      </c>
      <c r="G908" s="174">
        <v>0.79245452000000005</v>
      </c>
      <c r="H908" s="58">
        <f t="shared" si="34"/>
        <v>-0.71432894344523401</v>
      </c>
      <c r="I908" s="98">
        <f t="shared" si="33"/>
        <v>2.0348518645315269E-5</v>
      </c>
      <c r="J908" s="99">
        <v>538.24448963999998</v>
      </c>
      <c r="K908" s="99">
        <v>6.9043888888888887</v>
      </c>
      <c r="O908"/>
      <c r="P908"/>
    </row>
    <row r="909" spans="1:16" ht="12.75" x14ac:dyDescent="0.2">
      <c r="A909" s="172" t="s">
        <v>1894</v>
      </c>
      <c r="B909" s="185" t="s">
        <v>1895</v>
      </c>
      <c r="C909" s="172" t="s">
        <v>1904</v>
      </c>
      <c r="D909" s="172" t="s">
        <v>180</v>
      </c>
      <c r="E909" s="172" t="s">
        <v>181</v>
      </c>
      <c r="F909" s="174">
        <v>0.22455255999999998</v>
      </c>
      <c r="G909" s="174">
        <v>0.22409214000000002</v>
      </c>
      <c r="H909" s="58">
        <f t="shared" si="34"/>
        <v>2.0546012903439603E-3</v>
      </c>
      <c r="I909" s="98">
        <f t="shared" si="33"/>
        <v>2.01841386648566E-5</v>
      </c>
      <c r="J909" s="99">
        <v>45.44531405</v>
      </c>
      <c r="K909" s="99">
        <v>42.118333333333332</v>
      </c>
      <c r="O909"/>
      <c r="P909"/>
    </row>
    <row r="910" spans="1:16" ht="12.75" x14ac:dyDescent="0.2">
      <c r="A910" s="172" t="s">
        <v>1366</v>
      </c>
      <c r="B910" s="185" t="s">
        <v>643</v>
      </c>
      <c r="C910" s="172" t="s">
        <v>1365</v>
      </c>
      <c r="D910" s="172" t="s">
        <v>179</v>
      </c>
      <c r="E910" s="172" t="s">
        <v>709</v>
      </c>
      <c r="F910" s="174">
        <v>0.21997786</v>
      </c>
      <c r="G910" s="174">
        <v>0.20738445</v>
      </c>
      <c r="H910" s="58">
        <f t="shared" si="34"/>
        <v>6.0724948278426893E-2</v>
      </c>
      <c r="I910" s="98">
        <f t="shared" si="33"/>
        <v>1.9772937032819457E-5</v>
      </c>
      <c r="J910" s="99">
        <v>3.3266915699999999</v>
      </c>
      <c r="K910" s="99">
        <v>33.107666666666667</v>
      </c>
      <c r="O910"/>
      <c r="P910"/>
    </row>
    <row r="911" spans="1:16" ht="12.75" x14ac:dyDescent="0.2">
      <c r="A911" s="172" t="s">
        <v>2111</v>
      </c>
      <c r="B911" s="185" t="s">
        <v>2103</v>
      </c>
      <c r="C911" s="172" t="s">
        <v>1904</v>
      </c>
      <c r="D911" s="172" t="s">
        <v>610</v>
      </c>
      <c r="E911" s="172" t="s">
        <v>181</v>
      </c>
      <c r="F911" s="174">
        <v>0.21969827</v>
      </c>
      <c r="G911" s="174">
        <v>0.23568225000000001</v>
      </c>
      <c r="H911" s="58">
        <f t="shared" si="34"/>
        <v>-6.7820041602623893E-2</v>
      </c>
      <c r="I911" s="98">
        <f t="shared" si="33"/>
        <v>1.9747805797044154E-5</v>
      </c>
      <c r="J911" s="99">
        <v>13.066286173808397</v>
      </c>
      <c r="K911" s="99">
        <v>83.619944444444442</v>
      </c>
      <c r="O911"/>
      <c r="P911"/>
    </row>
    <row r="912" spans="1:16" ht="12.75" x14ac:dyDescent="0.2">
      <c r="A912" s="172" t="s">
        <v>2295</v>
      </c>
      <c r="B912" s="185" t="s">
        <v>2049</v>
      </c>
      <c r="C912" s="172" t="s">
        <v>2523</v>
      </c>
      <c r="D912" s="172" t="s">
        <v>180</v>
      </c>
      <c r="E912" s="172" t="s">
        <v>181</v>
      </c>
      <c r="F912" s="174">
        <v>0.21948185000000001</v>
      </c>
      <c r="G912" s="174">
        <v>0.97721170999999996</v>
      </c>
      <c r="H912" s="58">
        <f t="shared" si="34"/>
        <v>-0.7753998977355685</v>
      </c>
      <c r="I912" s="98">
        <f t="shared" si="33"/>
        <v>1.9728352661930273E-5</v>
      </c>
      <c r="J912" s="99">
        <v>32.276971179999997</v>
      </c>
      <c r="K912" s="99">
        <v>72.034555555555556</v>
      </c>
      <c r="O912"/>
      <c r="P912"/>
    </row>
    <row r="913" spans="1:16" ht="12.75" x14ac:dyDescent="0.2">
      <c r="A913" s="172" t="s">
        <v>2848</v>
      </c>
      <c r="B913" s="185" t="s">
        <v>2849</v>
      </c>
      <c r="C913" s="172" t="s">
        <v>2647</v>
      </c>
      <c r="D913" s="172" t="s">
        <v>179</v>
      </c>
      <c r="E913" s="172" t="s">
        <v>709</v>
      </c>
      <c r="F913" s="174">
        <v>0.21667029000000002</v>
      </c>
      <c r="G913" s="174">
        <v>8.618983999999999E-2</v>
      </c>
      <c r="H913" s="58">
        <f t="shared" si="34"/>
        <v>1.5138727488065884</v>
      </c>
      <c r="I913" s="98">
        <f t="shared" si="33"/>
        <v>1.9475632688911199E-5</v>
      </c>
      <c r="J913" s="99">
        <v>55.264544289999996</v>
      </c>
      <c r="K913" s="99">
        <v>13.91827777777778</v>
      </c>
      <c r="O913"/>
      <c r="P913"/>
    </row>
    <row r="914" spans="1:16" ht="12.75" x14ac:dyDescent="0.2">
      <c r="A914" s="172" t="s">
        <v>2766</v>
      </c>
      <c r="B914" s="185" t="s">
        <v>2315</v>
      </c>
      <c r="C914" s="172" t="s">
        <v>2530</v>
      </c>
      <c r="D914" s="172" t="s">
        <v>610</v>
      </c>
      <c r="E914" s="172" t="s">
        <v>181</v>
      </c>
      <c r="F914" s="174">
        <v>0.21521779999999999</v>
      </c>
      <c r="G914" s="174">
        <v>0</v>
      </c>
      <c r="H914" s="58" t="str">
        <f t="shared" si="34"/>
        <v/>
      </c>
      <c r="I914" s="98">
        <f t="shared" si="33"/>
        <v>1.9345074125832166E-5</v>
      </c>
      <c r="J914" s="99">
        <v>5.0226943200000003</v>
      </c>
      <c r="K914" s="99">
        <v>16.42166666666667</v>
      </c>
      <c r="O914"/>
      <c r="P914"/>
    </row>
    <row r="915" spans="1:16" ht="12.75" x14ac:dyDescent="0.2">
      <c r="A915" s="172" t="s">
        <v>1193</v>
      </c>
      <c r="B915" s="185" t="s">
        <v>699</v>
      </c>
      <c r="C915" s="172" t="s">
        <v>695</v>
      </c>
      <c r="D915" s="172" t="s">
        <v>179</v>
      </c>
      <c r="E915" s="172" t="s">
        <v>709</v>
      </c>
      <c r="F915" s="174">
        <v>0.21335904</v>
      </c>
      <c r="G915" s="174">
        <v>0.27079659</v>
      </c>
      <c r="H915" s="58">
        <f t="shared" si="34"/>
        <v>-0.21210588360806171</v>
      </c>
      <c r="I915" s="98">
        <f t="shared" si="33"/>
        <v>1.9177997564404016E-5</v>
      </c>
      <c r="J915" s="99">
        <v>176.08046480000002</v>
      </c>
      <c r="K915" s="99">
        <v>19.6815</v>
      </c>
      <c r="O915"/>
      <c r="P915"/>
    </row>
    <row r="916" spans="1:16" ht="12.75" x14ac:dyDescent="0.2">
      <c r="A916" s="172" t="s">
        <v>2838</v>
      </c>
      <c r="B916" s="185" t="s">
        <v>2839</v>
      </c>
      <c r="C916" s="172" t="s">
        <v>2647</v>
      </c>
      <c r="D916" s="172" t="s">
        <v>180</v>
      </c>
      <c r="E916" s="172" t="s">
        <v>709</v>
      </c>
      <c r="F916" s="174">
        <v>0.21268060999999999</v>
      </c>
      <c r="G916" s="174">
        <v>1.433538E-2</v>
      </c>
      <c r="H916" s="58">
        <f t="shared" ref="H916:H926" si="35">IF(ISERROR(F916/G916-1),"",IF((F916/G916-1)&gt;10000%,"",F916/G916-1))</f>
        <v>13.836063641145195</v>
      </c>
      <c r="I916" s="98">
        <f t="shared" si="33"/>
        <v>1.91170161834997E-5</v>
      </c>
      <c r="J916" s="99">
        <v>31.991783100000003</v>
      </c>
      <c r="K916" s="99">
        <v>17.029499999999999</v>
      </c>
      <c r="O916"/>
      <c r="P916"/>
    </row>
    <row r="917" spans="1:16" ht="12.75" x14ac:dyDescent="0.2">
      <c r="A917" s="172" t="s">
        <v>2830</v>
      </c>
      <c r="B917" s="185" t="s">
        <v>2831</v>
      </c>
      <c r="C917" s="172" t="s">
        <v>2647</v>
      </c>
      <c r="D917" s="172" t="s">
        <v>179</v>
      </c>
      <c r="E917" s="172" t="s">
        <v>709</v>
      </c>
      <c r="F917" s="174">
        <v>0.20977157999999999</v>
      </c>
      <c r="G917" s="174">
        <v>0.34770683000000002</v>
      </c>
      <c r="H917" s="58">
        <f t="shared" si="35"/>
        <v>-0.39669985775085304</v>
      </c>
      <c r="I917" s="98">
        <f t="shared" si="33"/>
        <v>1.8855535018910761E-5</v>
      </c>
      <c r="J917" s="99">
        <v>381.57721843000002</v>
      </c>
      <c r="K917" s="99">
        <v>12.78244444444444</v>
      </c>
      <c r="O917"/>
      <c r="P917"/>
    </row>
    <row r="918" spans="1:16" ht="12.75" x14ac:dyDescent="0.2">
      <c r="A918" s="172" t="s">
        <v>1367</v>
      </c>
      <c r="B918" s="185" t="s">
        <v>644</v>
      </c>
      <c r="C918" s="172" t="s">
        <v>1365</v>
      </c>
      <c r="D918" s="172" t="s">
        <v>179</v>
      </c>
      <c r="E918" s="172" t="s">
        <v>709</v>
      </c>
      <c r="F918" s="174">
        <v>0.20964045000000001</v>
      </c>
      <c r="G918" s="174">
        <v>6.5236349999999999E-2</v>
      </c>
      <c r="H918" s="58">
        <f t="shared" si="35"/>
        <v>2.2135527202242309</v>
      </c>
      <c r="I918" s="98">
        <f t="shared" si="33"/>
        <v>1.8843748263493134E-5</v>
      </c>
      <c r="J918" s="99">
        <v>2.6272452899999998</v>
      </c>
      <c r="K918" s="99">
        <v>39.043944444444449</v>
      </c>
      <c r="O918"/>
      <c r="P918"/>
    </row>
    <row r="919" spans="1:16" ht="12.75" x14ac:dyDescent="0.2">
      <c r="A919" s="172" t="s">
        <v>1919</v>
      </c>
      <c r="B919" s="185" t="s">
        <v>160</v>
      </c>
      <c r="C919" s="172" t="s">
        <v>638</v>
      </c>
      <c r="D919" s="172" t="s">
        <v>179</v>
      </c>
      <c r="E919" s="172" t="s">
        <v>709</v>
      </c>
      <c r="F919" s="174">
        <v>0.20415539999999999</v>
      </c>
      <c r="G919" s="174">
        <v>2.6368775000000002</v>
      </c>
      <c r="H919" s="58">
        <f t="shared" si="35"/>
        <v>-0.92257683567021975</v>
      </c>
      <c r="I919" s="98">
        <f t="shared" si="33"/>
        <v>1.8350718881936884E-5</v>
      </c>
      <c r="J919" s="99">
        <v>207.66719699999999</v>
      </c>
      <c r="K919" s="99">
        <v>6.7129444444444442</v>
      </c>
      <c r="O919"/>
      <c r="P919"/>
    </row>
    <row r="920" spans="1:16" ht="12.75" x14ac:dyDescent="0.2">
      <c r="A920" s="172" t="s">
        <v>1413</v>
      </c>
      <c r="B920" s="185" t="s">
        <v>618</v>
      </c>
      <c r="C920" s="172" t="s">
        <v>1365</v>
      </c>
      <c r="D920" s="172" t="s">
        <v>179</v>
      </c>
      <c r="E920" s="172" t="s">
        <v>709</v>
      </c>
      <c r="F920" s="174">
        <v>0.20300526000000002</v>
      </c>
      <c r="G920" s="174">
        <v>0.15517914000000002</v>
      </c>
      <c r="H920" s="58">
        <f t="shared" si="35"/>
        <v>0.30819941391607131</v>
      </c>
      <c r="I920" s="98">
        <f t="shared" si="33"/>
        <v>1.8247337360728678E-5</v>
      </c>
      <c r="J920" s="99">
        <v>12.665278150000001</v>
      </c>
      <c r="K920" s="99">
        <v>28.403833333333331</v>
      </c>
      <c r="O920"/>
      <c r="P920"/>
    </row>
    <row r="921" spans="1:16" ht="12.75" x14ac:dyDescent="0.2">
      <c r="A921" s="172" t="s">
        <v>2109</v>
      </c>
      <c r="B921" s="185" t="s">
        <v>2099</v>
      </c>
      <c r="C921" s="172" t="s">
        <v>1365</v>
      </c>
      <c r="D921" s="172" t="s">
        <v>179</v>
      </c>
      <c r="E921" s="172" t="s">
        <v>709</v>
      </c>
      <c r="F921" s="174">
        <v>0.19949367000000001</v>
      </c>
      <c r="G921" s="174">
        <v>1.20590924</v>
      </c>
      <c r="H921" s="58">
        <f t="shared" si="35"/>
        <v>-0.8345699134040967</v>
      </c>
      <c r="I921" s="98">
        <f t="shared" si="33"/>
        <v>1.7931694468507259E-5</v>
      </c>
      <c r="J921" s="99">
        <v>5.5616561100000004</v>
      </c>
      <c r="K921" s="99">
        <v>25.491722222222219</v>
      </c>
      <c r="O921"/>
      <c r="P921"/>
    </row>
    <row r="922" spans="1:16" ht="12.75" x14ac:dyDescent="0.2">
      <c r="A922" s="172" t="s">
        <v>1418</v>
      </c>
      <c r="B922" s="185" t="s">
        <v>353</v>
      </c>
      <c r="C922" s="172" t="s">
        <v>1365</v>
      </c>
      <c r="D922" s="172" t="s">
        <v>179</v>
      </c>
      <c r="E922" s="172" t="s">
        <v>709</v>
      </c>
      <c r="F922" s="174">
        <v>0.19628289999999998</v>
      </c>
      <c r="G922" s="174">
        <v>0.44014737999999998</v>
      </c>
      <c r="H922" s="58">
        <f t="shared" si="35"/>
        <v>-0.5540518723523925</v>
      </c>
      <c r="I922" s="98">
        <f t="shared" si="33"/>
        <v>1.7643091092527209E-5</v>
      </c>
      <c r="J922" s="99">
        <v>7.8354798299999997</v>
      </c>
      <c r="K922" s="99">
        <v>9.8467222222222226</v>
      </c>
      <c r="O922"/>
      <c r="P922"/>
    </row>
    <row r="923" spans="1:16" ht="12.75" x14ac:dyDescent="0.2">
      <c r="A923" s="172" t="s">
        <v>2289</v>
      </c>
      <c r="B923" s="185" t="s">
        <v>43</v>
      </c>
      <c r="C923" s="172" t="s">
        <v>2307</v>
      </c>
      <c r="D923" s="172" t="s">
        <v>179</v>
      </c>
      <c r="E923" s="172" t="s">
        <v>709</v>
      </c>
      <c r="F923" s="174">
        <v>0.19467423</v>
      </c>
      <c r="G923" s="174">
        <v>0.21914567999999998</v>
      </c>
      <c r="H923" s="58">
        <f t="shared" si="35"/>
        <v>-0.11166749898971307</v>
      </c>
      <c r="I923" s="98">
        <f t="shared" si="33"/>
        <v>1.7498494128921029E-5</v>
      </c>
      <c r="J923" s="99">
        <v>16.329696299999998</v>
      </c>
      <c r="K923" s="99">
        <v>84.489944444444447</v>
      </c>
      <c r="O923"/>
      <c r="P923"/>
    </row>
    <row r="924" spans="1:16" ht="12.75" x14ac:dyDescent="0.2">
      <c r="A924" s="172" t="s">
        <v>2711</v>
      </c>
      <c r="B924" s="185" t="s">
        <v>96</v>
      </c>
      <c r="C924" s="172" t="s">
        <v>511</v>
      </c>
      <c r="D924" s="172" t="s">
        <v>610</v>
      </c>
      <c r="E924" s="172" t="s">
        <v>181</v>
      </c>
      <c r="F924" s="174">
        <v>0.19449695</v>
      </c>
      <c r="G924" s="174">
        <v>0.4054487</v>
      </c>
      <c r="H924" s="58">
        <f t="shared" si="35"/>
        <v>-0.52029208627379986</v>
      </c>
      <c r="I924" s="98">
        <f t="shared" ref="I924:I987" si="36">F924/$F$1149</f>
        <v>1.7482559133112006E-5</v>
      </c>
      <c r="J924" s="99">
        <v>87.890817114543182</v>
      </c>
      <c r="K924" s="99">
        <v>22.90122222222222</v>
      </c>
      <c r="O924"/>
      <c r="P924"/>
    </row>
    <row r="925" spans="1:16" ht="12.75" x14ac:dyDescent="0.2">
      <c r="A925" s="172" t="s">
        <v>1277</v>
      </c>
      <c r="B925" s="185" t="s">
        <v>236</v>
      </c>
      <c r="C925" s="172" t="s">
        <v>1262</v>
      </c>
      <c r="D925" s="172" t="s">
        <v>180</v>
      </c>
      <c r="E925" s="172" t="s">
        <v>181</v>
      </c>
      <c r="F925" s="174">
        <v>0.19284029</v>
      </c>
      <c r="G925" s="174">
        <v>0.32274939000000002</v>
      </c>
      <c r="H925" s="58">
        <f t="shared" si="35"/>
        <v>-0.40250765462329774</v>
      </c>
      <c r="I925" s="98">
        <f t="shared" si="36"/>
        <v>1.7333648538814965E-5</v>
      </c>
      <c r="J925" s="99">
        <v>36.037390549999998</v>
      </c>
      <c r="K925" s="99">
        <v>22.18611111111111</v>
      </c>
      <c r="O925"/>
      <c r="P925"/>
    </row>
    <row r="926" spans="1:16" ht="12.75" x14ac:dyDescent="0.2">
      <c r="A926" s="172" t="s">
        <v>1607</v>
      </c>
      <c r="B926" s="185" t="s">
        <v>1601</v>
      </c>
      <c r="C926" s="172" t="s">
        <v>639</v>
      </c>
      <c r="D926" s="172" t="s">
        <v>610</v>
      </c>
      <c r="E926" s="172" t="s">
        <v>709</v>
      </c>
      <c r="F926" s="174">
        <v>0.18855570000000002</v>
      </c>
      <c r="G926" s="174">
        <v>0.35213603000000004</v>
      </c>
      <c r="H926" s="58">
        <f t="shared" si="35"/>
        <v>-0.46453732666890124</v>
      </c>
      <c r="I926" s="98">
        <f t="shared" si="36"/>
        <v>1.6948523743613089E-5</v>
      </c>
      <c r="J926" s="99">
        <v>29.797599999999999</v>
      </c>
      <c r="K926" s="99">
        <v>213.6646666666667</v>
      </c>
      <c r="O926"/>
      <c r="P926"/>
    </row>
    <row r="927" spans="1:16" ht="12.75" x14ac:dyDescent="0.2">
      <c r="A927" s="172" t="s">
        <v>3274</v>
      </c>
      <c r="B927" s="173" t="s">
        <v>3275</v>
      </c>
      <c r="C927" s="173" t="s">
        <v>3270</v>
      </c>
      <c r="D927" s="172" t="s">
        <v>180</v>
      </c>
      <c r="E927" s="172" t="s">
        <v>2854</v>
      </c>
      <c r="F927" s="174">
        <v>0.18433166000000001</v>
      </c>
      <c r="G927" s="174"/>
      <c r="H927" s="58"/>
      <c r="I927" s="98">
        <f t="shared" si="36"/>
        <v>1.6568841547667955E-5</v>
      </c>
      <c r="J927" s="99">
        <v>13.9946355884124</v>
      </c>
      <c r="K927" s="99">
        <v>33.591333333333331</v>
      </c>
      <c r="O927"/>
      <c r="P927"/>
    </row>
    <row r="928" spans="1:16" ht="12.75" x14ac:dyDescent="0.2">
      <c r="A928" s="172" t="s">
        <v>1884</v>
      </c>
      <c r="B928" s="185" t="s">
        <v>1885</v>
      </c>
      <c r="C928" s="172" t="s">
        <v>1365</v>
      </c>
      <c r="D928" s="172" t="s">
        <v>179</v>
      </c>
      <c r="E928" s="172" t="s">
        <v>709</v>
      </c>
      <c r="F928" s="174">
        <v>0.18206712999999999</v>
      </c>
      <c r="G928" s="174">
        <v>0.15216122000000001</v>
      </c>
      <c r="H928" s="58">
        <f t="shared" ref="H928:H959" si="37">IF(ISERROR(F928/G928-1),"",IF((F928/G928-1)&gt;10000%,"",F928/G928-1))</f>
        <v>0.19654094518958232</v>
      </c>
      <c r="I928" s="98">
        <f t="shared" si="36"/>
        <v>1.6365291930906837E-5</v>
      </c>
      <c r="J928" s="99">
        <v>2.9475593600000001</v>
      </c>
      <c r="K928" s="99">
        <v>11.2295</v>
      </c>
      <c r="O928"/>
      <c r="P928"/>
    </row>
    <row r="929" spans="1:16" ht="12.75" x14ac:dyDescent="0.2">
      <c r="A929" s="172" t="s">
        <v>1236</v>
      </c>
      <c r="B929" s="185" t="s">
        <v>2421</v>
      </c>
      <c r="C929" s="172" t="s">
        <v>640</v>
      </c>
      <c r="D929" s="172" t="s">
        <v>180</v>
      </c>
      <c r="E929" s="172" t="s">
        <v>181</v>
      </c>
      <c r="F929" s="174">
        <v>0.18104789000000002</v>
      </c>
      <c r="G929" s="174">
        <v>0.7982286999999999</v>
      </c>
      <c r="H929" s="58">
        <f t="shared" si="37"/>
        <v>-0.7731879472637353</v>
      </c>
      <c r="I929" s="98">
        <f t="shared" si="36"/>
        <v>1.6273676491328824E-5</v>
      </c>
      <c r="J929" s="99">
        <v>68.537541669999996</v>
      </c>
      <c r="K929" s="99">
        <v>10.03327777777778</v>
      </c>
      <c r="O929"/>
      <c r="P929"/>
    </row>
    <row r="930" spans="1:16" ht="12.75" x14ac:dyDescent="0.2">
      <c r="A930" s="172" t="s">
        <v>2185</v>
      </c>
      <c r="B930" s="185" t="s">
        <v>2175</v>
      </c>
      <c r="C930" s="172" t="s">
        <v>640</v>
      </c>
      <c r="D930" s="172" t="s">
        <v>180</v>
      </c>
      <c r="E930" s="172" t="s">
        <v>709</v>
      </c>
      <c r="F930" s="174">
        <v>0.18016156</v>
      </c>
      <c r="G930" s="174">
        <v>0.71850208999999998</v>
      </c>
      <c r="H930" s="58">
        <f t="shared" si="37"/>
        <v>-0.74925395136985617</v>
      </c>
      <c r="I930" s="98">
        <f t="shared" si="36"/>
        <v>1.6194007804305963E-5</v>
      </c>
      <c r="J930" s="99">
        <v>19.749268882632599</v>
      </c>
      <c r="K930" s="99">
        <v>33.5715</v>
      </c>
      <c r="O930"/>
      <c r="P930"/>
    </row>
    <row r="931" spans="1:16" ht="12.75" x14ac:dyDescent="0.2">
      <c r="A931" s="172" t="s">
        <v>1351</v>
      </c>
      <c r="B931" s="185" t="s">
        <v>1081</v>
      </c>
      <c r="C931" s="172" t="s">
        <v>2523</v>
      </c>
      <c r="D931" s="172" t="s">
        <v>180</v>
      </c>
      <c r="E931" s="172" t="s">
        <v>181</v>
      </c>
      <c r="F931" s="174">
        <v>0.17985685000000001</v>
      </c>
      <c r="G931" s="174">
        <v>0.44380190000000003</v>
      </c>
      <c r="H931" s="58">
        <f t="shared" si="37"/>
        <v>-0.59473618747463675</v>
      </c>
      <c r="I931" s="98">
        <f t="shared" si="36"/>
        <v>1.6166618631398879E-5</v>
      </c>
      <c r="J931" s="99">
        <v>25.441634064860999</v>
      </c>
      <c r="K931" s="99">
        <v>28.127277777777781</v>
      </c>
      <c r="O931"/>
      <c r="P931"/>
    </row>
    <row r="932" spans="1:16" ht="12.75" x14ac:dyDescent="0.2">
      <c r="A932" s="172" t="s">
        <v>1284</v>
      </c>
      <c r="B932" s="185" t="s">
        <v>1285</v>
      </c>
      <c r="C932" s="172" t="s">
        <v>2523</v>
      </c>
      <c r="D932" s="172" t="s">
        <v>180</v>
      </c>
      <c r="E932" s="172" t="s">
        <v>181</v>
      </c>
      <c r="F932" s="174">
        <v>0.17633556</v>
      </c>
      <c r="G932" s="174">
        <v>0.31841990999999997</v>
      </c>
      <c r="H932" s="58">
        <f t="shared" si="37"/>
        <v>-0.44621691526764129</v>
      </c>
      <c r="I932" s="98">
        <f t="shared" si="36"/>
        <v>1.585010384466399E-5</v>
      </c>
      <c r="J932" s="99">
        <v>247.59671621999999</v>
      </c>
      <c r="K932" s="99">
        <v>69.658333333333331</v>
      </c>
      <c r="O932"/>
      <c r="P932"/>
    </row>
    <row r="933" spans="1:16" ht="12.75" x14ac:dyDescent="0.2">
      <c r="A933" s="172" t="s">
        <v>1864</v>
      </c>
      <c r="B933" s="185" t="s">
        <v>2093</v>
      </c>
      <c r="C933" s="172" t="s">
        <v>640</v>
      </c>
      <c r="D933" s="172" t="s">
        <v>610</v>
      </c>
      <c r="E933" s="172" t="s">
        <v>181</v>
      </c>
      <c r="F933" s="174">
        <v>0.17190023999999998</v>
      </c>
      <c r="G933" s="174">
        <v>1.12297837</v>
      </c>
      <c r="H933" s="58">
        <f t="shared" si="37"/>
        <v>-0.84692470968964439</v>
      </c>
      <c r="I933" s="98">
        <f t="shared" si="36"/>
        <v>1.5451430527811079E-5</v>
      </c>
      <c r="J933" s="99">
        <v>27.314176760000002</v>
      </c>
      <c r="K933" s="99">
        <v>18.199000000000002</v>
      </c>
      <c r="O933"/>
      <c r="P933"/>
    </row>
    <row r="934" spans="1:16" ht="12.75" x14ac:dyDescent="0.2">
      <c r="A934" s="172" t="s">
        <v>2735</v>
      </c>
      <c r="B934" s="185" t="s">
        <v>275</v>
      </c>
      <c r="C934" s="172" t="s">
        <v>641</v>
      </c>
      <c r="D934" s="172" t="s">
        <v>179</v>
      </c>
      <c r="E934" s="172" t="s">
        <v>709</v>
      </c>
      <c r="F934" s="174">
        <v>0.17098826</v>
      </c>
      <c r="G934" s="174">
        <v>0.35686449999999997</v>
      </c>
      <c r="H934" s="58">
        <f t="shared" si="37"/>
        <v>-0.52085942983961697</v>
      </c>
      <c r="I934" s="98">
        <f t="shared" si="36"/>
        <v>1.5369456264059308E-5</v>
      </c>
      <c r="J934" s="99">
        <v>114.34236944129999</v>
      </c>
      <c r="K934" s="99">
        <v>64.895388888888903</v>
      </c>
      <c r="O934"/>
      <c r="P934"/>
    </row>
    <row r="935" spans="1:16" ht="12.75" x14ac:dyDescent="0.2">
      <c r="A935" s="172" t="s">
        <v>1804</v>
      </c>
      <c r="B935" s="185" t="s">
        <v>1805</v>
      </c>
      <c r="C935" s="172" t="s">
        <v>2530</v>
      </c>
      <c r="D935" s="172" t="s">
        <v>610</v>
      </c>
      <c r="E935" s="172" t="s">
        <v>181</v>
      </c>
      <c r="F935" s="174">
        <v>0.16886493999999999</v>
      </c>
      <c r="G935" s="174">
        <v>0.88250839000000003</v>
      </c>
      <c r="H935" s="58">
        <f t="shared" si="37"/>
        <v>-0.80865344520973903</v>
      </c>
      <c r="I935" s="98">
        <f t="shared" si="36"/>
        <v>1.5178599453921568E-5</v>
      </c>
      <c r="J935" s="99">
        <v>149.96941988672697</v>
      </c>
      <c r="K935" s="99">
        <v>60.191722222222232</v>
      </c>
      <c r="O935"/>
      <c r="P935"/>
    </row>
    <row r="936" spans="1:16" ht="12.75" x14ac:dyDescent="0.2">
      <c r="A936" s="172" t="s">
        <v>1417</v>
      </c>
      <c r="B936" s="185" t="s">
        <v>352</v>
      </c>
      <c r="C936" s="172" t="s">
        <v>1365</v>
      </c>
      <c r="D936" s="172" t="s">
        <v>179</v>
      </c>
      <c r="E936" s="172" t="s">
        <v>709</v>
      </c>
      <c r="F936" s="174">
        <v>0.16814624</v>
      </c>
      <c r="G936" s="174">
        <v>0.69330482999999998</v>
      </c>
      <c r="H936" s="58">
        <f t="shared" si="37"/>
        <v>-0.75747141412529895</v>
      </c>
      <c r="I936" s="98">
        <f t="shared" si="36"/>
        <v>1.511399836249588E-5</v>
      </c>
      <c r="J936" s="99">
        <v>14.78148285</v>
      </c>
      <c r="K936" s="99">
        <v>12.677666666666671</v>
      </c>
      <c r="O936"/>
      <c r="P936"/>
    </row>
    <row r="937" spans="1:16" ht="12.75" x14ac:dyDescent="0.2">
      <c r="A937" s="172" t="s">
        <v>1432</v>
      </c>
      <c r="B937" s="185" t="s">
        <v>377</v>
      </c>
      <c r="C937" s="172" t="s">
        <v>1365</v>
      </c>
      <c r="D937" s="172" t="s">
        <v>179</v>
      </c>
      <c r="E937" s="172" t="s">
        <v>709</v>
      </c>
      <c r="F937" s="174">
        <v>0.16751774999999999</v>
      </c>
      <c r="G937" s="174">
        <v>0.28715656000000001</v>
      </c>
      <c r="H937" s="58">
        <f t="shared" si="37"/>
        <v>-0.41663268984696022</v>
      </c>
      <c r="I937" s="98">
        <f t="shared" si="36"/>
        <v>1.5057505890045439E-5</v>
      </c>
      <c r="J937" s="99">
        <v>7.5877796699999998</v>
      </c>
      <c r="K937" s="99">
        <v>11.50266666666667</v>
      </c>
      <c r="O937"/>
      <c r="P937"/>
    </row>
    <row r="938" spans="1:16" ht="12.75" x14ac:dyDescent="0.2">
      <c r="A938" s="172" t="s">
        <v>2826</v>
      </c>
      <c r="B938" s="185" t="s">
        <v>2827</v>
      </c>
      <c r="C938" s="172" t="s">
        <v>2647</v>
      </c>
      <c r="D938" s="172" t="s">
        <v>180</v>
      </c>
      <c r="E938" s="172" t="s">
        <v>709</v>
      </c>
      <c r="F938" s="174">
        <v>0.16629293000000001</v>
      </c>
      <c r="G938" s="174">
        <v>0.97004723999999998</v>
      </c>
      <c r="H938" s="58">
        <f t="shared" si="37"/>
        <v>-0.82857233839457134</v>
      </c>
      <c r="I938" s="98">
        <f t="shared" si="36"/>
        <v>1.4947411679943852E-5</v>
      </c>
      <c r="J938" s="99">
        <v>97.277816270000002</v>
      </c>
      <c r="K938" s="99">
        <v>16.354111111111109</v>
      </c>
      <c r="O938"/>
      <c r="P938"/>
    </row>
    <row r="939" spans="1:16" ht="12.75" x14ac:dyDescent="0.2">
      <c r="A939" s="172" t="s">
        <v>1372</v>
      </c>
      <c r="B939" s="185" t="s">
        <v>218</v>
      </c>
      <c r="C939" s="172" t="s">
        <v>1365</v>
      </c>
      <c r="D939" s="172" t="s">
        <v>179</v>
      </c>
      <c r="E939" s="172" t="s">
        <v>709</v>
      </c>
      <c r="F939" s="174">
        <v>0.16445267000000002</v>
      </c>
      <c r="G939" s="174">
        <v>0.46860215999999999</v>
      </c>
      <c r="H939" s="58">
        <f t="shared" si="37"/>
        <v>-0.6490569527037604</v>
      </c>
      <c r="I939" s="98">
        <f t="shared" si="36"/>
        <v>1.4781998010113553E-5</v>
      </c>
      <c r="J939" s="99">
        <v>3.1928503799999999</v>
      </c>
      <c r="K939" s="99">
        <v>7.5123333333333342</v>
      </c>
      <c r="O939"/>
      <c r="P939"/>
    </row>
    <row r="940" spans="1:16" ht="12.75" x14ac:dyDescent="0.2">
      <c r="A940" s="172" t="s">
        <v>2159</v>
      </c>
      <c r="B940" s="185" t="s">
        <v>2150</v>
      </c>
      <c r="C940" s="172" t="s">
        <v>638</v>
      </c>
      <c r="D940" s="172" t="s">
        <v>179</v>
      </c>
      <c r="E940" s="172" t="s">
        <v>709</v>
      </c>
      <c r="F940" s="174">
        <v>0.16060805</v>
      </c>
      <c r="G940" s="174">
        <v>8.1744990000000003E-2</v>
      </c>
      <c r="H940" s="58">
        <f t="shared" si="37"/>
        <v>0.96474487304971213</v>
      </c>
      <c r="I940" s="98">
        <f t="shared" si="36"/>
        <v>1.443642037254985E-5</v>
      </c>
      <c r="J940" s="99">
        <v>56.207374000000002</v>
      </c>
      <c r="K940" s="99">
        <v>17.019666666666669</v>
      </c>
      <c r="O940"/>
      <c r="P940"/>
    </row>
    <row r="941" spans="1:16" ht="12.75" x14ac:dyDescent="0.2">
      <c r="A941" s="172" t="s">
        <v>1530</v>
      </c>
      <c r="B941" s="185" t="s">
        <v>1813</v>
      </c>
      <c r="C941" s="172" t="s">
        <v>2530</v>
      </c>
      <c r="D941" s="172" t="s">
        <v>180</v>
      </c>
      <c r="E941" s="172" t="s">
        <v>709</v>
      </c>
      <c r="F941" s="174">
        <v>0.15872310999999997</v>
      </c>
      <c r="G941" s="174">
        <v>5.9322220000000002E-2</v>
      </c>
      <c r="H941" s="58">
        <f t="shared" si="37"/>
        <v>1.6756097462299957</v>
      </c>
      <c r="I941" s="98">
        <f t="shared" si="36"/>
        <v>1.4266990594795657E-5</v>
      </c>
      <c r="J941" s="99">
        <v>12.435857179999999</v>
      </c>
      <c r="K941" s="99">
        <v>21.591999999999999</v>
      </c>
      <c r="O941"/>
      <c r="P941"/>
    </row>
    <row r="942" spans="1:16" ht="12.75" x14ac:dyDescent="0.2">
      <c r="A942" s="172" t="s">
        <v>2719</v>
      </c>
      <c r="B942" s="185" t="s">
        <v>1008</v>
      </c>
      <c r="C942" s="172" t="s">
        <v>641</v>
      </c>
      <c r="D942" s="172" t="s">
        <v>180</v>
      </c>
      <c r="E942" s="172" t="s">
        <v>709</v>
      </c>
      <c r="F942" s="174">
        <v>0.15824992000000002</v>
      </c>
      <c r="G942" s="174">
        <v>0.43641798999999998</v>
      </c>
      <c r="H942" s="58">
        <f t="shared" si="37"/>
        <v>-0.63738910029808804</v>
      </c>
      <c r="I942" s="98">
        <f t="shared" si="36"/>
        <v>1.4224457423163933E-5</v>
      </c>
      <c r="J942" s="99">
        <v>44.017764700000001</v>
      </c>
      <c r="K942" s="99">
        <v>6.6464444444444446</v>
      </c>
      <c r="O942"/>
      <c r="P942"/>
    </row>
    <row r="943" spans="1:16" ht="12.75" x14ac:dyDescent="0.2">
      <c r="A943" s="172" t="s">
        <v>2718</v>
      </c>
      <c r="B943" s="185" t="s">
        <v>230</v>
      </c>
      <c r="C943" s="172" t="s">
        <v>235</v>
      </c>
      <c r="D943" s="172" t="s">
        <v>610</v>
      </c>
      <c r="E943" s="172" t="s">
        <v>181</v>
      </c>
      <c r="F943" s="174">
        <v>0.1569152</v>
      </c>
      <c r="G943" s="174">
        <v>1.18429926</v>
      </c>
      <c r="H943" s="58">
        <f t="shared" si="37"/>
        <v>-0.86750375914276934</v>
      </c>
      <c r="I943" s="98">
        <f t="shared" si="36"/>
        <v>1.4104484738110788E-5</v>
      </c>
      <c r="J943" s="99">
        <v>29.352906999999998</v>
      </c>
      <c r="K943" s="99">
        <v>24.556888888888889</v>
      </c>
      <c r="O943"/>
      <c r="P943"/>
    </row>
    <row r="944" spans="1:16" ht="12.75" x14ac:dyDescent="0.2">
      <c r="A944" s="172" t="s">
        <v>1423</v>
      </c>
      <c r="B944" s="185" t="s">
        <v>370</v>
      </c>
      <c r="C944" s="172" t="s">
        <v>1365</v>
      </c>
      <c r="D944" s="172" t="s">
        <v>179</v>
      </c>
      <c r="E944" s="172" t="s">
        <v>709</v>
      </c>
      <c r="F944" s="174">
        <v>0.15680041</v>
      </c>
      <c r="G944" s="174">
        <v>0.62036725999999998</v>
      </c>
      <c r="H944" s="58">
        <f t="shared" si="37"/>
        <v>-0.74724583305701853</v>
      </c>
      <c r="I944" s="98">
        <f t="shared" si="36"/>
        <v>1.4094166720461205E-5</v>
      </c>
      <c r="J944" s="99">
        <v>12.520103130000001</v>
      </c>
      <c r="K944" s="99">
        <v>13.673611111111111</v>
      </c>
      <c r="O944"/>
      <c r="P944"/>
    </row>
    <row r="945" spans="1:16" ht="12.75" x14ac:dyDescent="0.2">
      <c r="A945" s="172" t="s">
        <v>2263</v>
      </c>
      <c r="B945" s="185" t="s">
        <v>1075</v>
      </c>
      <c r="C945" s="172" t="s">
        <v>2530</v>
      </c>
      <c r="D945" s="172" t="s">
        <v>180</v>
      </c>
      <c r="E945" s="172" t="s">
        <v>181</v>
      </c>
      <c r="F945" s="174">
        <v>0.15429095000000001</v>
      </c>
      <c r="G945" s="174">
        <v>1.4791353600000001</v>
      </c>
      <c r="H945" s="58">
        <f t="shared" si="37"/>
        <v>-0.89568841759012507</v>
      </c>
      <c r="I945" s="98">
        <f t="shared" si="36"/>
        <v>1.386860131780487E-5</v>
      </c>
      <c r="J945" s="99">
        <v>565.90260394906034</v>
      </c>
      <c r="K945" s="99">
        <v>9.2525555555555545</v>
      </c>
      <c r="O945"/>
      <c r="P945"/>
    </row>
    <row r="946" spans="1:16" ht="12.75" x14ac:dyDescent="0.2">
      <c r="A946" s="172" t="s">
        <v>1434</v>
      </c>
      <c r="B946" s="185" t="s">
        <v>423</v>
      </c>
      <c r="C946" s="172" t="s">
        <v>1365</v>
      </c>
      <c r="D946" s="172" t="s">
        <v>179</v>
      </c>
      <c r="E946" s="172" t="s">
        <v>709</v>
      </c>
      <c r="F946" s="174">
        <v>0.15427183</v>
      </c>
      <c r="G946" s="174">
        <v>1.3812754199999999</v>
      </c>
      <c r="H946" s="58">
        <f t="shared" si="37"/>
        <v>-0.88831204279302967</v>
      </c>
      <c r="I946" s="98">
        <f t="shared" si="36"/>
        <v>1.3866882696866982E-5</v>
      </c>
      <c r="J946" s="99">
        <v>6.7126246600000004</v>
      </c>
      <c r="K946" s="99">
        <v>21.35744444444444</v>
      </c>
      <c r="O946"/>
      <c r="P946"/>
    </row>
    <row r="947" spans="1:16" ht="12.75" x14ac:dyDescent="0.2">
      <c r="A947" s="172" t="s">
        <v>1576</v>
      </c>
      <c r="B947" s="185" t="s">
        <v>688</v>
      </c>
      <c r="C947" s="172" t="s">
        <v>638</v>
      </c>
      <c r="D947" s="172" t="s">
        <v>179</v>
      </c>
      <c r="E947" s="172" t="s">
        <v>709</v>
      </c>
      <c r="F947" s="174">
        <v>0.15414810999999998</v>
      </c>
      <c r="G947" s="174">
        <v>0.4143019</v>
      </c>
      <c r="H947" s="58">
        <f t="shared" si="37"/>
        <v>-0.62793289144944797</v>
      </c>
      <c r="I947" s="98">
        <f t="shared" si="36"/>
        <v>1.3855761996948814E-5</v>
      </c>
      <c r="J947" s="99">
        <v>232.49165887999999</v>
      </c>
      <c r="K947" s="99">
        <v>16.458055555555561</v>
      </c>
      <c r="O947"/>
      <c r="P947"/>
    </row>
    <row r="948" spans="1:16" ht="12.75" x14ac:dyDescent="0.2">
      <c r="A948" s="172" t="s">
        <v>1309</v>
      </c>
      <c r="B948" s="185" t="s">
        <v>1310</v>
      </c>
      <c r="C948" s="172" t="s">
        <v>235</v>
      </c>
      <c r="D948" s="172" t="s">
        <v>180</v>
      </c>
      <c r="E948" s="172" t="s">
        <v>181</v>
      </c>
      <c r="F948" s="174">
        <v>0.14354326000000001</v>
      </c>
      <c r="G948" s="174">
        <v>0.29004750000000001</v>
      </c>
      <c r="H948" s="58">
        <f t="shared" si="37"/>
        <v>-0.50510430188158839</v>
      </c>
      <c r="I948" s="98">
        <f t="shared" si="36"/>
        <v>1.2902534107139836E-5</v>
      </c>
      <c r="J948" s="99">
        <v>32.598971219999996</v>
      </c>
      <c r="K948" s="99">
        <v>35.384944444444443</v>
      </c>
      <c r="O948"/>
      <c r="P948"/>
    </row>
    <row r="949" spans="1:16" ht="12.75" x14ac:dyDescent="0.2">
      <c r="A949" s="172" t="s">
        <v>2960</v>
      </c>
      <c r="B949" s="185" t="s">
        <v>2965</v>
      </c>
      <c r="C949" s="172" t="s">
        <v>640</v>
      </c>
      <c r="D949" s="172" t="s">
        <v>180</v>
      </c>
      <c r="E949" s="172" t="s">
        <v>709</v>
      </c>
      <c r="F949" s="174">
        <v>0.14347277999999999</v>
      </c>
      <c r="G949" s="174">
        <v>9.222648E-2</v>
      </c>
      <c r="H949" s="58">
        <f t="shared" si="37"/>
        <v>0.55565711713165244</v>
      </c>
      <c r="I949" s="98">
        <f t="shared" si="36"/>
        <v>1.2896198939582186E-5</v>
      </c>
      <c r="J949" s="99">
        <v>388.83568725430496</v>
      </c>
      <c r="K949" s="99">
        <v>41.132555555555562</v>
      </c>
      <c r="O949"/>
      <c r="P949"/>
    </row>
    <row r="950" spans="1:16" ht="12.75" x14ac:dyDescent="0.2">
      <c r="A950" s="172" t="s">
        <v>2917</v>
      </c>
      <c r="B950" s="185" t="s">
        <v>105</v>
      </c>
      <c r="C950" s="172" t="s">
        <v>511</v>
      </c>
      <c r="D950" s="172" t="s">
        <v>610</v>
      </c>
      <c r="E950" s="172" t="s">
        <v>709</v>
      </c>
      <c r="F950" s="174">
        <v>0.14232834</v>
      </c>
      <c r="G950" s="174">
        <v>0.38925745</v>
      </c>
      <c r="H950" s="58">
        <f t="shared" si="37"/>
        <v>-0.63435936807375171</v>
      </c>
      <c r="I950" s="98">
        <f t="shared" si="36"/>
        <v>1.2793329768758176E-5</v>
      </c>
      <c r="J950" s="99">
        <v>13.830534010500001</v>
      </c>
      <c r="K950" s="99">
        <v>16.92166666666667</v>
      </c>
      <c r="O950"/>
      <c r="P950"/>
    </row>
    <row r="951" spans="1:16" ht="12.75" x14ac:dyDescent="0.2">
      <c r="A951" s="172" t="s">
        <v>2637</v>
      </c>
      <c r="B951" s="185" t="s">
        <v>114</v>
      </c>
      <c r="C951" s="172" t="s">
        <v>511</v>
      </c>
      <c r="D951" s="172" t="s">
        <v>179</v>
      </c>
      <c r="E951" s="172" t="s">
        <v>709</v>
      </c>
      <c r="F951" s="174">
        <v>0.14207174</v>
      </c>
      <c r="G951" s="174">
        <v>5.0676554700000001</v>
      </c>
      <c r="H951" s="58">
        <f t="shared" si="37"/>
        <v>-0.97196499627075084</v>
      </c>
      <c r="I951" s="98">
        <f t="shared" si="36"/>
        <v>1.2770265012865827E-5</v>
      </c>
      <c r="J951" s="99">
        <v>63.231927712199997</v>
      </c>
      <c r="K951" s="99">
        <v>37.191722222222232</v>
      </c>
      <c r="O951"/>
      <c r="P951"/>
    </row>
    <row r="952" spans="1:16" ht="12.75" x14ac:dyDescent="0.2">
      <c r="A952" s="172" t="s">
        <v>2748</v>
      </c>
      <c r="B952" s="185" t="s">
        <v>254</v>
      </c>
      <c r="C952" s="172" t="s">
        <v>511</v>
      </c>
      <c r="D952" s="172" t="s">
        <v>180</v>
      </c>
      <c r="E952" s="172" t="s">
        <v>709</v>
      </c>
      <c r="F952" s="174">
        <v>0.14165817</v>
      </c>
      <c r="G952" s="174">
        <v>3.4066970000000002E-2</v>
      </c>
      <c r="H952" s="58">
        <f t="shared" si="37"/>
        <v>3.1582262819381937</v>
      </c>
      <c r="I952" s="98">
        <f t="shared" si="36"/>
        <v>1.2733090846480796E-5</v>
      </c>
      <c r="J952" s="99">
        <v>25.5409530248</v>
      </c>
      <c r="K952" s="99">
        <v>19.661166666666659</v>
      </c>
      <c r="O952"/>
      <c r="P952"/>
    </row>
    <row r="953" spans="1:16" ht="12.75" x14ac:dyDescent="0.2">
      <c r="A953" s="172" t="s">
        <v>2290</v>
      </c>
      <c r="B953" s="185" t="s">
        <v>42</v>
      </c>
      <c r="C953" s="172" t="s">
        <v>2307</v>
      </c>
      <c r="D953" s="172" t="s">
        <v>179</v>
      </c>
      <c r="E953" s="172" t="s">
        <v>709</v>
      </c>
      <c r="F953" s="174">
        <v>0.1400873</v>
      </c>
      <c r="G953" s="174">
        <v>0.32373690999999999</v>
      </c>
      <c r="H953" s="58">
        <f t="shared" si="37"/>
        <v>-0.56728041915270033</v>
      </c>
      <c r="I953" s="98">
        <f t="shared" si="36"/>
        <v>1.2591891574896168E-5</v>
      </c>
      <c r="J953" s="99">
        <v>9.1288121600000007</v>
      </c>
      <c r="K953" s="99">
        <v>46.845222222222219</v>
      </c>
      <c r="O953"/>
      <c r="P953"/>
    </row>
    <row r="954" spans="1:16" ht="12.75" x14ac:dyDescent="0.2">
      <c r="A954" s="172" t="s">
        <v>2975</v>
      </c>
      <c r="B954" s="185" t="s">
        <v>2978</v>
      </c>
      <c r="C954" s="172" t="s">
        <v>2523</v>
      </c>
      <c r="D954" s="172" t="s">
        <v>180</v>
      </c>
      <c r="E954" s="172" t="s">
        <v>2854</v>
      </c>
      <c r="F954" s="174">
        <v>0.13860792999999999</v>
      </c>
      <c r="G954" s="174">
        <v>0.17272071</v>
      </c>
      <c r="H954" s="58">
        <f t="shared" si="37"/>
        <v>-0.19750254616253027</v>
      </c>
      <c r="I954" s="98">
        <f t="shared" si="36"/>
        <v>1.2458916875268478E-5</v>
      </c>
      <c r="J954" s="99">
        <v>39.558720109999996</v>
      </c>
      <c r="K954" s="99">
        <v>52.290111111111109</v>
      </c>
      <c r="O954"/>
      <c r="P954"/>
    </row>
    <row r="955" spans="1:16" ht="12.75" x14ac:dyDescent="0.2">
      <c r="A955" s="172" t="s">
        <v>1856</v>
      </c>
      <c r="B955" s="185" t="s">
        <v>2435</v>
      </c>
      <c r="C955" s="172" t="s">
        <v>640</v>
      </c>
      <c r="D955" s="172" t="s">
        <v>610</v>
      </c>
      <c r="E955" s="172" t="s">
        <v>181</v>
      </c>
      <c r="F955" s="174">
        <v>0.13828223000000001</v>
      </c>
      <c r="G955" s="174">
        <v>0.66293234000000001</v>
      </c>
      <c r="H955" s="58">
        <f t="shared" si="37"/>
        <v>-0.79140823028787521</v>
      </c>
      <c r="I955" s="98">
        <f t="shared" si="36"/>
        <v>1.2429640994543076E-5</v>
      </c>
      <c r="J955" s="99">
        <v>9.1116009340613981</v>
      </c>
      <c r="K955" s="99">
        <v>46.833777777777783</v>
      </c>
      <c r="O955"/>
      <c r="P955"/>
    </row>
    <row r="956" spans="1:16" ht="12.75" x14ac:dyDescent="0.2">
      <c r="A956" s="172" t="s">
        <v>1254</v>
      </c>
      <c r="B956" s="185" t="s">
        <v>9</v>
      </c>
      <c r="C956" s="172" t="s">
        <v>640</v>
      </c>
      <c r="D956" s="172" t="s">
        <v>610</v>
      </c>
      <c r="E956" s="172" t="s">
        <v>709</v>
      </c>
      <c r="F956" s="174">
        <v>0.13496841000000001</v>
      </c>
      <c r="G956" s="174">
        <v>1.67808538</v>
      </c>
      <c r="H956" s="58">
        <f t="shared" si="37"/>
        <v>-0.91956999827982533</v>
      </c>
      <c r="I956" s="98">
        <f t="shared" si="36"/>
        <v>1.2131774862932842E-5</v>
      </c>
      <c r="J956" s="99">
        <v>564.36685493011919</v>
      </c>
      <c r="K956" s="99">
        <v>4.4851111111111113</v>
      </c>
      <c r="O956"/>
      <c r="P956"/>
    </row>
    <row r="957" spans="1:16" ht="12.75" x14ac:dyDescent="0.2">
      <c r="A957" s="172" t="s">
        <v>1422</v>
      </c>
      <c r="B957" s="185" t="s">
        <v>369</v>
      </c>
      <c r="C957" s="172" t="s">
        <v>1365</v>
      </c>
      <c r="D957" s="172" t="s">
        <v>179</v>
      </c>
      <c r="E957" s="172" t="s">
        <v>709</v>
      </c>
      <c r="F957" s="174">
        <v>0.13460070999999998</v>
      </c>
      <c r="G957" s="174">
        <v>0.19586018999999999</v>
      </c>
      <c r="H957" s="58">
        <f t="shared" si="37"/>
        <v>-0.31277147234463532</v>
      </c>
      <c r="I957" s="98">
        <f t="shared" si="36"/>
        <v>1.2098723768850154E-5</v>
      </c>
      <c r="J957" s="99">
        <v>6.6332107000000002</v>
      </c>
      <c r="K957" s="99">
        <v>10.366944444444441</v>
      </c>
      <c r="O957"/>
      <c r="P957"/>
    </row>
    <row r="958" spans="1:16" ht="12.75" x14ac:dyDescent="0.2">
      <c r="A958" s="172" t="s">
        <v>1521</v>
      </c>
      <c r="B958" s="185" t="s">
        <v>68</v>
      </c>
      <c r="C958" s="172" t="s">
        <v>2602</v>
      </c>
      <c r="D958" s="172" t="s">
        <v>180</v>
      </c>
      <c r="E958" s="172" t="s">
        <v>181</v>
      </c>
      <c r="F958" s="174">
        <v>0.13424892999999999</v>
      </c>
      <c r="G958" s="174">
        <v>0.62161988000000001</v>
      </c>
      <c r="H958" s="58">
        <f t="shared" si="37"/>
        <v>-0.78403372491883627</v>
      </c>
      <c r="I958" s="98">
        <f t="shared" si="36"/>
        <v>1.2067103660401944E-5</v>
      </c>
      <c r="J958" s="99">
        <v>310.44001559999998</v>
      </c>
      <c r="K958" s="99">
        <v>25.30905555555556</v>
      </c>
      <c r="O958"/>
      <c r="P958"/>
    </row>
    <row r="959" spans="1:16" ht="12.75" x14ac:dyDescent="0.2">
      <c r="A959" s="172" t="s">
        <v>2879</v>
      </c>
      <c r="B959" s="185" t="s">
        <v>2348</v>
      </c>
      <c r="C959" s="172" t="s">
        <v>511</v>
      </c>
      <c r="D959" s="172" t="s">
        <v>610</v>
      </c>
      <c r="E959" s="172" t="s">
        <v>181</v>
      </c>
      <c r="F959" s="174">
        <v>0.13400054</v>
      </c>
      <c r="G959" s="174">
        <v>5.5103599999999996E-2</v>
      </c>
      <c r="H959" s="58">
        <f t="shared" si="37"/>
        <v>1.4317928411210885</v>
      </c>
      <c r="I959" s="98">
        <f t="shared" si="36"/>
        <v>1.2044776868834913E-5</v>
      </c>
      <c r="J959" s="99">
        <v>39.626635842159303</v>
      </c>
      <c r="K959" s="99">
        <v>63.31238888888889</v>
      </c>
      <c r="O959"/>
      <c r="P959"/>
    </row>
    <row r="960" spans="1:16" ht="12.75" x14ac:dyDescent="0.2">
      <c r="A960" s="172" t="s">
        <v>1566</v>
      </c>
      <c r="B960" s="185" t="s">
        <v>266</v>
      </c>
      <c r="C960" s="172" t="s">
        <v>638</v>
      </c>
      <c r="D960" s="172" t="s">
        <v>179</v>
      </c>
      <c r="E960" s="172" t="s">
        <v>709</v>
      </c>
      <c r="F960" s="174">
        <v>0.13381941</v>
      </c>
      <c r="G960" s="174">
        <v>1.0978474899999999</v>
      </c>
      <c r="H960" s="58">
        <f t="shared" ref="H960:H991" si="38">IF(ISERROR(F960/G960-1),"",IF((F960/G960-1)&gt;10000%,"",F960/G960-1))</f>
        <v>-0.87810746827867681</v>
      </c>
      <c r="I960" s="98">
        <f t="shared" si="36"/>
        <v>1.202849581180147E-5</v>
      </c>
      <c r="J960" s="99">
        <v>25.18586346</v>
      </c>
      <c r="K960" s="99">
        <v>16.521111111111111</v>
      </c>
      <c r="O960"/>
      <c r="P960"/>
    </row>
    <row r="961" spans="1:16" ht="12.75" x14ac:dyDescent="0.2">
      <c r="A961" s="172" t="s">
        <v>1617</v>
      </c>
      <c r="B961" s="185" t="s">
        <v>1618</v>
      </c>
      <c r="C961" s="172" t="s">
        <v>638</v>
      </c>
      <c r="D961" s="172" t="s">
        <v>179</v>
      </c>
      <c r="E961" s="172" t="s">
        <v>709</v>
      </c>
      <c r="F961" s="174">
        <v>0.13232737999999999</v>
      </c>
      <c r="G961" s="174">
        <v>0.53945959999999993</v>
      </c>
      <c r="H961" s="58">
        <f t="shared" si="38"/>
        <v>-0.75470381841383483</v>
      </c>
      <c r="I961" s="98">
        <f t="shared" si="36"/>
        <v>1.1894383155004655E-5</v>
      </c>
      <c r="J961" s="99">
        <v>190.26993532</v>
      </c>
      <c r="K961" s="99">
        <v>25.399000000000001</v>
      </c>
      <c r="O961"/>
      <c r="P961"/>
    </row>
    <row r="962" spans="1:16" ht="12.75" x14ac:dyDescent="0.2">
      <c r="A962" s="172" t="s">
        <v>1120</v>
      </c>
      <c r="B962" s="185" t="s">
        <v>946</v>
      </c>
      <c r="C962" s="172" t="s">
        <v>2530</v>
      </c>
      <c r="D962" s="172" t="s">
        <v>610</v>
      </c>
      <c r="E962" s="172" t="s">
        <v>709</v>
      </c>
      <c r="F962" s="174">
        <v>0.12954071</v>
      </c>
      <c r="G962" s="174">
        <v>1.0432299700000001</v>
      </c>
      <c r="H962" s="58">
        <f t="shared" si="38"/>
        <v>-0.87582727325212872</v>
      </c>
      <c r="I962" s="98">
        <f t="shared" si="36"/>
        <v>1.1643900445329932E-5</v>
      </c>
      <c r="J962" s="99">
        <v>217.45145638907789</v>
      </c>
      <c r="K962" s="99">
        <v>19.48405555555556</v>
      </c>
      <c r="O962"/>
      <c r="P962"/>
    </row>
    <row r="963" spans="1:16" ht="12.75" x14ac:dyDescent="0.2">
      <c r="A963" s="172" t="s">
        <v>1667</v>
      </c>
      <c r="B963" s="185" t="s">
        <v>1665</v>
      </c>
      <c r="C963" s="172" t="s">
        <v>1365</v>
      </c>
      <c r="D963" s="172" t="s">
        <v>179</v>
      </c>
      <c r="E963" s="172" t="s">
        <v>709</v>
      </c>
      <c r="F963" s="174">
        <v>0.12924560000000002</v>
      </c>
      <c r="G963" s="174">
        <v>0.17637604000000001</v>
      </c>
      <c r="H963" s="58">
        <f t="shared" si="38"/>
        <v>-0.26721566035840238</v>
      </c>
      <c r="I963" s="98">
        <f t="shared" si="36"/>
        <v>1.1617374178333086E-5</v>
      </c>
      <c r="J963" s="99">
        <v>3.9128796100000001</v>
      </c>
      <c r="K963" s="99">
        <v>12.44316666666667</v>
      </c>
      <c r="O963"/>
      <c r="P963"/>
    </row>
    <row r="964" spans="1:16" ht="12.75" x14ac:dyDescent="0.2">
      <c r="A964" s="172" t="s">
        <v>2190</v>
      </c>
      <c r="B964" s="185" t="s">
        <v>2180</v>
      </c>
      <c r="C964" s="172" t="s">
        <v>2530</v>
      </c>
      <c r="D964" s="172" t="s">
        <v>610</v>
      </c>
      <c r="E964" s="172" t="s">
        <v>181</v>
      </c>
      <c r="F964" s="174">
        <v>0.12899342</v>
      </c>
      <c r="G964" s="174">
        <v>0.17788898</v>
      </c>
      <c r="H964" s="58">
        <f t="shared" si="38"/>
        <v>-0.27486559313567371</v>
      </c>
      <c r="I964" s="98">
        <f t="shared" si="36"/>
        <v>1.1594706718703572E-5</v>
      </c>
      <c r="J964" s="99">
        <v>100.06564364394659</v>
      </c>
      <c r="K964" s="99">
        <v>54.979888888888887</v>
      </c>
      <c r="O964"/>
      <c r="P964"/>
    </row>
    <row r="965" spans="1:16" ht="12.75" x14ac:dyDescent="0.2">
      <c r="A965" s="172" t="s">
        <v>1116</v>
      </c>
      <c r="B965" s="185" t="s">
        <v>697</v>
      </c>
      <c r="C965" s="172" t="s">
        <v>2530</v>
      </c>
      <c r="D965" s="172" t="s">
        <v>610</v>
      </c>
      <c r="E965" s="172" t="s">
        <v>181</v>
      </c>
      <c r="F965" s="174">
        <v>0.12831290000000001</v>
      </c>
      <c r="G965" s="174">
        <v>0.16243989</v>
      </c>
      <c r="H965" s="58">
        <f t="shared" si="38"/>
        <v>-0.21008996004614378</v>
      </c>
      <c r="I965" s="98">
        <f t="shared" si="36"/>
        <v>1.1533537475991718E-5</v>
      </c>
      <c r="J965" s="99">
        <v>31.994800083430196</v>
      </c>
      <c r="K965" s="99">
        <v>25.716944444444451</v>
      </c>
      <c r="O965"/>
      <c r="P965"/>
    </row>
    <row r="966" spans="1:16" ht="12.75" x14ac:dyDescent="0.2">
      <c r="A966" s="172" t="s">
        <v>2919</v>
      </c>
      <c r="B966" s="185" t="s">
        <v>2920</v>
      </c>
      <c r="C966" s="172" t="s">
        <v>1365</v>
      </c>
      <c r="D966" s="172" t="s">
        <v>180</v>
      </c>
      <c r="E966" s="172" t="s">
        <v>2854</v>
      </c>
      <c r="F966" s="174">
        <v>0.12424449</v>
      </c>
      <c r="G966" s="174">
        <v>0.33417276000000001</v>
      </c>
      <c r="H966" s="58">
        <f t="shared" si="38"/>
        <v>-0.62820281940395151</v>
      </c>
      <c r="I966" s="98">
        <f t="shared" si="36"/>
        <v>1.1167844243255964E-5</v>
      </c>
      <c r="J966" s="99">
        <v>5.58487329</v>
      </c>
      <c r="K966" s="99">
        <v>56.648111111111113</v>
      </c>
      <c r="O966"/>
      <c r="P966"/>
    </row>
    <row r="967" spans="1:16" ht="12.75" x14ac:dyDescent="0.2">
      <c r="A967" s="172" t="s">
        <v>2749</v>
      </c>
      <c r="B967" s="185" t="s">
        <v>1135</v>
      </c>
      <c r="C967" s="172" t="s">
        <v>511</v>
      </c>
      <c r="D967" s="172" t="s">
        <v>179</v>
      </c>
      <c r="E967" s="172" t="s">
        <v>709</v>
      </c>
      <c r="F967" s="174">
        <v>0.12342981</v>
      </c>
      <c r="G967" s="174">
        <v>0.26500809999999997</v>
      </c>
      <c r="H967" s="58">
        <f t="shared" si="38"/>
        <v>-0.53424136847137871</v>
      </c>
      <c r="I967" s="98">
        <f t="shared" si="36"/>
        <v>1.1094615890448563E-5</v>
      </c>
      <c r="J967" s="99">
        <v>5.5092428505207893</v>
      </c>
      <c r="K967" s="99">
        <v>131.80199999999999</v>
      </c>
      <c r="O967"/>
      <c r="P967"/>
    </row>
    <row r="968" spans="1:16" ht="12.75" x14ac:dyDescent="0.2">
      <c r="A968" s="172" t="s">
        <v>2717</v>
      </c>
      <c r="B968" s="185" t="s">
        <v>907</v>
      </c>
      <c r="C968" s="172" t="s">
        <v>641</v>
      </c>
      <c r="D968" s="172" t="s">
        <v>179</v>
      </c>
      <c r="E968" s="172" t="s">
        <v>709</v>
      </c>
      <c r="F968" s="174">
        <v>0.12011336</v>
      </c>
      <c r="G968" s="174">
        <v>0.21867700000000001</v>
      </c>
      <c r="H968" s="58">
        <f t="shared" si="38"/>
        <v>-0.45072705405689673</v>
      </c>
      <c r="I968" s="98">
        <f t="shared" si="36"/>
        <v>1.0796513358573336E-5</v>
      </c>
      <c r="J968" s="99">
        <v>11.582392046999999</v>
      </c>
      <c r="K968" s="99">
        <v>87.947388888888881</v>
      </c>
      <c r="O968"/>
      <c r="P968"/>
    </row>
    <row r="969" spans="1:16" ht="12.75" x14ac:dyDescent="0.2">
      <c r="A969" s="172" t="s">
        <v>2477</v>
      </c>
      <c r="B969" s="185" t="s">
        <v>2478</v>
      </c>
      <c r="C969" s="172" t="s">
        <v>1904</v>
      </c>
      <c r="D969" s="172" t="s">
        <v>180</v>
      </c>
      <c r="E969" s="172" t="s">
        <v>709</v>
      </c>
      <c r="F969" s="174">
        <v>0.11951565</v>
      </c>
      <c r="G969" s="174">
        <v>7.2859560000000004E-2</v>
      </c>
      <c r="H969" s="58">
        <f t="shared" si="38"/>
        <v>0.64035646111505473</v>
      </c>
      <c r="I969" s="98">
        <f t="shared" si="36"/>
        <v>1.0742787578197591E-5</v>
      </c>
      <c r="J969" s="99">
        <v>1.3903106525220001</v>
      </c>
      <c r="K969" s="99">
        <v>29.351166666666671</v>
      </c>
      <c r="O969"/>
      <c r="P969"/>
    </row>
    <row r="970" spans="1:16" ht="12.75" x14ac:dyDescent="0.2">
      <c r="A970" s="172" t="s">
        <v>1609</v>
      </c>
      <c r="B970" s="185" t="s">
        <v>1603</v>
      </c>
      <c r="C970" s="172" t="s">
        <v>2521</v>
      </c>
      <c r="D970" s="172" t="s">
        <v>180</v>
      </c>
      <c r="E970" s="172" t="s">
        <v>709</v>
      </c>
      <c r="F970" s="174">
        <v>0.11920931</v>
      </c>
      <c r="G970" s="174">
        <v>1.2452999899999999</v>
      </c>
      <c r="H970" s="58">
        <f t="shared" si="38"/>
        <v>-0.90427261627136124</v>
      </c>
      <c r="I970" s="98">
        <f t="shared" si="36"/>
        <v>1.071525189105783E-5</v>
      </c>
      <c r="J970" s="99">
        <v>15.812322025378899</v>
      </c>
      <c r="K970" s="99">
        <v>46.838333333333331</v>
      </c>
      <c r="O970"/>
      <c r="P970"/>
    </row>
    <row r="971" spans="1:16" ht="12.75" x14ac:dyDescent="0.2">
      <c r="A971" s="172" t="s">
        <v>2722</v>
      </c>
      <c r="B971" s="185" t="s">
        <v>2203</v>
      </c>
      <c r="C971" s="172" t="s">
        <v>511</v>
      </c>
      <c r="D971" s="172" t="s">
        <v>610</v>
      </c>
      <c r="E971" s="172" t="s">
        <v>181</v>
      </c>
      <c r="F971" s="174">
        <v>0.11737423</v>
      </c>
      <c r="G971" s="174">
        <v>0.24339351000000001</v>
      </c>
      <c r="H971" s="58">
        <f t="shared" si="38"/>
        <v>-0.51775940944357968</v>
      </c>
      <c r="I971" s="98">
        <f t="shared" si="36"/>
        <v>1.0550303830874926E-5</v>
      </c>
      <c r="J971" s="99">
        <v>105.24647387362658</v>
      </c>
      <c r="K971" s="99">
        <v>42.175444444444437</v>
      </c>
      <c r="O971"/>
      <c r="P971"/>
    </row>
    <row r="972" spans="1:16" ht="12.75" x14ac:dyDescent="0.2">
      <c r="A972" s="172" t="s">
        <v>1577</v>
      </c>
      <c r="B972" s="185" t="s">
        <v>166</v>
      </c>
      <c r="C972" s="172" t="s">
        <v>638</v>
      </c>
      <c r="D972" s="172" t="s">
        <v>179</v>
      </c>
      <c r="E972" s="172" t="s">
        <v>709</v>
      </c>
      <c r="F972" s="174">
        <v>0.11408450000000001</v>
      </c>
      <c r="G972" s="174">
        <v>0.2191266</v>
      </c>
      <c r="H972" s="58">
        <f t="shared" si="38"/>
        <v>-0.47936717860816536</v>
      </c>
      <c r="I972" s="98">
        <f t="shared" si="36"/>
        <v>1.025460305378319E-5</v>
      </c>
      <c r="J972" s="99">
        <v>32.61449082</v>
      </c>
      <c r="K972" s="99">
        <v>15.86083333333333</v>
      </c>
      <c r="O972"/>
      <c r="P972"/>
    </row>
    <row r="973" spans="1:16" ht="12.75" x14ac:dyDescent="0.2">
      <c r="A973" s="172" t="s">
        <v>1325</v>
      </c>
      <c r="B973" s="185" t="s">
        <v>1326</v>
      </c>
      <c r="C973" s="172" t="s">
        <v>235</v>
      </c>
      <c r="D973" s="172" t="s">
        <v>180</v>
      </c>
      <c r="E973" s="172" t="s">
        <v>181</v>
      </c>
      <c r="F973" s="174">
        <v>0.10963210000000001</v>
      </c>
      <c r="G973" s="174">
        <v>0.13690809000000001</v>
      </c>
      <c r="H973" s="58">
        <f t="shared" si="38"/>
        <v>-0.19922847510326092</v>
      </c>
      <c r="I973" s="98">
        <f t="shared" si="36"/>
        <v>9.854394483498321E-6</v>
      </c>
      <c r="J973" s="99">
        <v>4.5543442949999999</v>
      </c>
      <c r="K973" s="99">
        <v>45.396333333333331</v>
      </c>
      <c r="O973"/>
      <c r="P973"/>
    </row>
    <row r="974" spans="1:16" ht="12.75" x14ac:dyDescent="0.2">
      <c r="A974" s="172" t="s">
        <v>2705</v>
      </c>
      <c r="B974" s="185" t="s">
        <v>503</v>
      </c>
      <c r="C974" s="172" t="s">
        <v>641</v>
      </c>
      <c r="D974" s="172" t="s">
        <v>179</v>
      </c>
      <c r="E974" s="172" t="s">
        <v>709</v>
      </c>
      <c r="F974" s="174">
        <v>0.10812400999999999</v>
      </c>
      <c r="G974" s="174">
        <v>1.4999912900000001</v>
      </c>
      <c r="H974" s="58">
        <f t="shared" si="38"/>
        <v>-0.92791690810417971</v>
      </c>
      <c r="I974" s="98">
        <f t="shared" si="36"/>
        <v>9.7188382570225067E-6</v>
      </c>
      <c r="J974" s="99">
        <v>39.969469437599997</v>
      </c>
      <c r="K974" s="99">
        <v>72.951444444444448</v>
      </c>
      <c r="O974"/>
      <c r="P974"/>
    </row>
    <row r="975" spans="1:16" ht="12.75" x14ac:dyDescent="0.2">
      <c r="A975" s="172" t="s">
        <v>1223</v>
      </c>
      <c r="B975" s="185" t="s">
        <v>2376</v>
      </c>
      <c r="C975" s="172" t="s">
        <v>640</v>
      </c>
      <c r="D975" s="172" t="s">
        <v>180</v>
      </c>
      <c r="E975" s="172" t="s">
        <v>181</v>
      </c>
      <c r="F975" s="174">
        <v>0.10632417999999999</v>
      </c>
      <c r="G975" s="174">
        <v>9.2999299999999997E-3</v>
      </c>
      <c r="H975" s="58">
        <f t="shared" si="38"/>
        <v>10.432793580166733</v>
      </c>
      <c r="I975" s="98">
        <f t="shared" si="36"/>
        <v>9.5570586794787499E-6</v>
      </c>
      <c r="J975" s="99">
        <v>33.621284880000005</v>
      </c>
      <c r="K975" s="99">
        <v>24.933888888888891</v>
      </c>
      <c r="O975"/>
      <c r="P975"/>
    </row>
    <row r="976" spans="1:16" ht="12.75" x14ac:dyDescent="0.2">
      <c r="A976" s="172" t="s">
        <v>1409</v>
      </c>
      <c r="B976" s="185" t="s">
        <v>120</v>
      </c>
      <c r="C976" s="172" t="s">
        <v>1365</v>
      </c>
      <c r="D976" s="172" t="s">
        <v>179</v>
      </c>
      <c r="E976" s="172" t="s">
        <v>709</v>
      </c>
      <c r="F976" s="174">
        <v>0.10422546000000001</v>
      </c>
      <c r="G976" s="174">
        <v>0.18195576999999999</v>
      </c>
      <c r="H976" s="58">
        <f t="shared" si="38"/>
        <v>-0.42719343277764699</v>
      </c>
      <c r="I976" s="98">
        <f t="shared" si="36"/>
        <v>9.3684130657359931E-6</v>
      </c>
      <c r="J976" s="99">
        <v>6.8679892800000006</v>
      </c>
      <c r="K976" s="99">
        <v>89.147500000000008</v>
      </c>
      <c r="O976"/>
      <c r="P976"/>
    </row>
    <row r="977" spans="1:16" ht="12.75" x14ac:dyDescent="0.2">
      <c r="A977" s="172" t="s">
        <v>2737</v>
      </c>
      <c r="B977" s="185" t="s">
        <v>447</v>
      </c>
      <c r="C977" s="172" t="s">
        <v>641</v>
      </c>
      <c r="D977" s="172" t="s">
        <v>179</v>
      </c>
      <c r="E977" s="172" t="s">
        <v>709</v>
      </c>
      <c r="F977" s="174">
        <v>0.10354995</v>
      </c>
      <c r="G977" s="174">
        <v>0.30620778000000004</v>
      </c>
      <c r="H977" s="58">
        <f t="shared" si="38"/>
        <v>-0.66183109390623585</v>
      </c>
      <c r="I977" s="98">
        <f t="shared" si="36"/>
        <v>9.307694152046042E-6</v>
      </c>
      <c r="J977" s="99">
        <v>50.734555018199998</v>
      </c>
      <c r="K977" s="99">
        <v>14.50838888888889</v>
      </c>
      <c r="O977"/>
      <c r="P977"/>
    </row>
    <row r="978" spans="1:16" ht="12.75" x14ac:dyDescent="0.2">
      <c r="A978" s="172" t="s">
        <v>1125</v>
      </c>
      <c r="B978" s="185" t="s">
        <v>615</v>
      </c>
      <c r="C978" s="172" t="s">
        <v>2530</v>
      </c>
      <c r="D978" s="172" t="s">
        <v>610</v>
      </c>
      <c r="E978" s="172" t="s">
        <v>709</v>
      </c>
      <c r="F978" s="174">
        <v>0.10326396</v>
      </c>
      <c r="G978" s="174">
        <v>0.23702620999999999</v>
      </c>
      <c r="H978" s="58">
        <f t="shared" si="38"/>
        <v>-0.56433526908268916</v>
      </c>
      <c r="I978" s="98">
        <f t="shared" si="36"/>
        <v>9.2819876456639182E-6</v>
      </c>
      <c r="J978" s="99">
        <v>6.3217655705843994</v>
      </c>
      <c r="K978" s="99">
        <v>83.154666666666657</v>
      </c>
      <c r="O978"/>
      <c r="P978"/>
    </row>
    <row r="979" spans="1:16" ht="12.75" x14ac:dyDescent="0.2">
      <c r="A979" s="172" t="s">
        <v>1124</v>
      </c>
      <c r="B979" s="185" t="s">
        <v>616</v>
      </c>
      <c r="C979" s="172" t="s">
        <v>2530</v>
      </c>
      <c r="D979" s="172" t="s">
        <v>610</v>
      </c>
      <c r="E979" s="172" t="s">
        <v>709</v>
      </c>
      <c r="F979" s="174">
        <v>0.10316013</v>
      </c>
      <c r="G979" s="174">
        <v>9.7849979999999989E-2</v>
      </c>
      <c r="H979" s="58">
        <f t="shared" si="38"/>
        <v>5.4268278848907503E-2</v>
      </c>
      <c r="I979" s="98">
        <f t="shared" si="36"/>
        <v>9.2726547789285212E-6</v>
      </c>
      <c r="J979" s="99">
        <v>12.016622872746</v>
      </c>
      <c r="K979" s="99">
        <v>50.837444444444444</v>
      </c>
      <c r="O979"/>
      <c r="P979"/>
    </row>
    <row r="980" spans="1:16" ht="12.75" x14ac:dyDescent="0.2">
      <c r="A980" s="172" t="s">
        <v>2442</v>
      </c>
      <c r="B980" s="185" t="s">
        <v>2450</v>
      </c>
      <c r="C980" s="172" t="s">
        <v>1904</v>
      </c>
      <c r="D980" s="172" t="s">
        <v>610</v>
      </c>
      <c r="E980" s="172" t="s">
        <v>709</v>
      </c>
      <c r="F980" s="174">
        <v>9.9354049999999999E-2</v>
      </c>
      <c r="G980" s="174">
        <v>0.40741143000000002</v>
      </c>
      <c r="H980" s="58">
        <f t="shared" si="38"/>
        <v>-0.75613337603218445</v>
      </c>
      <c r="I980" s="98">
        <f t="shared" si="36"/>
        <v>8.9305413490502895E-6</v>
      </c>
      <c r="J980" s="99">
        <v>4.2307605395190002</v>
      </c>
      <c r="K980" s="99">
        <v>48.730666666666671</v>
      </c>
      <c r="O980"/>
      <c r="P980"/>
    </row>
    <row r="981" spans="1:16" ht="12.75" x14ac:dyDescent="0.2">
      <c r="A981" s="172" t="s">
        <v>2889</v>
      </c>
      <c r="B981" s="185" t="s">
        <v>2346</v>
      </c>
      <c r="C981" s="172" t="s">
        <v>511</v>
      </c>
      <c r="D981" s="172" t="s">
        <v>610</v>
      </c>
      <c r="E981" s="172" t="s">
        <v>181</v>
      </c>
      <c r="F981" s="174">
        <v>9.7545750000000001E-2</v>
      </c>
      <c r="G981" s="174">
        <v>7.1558199999999994E-3</v>
      </c>
      <c r="H981" s="58">
        <f t="shared" si="38"/>
        <v>12.631666252085717</v>
      </c>
      <c r="I981" s="98">
        <f t="shared" si="36"/>
        <v>8.7680004368128154E-6</v>
      </c>
      <c r="J981" s="99">
        <v>16.926477922710543</v>
      </c>
      <c r="K981" s="99">
        <v>42.817611111111113</v>
      </c>
      <c r="O981"/>
      <c r="P981"/>
    </row>
    <row r="982" spans="1:16" ht="12.75" x14ac:dyDescent="0.2">
      <c r="A982" s="172" t="s">
        <v>1244</v>
      </c>
      <c r="B982" s="185" t="s">
        <v>2433</v>
      </c>
      <c r="C982" s="172" t="s">
        <v>640</v>
      </c>
      <c r="D982" s="172" t="s">
        <v>610</v>
      </c>
      <c r="E982" s="172" t="s">
        <v>181</v>
      </c>
      <c r="F982" s="174">
        <v>9.7198969999999996E-2</v>
      </c>
      <c r="G982" s="174">
        <v>0.25381376999999999</v>
      </c>
      <c r="H982" s="58">
        <f t="shared" si="38"/>
        <v>-0.61704611219477967</v>
      </c>
      <c r="I982" s="98">
        <f t="shared" si="36"/>
        <v>8.7368297585261867E-6</v>
      </c>
      <c r="J982" s="99">
        <v>25.8925040901558</v>
      </c>
      <c r="K982" s="99">
        <v>52.551055555555557</v>
      </c>
      <c r="O982"/>
      <c r="P982"/>
    </row>
    <row r="983" spans="1:16" ht="12.75" x14ac:dyDescent="0.2">
      <c r="A983" s="172" t="s">
        <v>1202</v>
      </c>
      <c r="B983" s="185" t="s">
        <v>2509</v>
      </c>
      <c r="C983" s="172" t="s">
        <v>640</v>
      </c>
      <c r="D983" s="172" t="s">
        <v>610</v>
      </c>
      <c r="E983" s="172" t="s">
        <v>181</v>
      </c>
      <c r="F983" s="174">
        <v>9.4798300000000002E-2</v>
      </c>
      <c r="G983" s="174">
        <v>1.37717646</v>
      </c>
      <c r="H983" s="58">
        <f t="shared" si="38"/>
        <v>-0.93116473977488701</v>
      </c>
      <c r="I983" s="98">
        <f t="shared" si="36"/>
        <v>8.521043057325536E-6</v>
      </c>
      <c r="J983" s="99">
        <v>25.061399999999999</v>
      </c>
      <c r="K983" s="99">
        <v>7.7298333333333336</v>
      </c>
      <c r="O983"/>
      <c r="P983"/>
    </row>
    <row r="984" spans="1:16" ht="12.75" x14ac:dyDescent="0.2">
      <c r="A984" s="172" t="s">
        <v>1379</v>
      </c>
      <c r="B984" s="185" t="s">
        <v>424</v>
      </c>
      <c r="C984" s="172" t="s">
        <v>1365</v>
      </c>
      <c r="D984" s="172" t="s">
        <v>179</v>
      </c>
      <c r="E984" s="172" t="s">
        <v>709</v>
      </c>
      <c r="F984" s="174">
        <v>9.3506289999999992E-2</v>
      </c>
      <c r="G984" s="174">
        <v>0.31022490999999996</v>
      </c>
      <c r="H984" s="58">
        <f t="shared" si="38"/>
        <v>-0.69858548754192562</v>
      </c>
      <c r="I984" s="98">
        <f t="shared" si="36"/>
        <v>8.404909404712616E-6</v>
      </c>
      <c r="J984" s="99">
        <v>6.9793122199999997</v>
      </c>
      <c r="K984" s="99">
        <v>20.140277777777779</v>
      </c>
      <c r="O984"/>
      <c r="P984"/>
    </row>
    <row r="985" spans="1:16" ht="12.75" x14ac:dyDescent="0.2">
      <c r="A985" s="172" t="s">
        <v>2738</v>
      </c>
      <c r="B985" s="185" t="s">
        <v>438</v>
      </c>
      <c r="C985" s="172" t="s">
        <v>641</v>
      </c>
      <c r="D985" s="172" t="s">
        <v>179</v>
      </c>
      <c r="E985" s="172" t="s">
        <v>709</v>
      </c>
      <c r="F985" s="174">
        <v>9.2364479999999999E-2</v>
      </c>
      <c r="G985" s="174">
        <v>0.97679981000000005</v>
      </c>
      <c r="H985" s="58">
        <f t="shared" si="38"/>
        <v>-0.90544175064898913</v>
      </c>
      <c r="I985" s="98">
        <f t="shared" si="36"/>
        <v>8.3022766341536008E-6</v>
      </c>
      <c r="J985" s="99">
        <v>57.049620400000002</v>
      </c>
      <c r="K985" s="99">
        <v>11.23811111111111</v>
      </c>
      <c r="O985"/>
      <c r="P985"/>
    </row>
    <row r="986" spans="1:16" ht="12.75" x14ac:dyDescent="0.2">
      <c r="A986" s="172" t="s">
        <v>1424</v>
      </c>
      <c r="B986" s="185" t="s">
        <v>371</v>
      </c>
      <c r="C986" s="172" t="s">
        <v>1365</v>
      </c>
      <c r="D986" s="172" t="s">
        <v>179</v>
      </c>
      <c r="E986" s="172" t="s">
        <v>709</v>
      </c>
      <c r="F986" s="174">
        <v>9.1367669999999998E-2</v>
      </c>
      <c r="G986" s="174">
        <v>0.44204921000000003</v>
      </c>
      <c r="H986" s="58">
        <f t="shared" si="38"/>
        <v>-0.79330882640871592</v>
      </c>
      <c r="I986" s="98">
        <f t="shared" si="36"/>
        <v>8.2126773382804398E-6</v>
      </c>
      <c r="J986" s="99">
        <v>3.9373825</v>
      </c>
      <c r="K986" s="99">
        <v>12.053166666666669</v>
      </c>
      <c r="O986"/>
      <c r="P986"/>
    </row>
    <row r="987" spans="1:16" ht="12.75" x14ac:dyDescent="0.2">
      <c r="A987" s="172" t="s">
        <v>1915</v>
      </c>
      <c r="B987" s="185" t="s">
        <v>156</v>
      </c>
      <c r="C987" s="172" t="s">
        <v>638</v>
      </c>
      <c r="D987" s="172" t="s">
        <v>179</v>
      </c>
      <c r="E987" s="172" t="s">
        <v>709</v>
      </c>
      <c r="F987" s="174">
        <v>9.1350130000000002E-2</v>
      </c>
      <c r="G987" s="174">
        <v>1.9062426699999999</v>
      </c>
      <c r="H987" s="58">
        <f t="shared" si="38"/>
        <v>-0.95207843605767151</v>
      </c>
      <c r="I987" s="98">
        <f t="shared" si="36"/>
        <v>8.2111007372736133E-6</v>
      </c>
      <c r="J987" s="99">
        <v>121.07689999999999</v>
      </c>
      <c r="K987" s="99">
        <v>7.9975000000000014</v>
      </c>
      <c r="O987"/>
      <c r="P987"/>
    </row>
    <row r="988" spans="1:16" ht="12.75" x14ac:dyDescent="0.2">
      <c r="A988" s="172" t="s">
        <v>1920</v>
      </c>
      <c r="B988" s="185" t="s">
        <v>155</v>
      </c>
      <c r="C988" s="172" t="s">
        <v>638</v>
      </c>
      <c r="D988" s="172" t="s">
        <v>179</v>
      </c>
      <c r="E988" s="172" t="s">
        <v>709</v>
      </c>
      <c r="F988" s="174">
        <v>8.9316419999999994E-2</v>
      </c>
      <c r="G988" s="174">
        <v>0.16143188</v>
      </c>
      <c r="H988" s="58">
        <f t="shared" si="38"/>
        <v>-0.44672378219221631</v>
      </c>
      <c r="I988" s="98">
        <f t="shared" ref="I988:I1051" si="39">F988/$F$1149</f>
        <v>8.0282986144917324E-6</v>
      </c>
      <c r="J988" s="99">
        <v>258.73316</v>
      </c>
      <c r="K988" s="99">
        <v>7.3519444444444444</v>
      </c>
      <c r="O988"/>
      <c r="P988"/>
    </row>
    <row r="989" spans="1:16" ht="12.75" x14ac:dyDescent="0.2">
      <c r="A989" s="172" t="s">
        <v>2752</v>
      </c>
      <c r="B989" s="185" t="s">
        <v>225</v>
      </c>
      <c r="C989" s="172" t="s">
        <v>235</v>
      </c>
      <c r="D989" s="172" t="s">
        <v>180</v>
      </c>
      <c r="E989" s="172" t="s">
        <v>181</v>
      </c>
      <c r="F989" s="174">
        <v>8.8963100000000003E-2</v>
      </c>
      <c r="G989" s="174">
        <v>0.35369503000000002</v>
      </c>
      <c r="H989" s="58">
        <f t="shared" si="38"/>
        <v>-0.74847511993595162</v>
      </c>
      <c r="I989" s="98">
        <f t="shared" si="39"/>
        <v>7.996540081553755E-6</v>
      </c>
      <c r="J989" s="99">
        <v>193.26332930000001</v>
      </c>
      <c r="K989" s="99">
        <v>14.288055555555561</v>
      </c>
      <c r="O989"/>
      <c r="P989"/>
    </row>
    <row r="990" spans="1:16" ht="12.75" x14ac:dyDescent="0.2">
      <c r="A990" s="172" t="s">
        <v>1663</v>
      </c>
      <c r="B990" s="185" t="s">
        <v>174</v>
      </c>
      <c r="C990" s="172" t="s">
        <v>641</v>
      </c>
      <c r="D990" s="172" t="s">
        <v>179</v>
      </c>
      <c r="E990" s="172" t="s">
        <v>181</v>
      </c>
      <c r="F990" s="174">
        <v>8.7442710000000007E-2</v>
      </c>
      <c r="G990" s="174">
        <v>7.6303710000000011E-2</v>
      </c>
      <c r="H990" s="58">
        <f t="shared" si="38"/>
        <v>0.14598241684447588</v>
      </c>
      <c r="I990" s="98">
        <f t="shared" si="39"/>
        <v>7.8598782568804533E-6</v>
      </c>
      <c r="J990" s="99">
        <v>12.6182299707</v>
      </c>
      <c r="K990" s="99">
        <v>85.044388888888889</v>
      </c>
      <c r="O990"/>
      <c r="P990"/>
    </row>
    <row r="991" spans="1:16" ht="12.75" x14ac:dyDescent="0.2">
      <c r="A991" s="172" t="s">
        <v>2740</v>
      </c>
      <c r="B991" s="185" t="s">
        <v>433</v>
      </c>
      <c r="C991" s="172" t="s">
        <v>641</v>
      </c>
      <c r="D991" s="172" t="s">
        <v>179</v>
      </c>
      <c r="E991" s="172" t="s">
        <v>709</v>
      </c>
      <c r="F991" s="174">
        <v>8.7263789999999994E-2</v>
      </c>
      <c r="G991" s="174">
        <v>0.12407089</v>
      </c>
      <c r="H991" s="58">
        <f t="shared" si="38"/>
        <v>-0.29666185194609318</v>
      </c>
      <c r="I991" s="98">
        <f t="shared" si="39"/>
        <v>7.8437958479784281E-6</v>
      </c>
      <c r="J991" s="99">
        <v>20.891521559999997</v>
      </c>
      <c r="K991" s="99">
        <v>11.973166666666669</v>
      </c>
      <c r="O991"/>
      <c r="P991"/>
    </row>
    <row r="992" spans="1:16" ht="12.75" x14ac:dyDescent="0.2">
      <c r="A992" s="172" t="s">
        <v>2857</v>
      </c>
      <c r="B992" s="185" t="s">
        <v>1604</v>
      </c>
      <c r="C992" s="172" t="s">
        <v>2521</v>
      </c>
      <c r="D992" s="172" t="s">
        <v>179</v>
      </c>
      <c r="E992" s="172" t="s">
        <v>709</v>
      </c>
      <c r="F992" s="174">
        <v>8.5302490000000009E-2</v>
      </c>
      <c r="G992" s="174">
        <v>0.51294063000000001</v>
      </c>
      <c r="H992" s="58">
        <f t="shared" ref="H992:H995" si="40">IF(ISERROR(F992/G992-1),"",IF((F992/G992-1)&gt;10000%,"",F992/G992-1))</f>
        <v>-0.83369909691107913</v>
      </c>
      <c r="I992" s="98">
        <f t="shared" si="39"/>
        <v>7.6675023727965688E-6</v>
      </c>
      <c r="J992" s="99">
        <v>507.4263273385024</v>
      </c>
      <c r="K992" s="99">
        <v>18.81711111111111</v>
      </c>
      <c r="O992"/>
      <c r="P992"/>
    </row>
    <row r="993" spans="1:16" ht="12.75" x14ac:dyDescent="0.2">
      <c r="A993" s="172" t="s">
        <v>1578</v>
      </c>
      <c r="B993" s="185" t="s">
        <v>167</v>
      </c>
      <c r="C993" s="172" t="s">
        <v>638</v>
      </c>
      <c r="D993" s="172" t="s">
        <v>179</v>
      </c>
      <c r="E993" s="172" t="s">
        <v>709</v>
      </c>
      <c r="F993" s="174">
        <v>8.3181000000000005E-2</v>
      </c>
      <c r="G993" s="174">
        <v>0.30401831000000001</v>
      </c>
      <c r="H993" s="58">
        <f t="shared" si="40"/>
        <v>-0.72639476878876141</v>
      </c>
      <c r="I993" s="98">
        <f t="shared" si="39"/>
        <v>7.4768100540979682E-6</v>
      </c>
      <c r="J993" s="99">
        <v>51.823370609999998</v>
      </c>
      <c r="K993" s="99">
        <v>12.96377777777778</v>
      </c>
      <c r="O993"/>
      <c r="P993"/>
    </row>
    <row r="994" spans="1:16" ht="12.75" x14ac:dyDescent="0.2">
      <c r="A994" s="172" t="s">
        <v>2768</v>
      </c>
      <c r="B994" s="185" t="s">
        <v>2309</v>
      </c>
      <c r="C994" s="172" t="s">
        <v>2530</v>
      </c>
      <c r="D994" s="172" t="s">
        <v>610</v>
      </c>
      <c r="E994" s="172" t="s">
        <v>181</v>
      </c>
      <c r="F994" s="174">
        <v>8.271611999999999E-2</v>
      </c>
      <c r="G994" s="174">
        <v>0.39207784000000001</v>
      </c>
      <c r="H994" s="58">
        <f t="shared" si="40"/>
        <v>-0.78903138213575141</v>
      </c>
      <c r="I994" s="98">
        <f t="shared" si="39"/>
        <v>7.4350238353947886E-6</v>
      </c>
      <c r="J994" s="99">
        <v>4.6979393818194</v>
      </c>
      <c r="K994" s="99">
        <v>15.322111111111109</v>
      </c>
      <c r="O994"/>
      <c r="P994"/>
    </row>
    <row r="995" spans="1:16" ht="12.75" x14ac:dyDescent="0.2">
      <c r="A995" s="172" t="s">
        <v>1871</v>
      </c>
      <c r="B995" s="185" t="s">
        <v>1872</v>
      </c>
      <c r="C995" s="172" t="s">
        <v>695</v>
      </c>
      <c r="D995" s="172" t="s">
        <v>179</v>
      </c>
      <c r="E995" s="172" t="s">
        <v>709</v>
      </c>
      <c r="F995" s="174">
        <v>8.1010750000000006E-2</v>
      </c>
      <c r="G995" s="174">
        <v>0.20592145000000001</v>
      </c>
      <c r="H995" s="58">
        <f t="shared" si="40"/>
        <v>-0.60659392209990748</v>
      </c>
      <c r="I995" s="98">
        <f t="shared" si="39"/>
        <v>7.2817348924636269E-6</v>
      </c>
      <c r="J995" s="99">
        <v>123.34413509999999</v>
      </c>
      <c r="K995" s="99">
        <v>17.5715</v>
      </c>
      <c r="O995"/>
      <c r="P995"/>
    </row>
    <row r="996" spans="1:16" ht="12.75" x14ac:dyDescent="0.2">
      <c r="A996" s="172" t="s">
        <v>3260</v>
      </c>
      <c r="B996" s="173" t="s">
        <v>3261</v>
      </c>
      <c r="C996" s="173" t="s">
        <v>640</v>
      </c>
      <c r="D996" s="172" t="s">
        <v>180</v>
      </c>
      <c r="E996" s="172" t="s">
        <v>709</v>
      </c>
      <c r="F996" s="174">
        <v>7.9529710000000003E-2</v>
      </c>
      <c r="G996" s="174">
        <v>0</v>
      </c>
      <c r="H996" s="58" t="s">
        <v>2522</v>
      </c>
      <c r="I996" s="98">
        <f t="shared" si="39"/>
        <v>7.1486100831619687E-6</v>
      </c>
      <c r="J996" s="99">
        <v>1.168130440296</v>
      </c>
      <c r="K996" s="99">
        <v>31.8125</v>
      </c>
      <c r="O996"/>
      <c r="P996"/>
    </row>
    <row r="997" spans="1:16" ht="12.75" x14ac:dyDescent="0.2">
      <c r="A997" s="172" t="s">
        <v>1402</v>
      </c>
      <c r="B997" s="185" t="s">
        <v>412</v>
      </c>
      <c r="C997" s="172" t="s">
        <v>1365</v>
      </c>
      <c r="D997" s="172" t="s">
        <v>179</v>
      </c>
      <c r="E997" s="172" t="s">
        <v>709</v>
      </c>
      <c r="F997" s="174">
        <v>7.8533570000000011E-2</v>
      </c>
      <c r="G997" s="174">
        <v>5.680868E-2</v>
      </c>
      <c r="H997" s="58">
        <f t="shared" ref="H997:H1044" si="41">IF(ISERROR(F997/G997-1),"",IF((F997/G997-1)&gt;10000%,"",F997/G997-1))</f>
        <v>0.38242201719878044</v>
      </c>
      <c r="I997" s="98">
        <f t="shared" si="39"/>
        <v>7.0590710109304602E-6</v>
      </c>
      <c r="J997" s="99">
        <v>7.6103012400000001</v>
      </c>
      <c r="K997" s="99">
        <v>37.889444444444443</v>
      </c>
      <c r="O997"/>
      <c r="P997"/>
    </row>
    <row r="998" spans="1:16" ht="12.75" x14ac:dyDescent="0.2">
      <c r="A998" s="172" t="s">
        <v>1882</v>
      </c>
      <c r="B998" s="185" t="s">
        <v>1883</v>
      </c>
      <c r="C998" s="172" t="s">
        <v>1262</v>
      </c>
      <c r="D998" s="172" t="s">
        <v>180</v>
      </c>
      <c r="E998" s="172" t="s">
        <v>181</v>
      </c>
      <c r="F998" s="174">
        <v>7.7640000000000001E-2</v>
      </c>
      <c r="G998" s="174">
        <v>0.68474740000000001</v>
      </c>
      <c r="H998" s="58">
        <f t="shared" si="41"/>
        <v>-0.88661512259849395</v>
      </c>
      <c r="I998" s="98">
        <f t="shared" si="39"/>
        <v>6.9787515490336275E-6</v>
      </c>
      <c r="J998" s="99">
        <v>52.307186819999998</v>
      </c>
      <c r="K998" s="99">
        <v>30.3645</v>
      </c>
      <c r="O998"/>
      <c r="P998"/>
    </row>
    <row r="999" spans="1:16" ht="12.75" x14ac:dyDescent="0.2">
      <c r="A999" s="172" t="s">
        <v>1307</v>
      </c>
      <c r="B999" s="185" t="s">
        <v>1308</v>
      </c>
      <c r="C999" s="172" t="s">
        <v>235</v>
      </c>
      <c r="D999" s="172" t="s">
        <v>180</v>
      </c>
      <c r="E999" s="172" t="s">
        <v>181</v>
      </c>
      <c r="F999" s="174">
        <v>7.7091630000000008E-2</v>
      </c>
      <c r="G999" s="174">
        <v>0.13987256000000001</v>
      </c>
      <c r="H999" s="58">
        <f t="shared" si="41"/>
        <v>-0.44884379037603939</v>
      </c>
      <c r="I999" s="98">
        <f t="shared" si="39"/>
        <v>6.9294607454923664E-6</v>
      </c>
      <c r="J999" s="99">
        <v>93.071637379999999</v>
      </c>
      <c r="K999" s="99">
        <v>75.650611111111118</v>
      </c>
      <c r="O999"/>
      <c r="P999"/>
    </row>
    <row r="1000" spans="1:16" ht="12.75" x14ac:dyDescent="0.2">
      <c r="A1000" s="172" t="s">
        <v>2756</v>
      </c>
      <c r="B1000" s="185" t="s">
        <v>281</v>
      </c>
      <c r="C1000" s="172" t="s">
        <v>641</v>
      </c>
      <c r="D1000" s="172" t="s">
        <v>179</v>
      </c>
      <c r="E1000" s="172" t="s">
        <v>709</v>
      </c>
      <c r="F1000" s="174">
        <v>7.7043199999999992E-2</v>
      </c>
      <c r="G1000" s="174">
        <v>0.49461946000000001</v>
      </c>
      <c r="H1000" s="58">
        <f t="shared" si="41"/>
        <v>-0.84423742648540356</v>
      </c>
      <c r="I1000" s="98">
        <f t="shared" si="39"/>
        <v>6.9251075649472894E-6</v>
      </c>
      <c r="J1000" s="99">
        <v>61.270594994399993</v>
      </c>
      <c r="K1000" s="99">
        <v>59.835777777777793</v>
      </c>
      <c r="O1000"/>
      <c r="P1000"/>
    </row>
    <row r="1001" spans="1:16" ht="12.75" x14ac:dyDescent="0.2">
      <c r="A1001" s="172" t="s">
        <v>1539</v>
      </c>
      <c r="B1001" s="185" t="s">
        <v>67</v>
      </c>
      <c r="C1001" s="172" t="s">
        <v>2602</v>
      </c>
      <c r="D1001" s="172" t="s">
        <v>180</v>
      </c>
      <c r="E1001" s="172" t="s">
        <v>181</v>
      </c>
      <c r="F1001" s="174">
        <v>7.3933940000000004E-2</v>
      </c>
      <c r="G1001" s="174">
        <v>8.0900039999999993E-2</v>
      </c>
      <c r="H1001" s="58">
        <f t="shared" si="41"/>
        <v>-8.6107497598270522E-2</v>
      </c>
      <c r="I1001" s="98">
        <f t="shared" si="39"/>
        <v>6.6456285201076677E-6</v>
      </c>
      <c r="J1001" s="99">
        <v>10.524809568</v>
      </c>
      <c r="K1001" s="99">
        <v>27.101222222222219</v>
      </c>
      <c r="O1001"/>
      <c r="P1001"/>
    </row>
    <row r="1002" spans="1:16" ht="12.75" x14ac:dyDescent="0.2">
      <c r="A1002" s="172" t="s">
        <v>1548</v>
      </c>
      <c r="B1002" s="185" t="s">
        <v>1817</v>
      </c>
      <c r="C1002" s="172" t="s">
        <v>2530</v>
      </c>
      <c r="D1002" s="172" t="s">
        <v>180</v>
      </c>
      <c r="E1002" s="172" t="s">
        <v>709</v>
      </c>
      <c r="F1002" s="174">
        <v>7.3122220000000002E-2</v>
      </c>
      <c r="G1002" s="174">
        <v>4.6834279999999999E-2</v>
      </c>
      <c r="H1002" s="58">
        <f t="shared" si="41"/>
        <v>0.56129698161261365</v>
      </c>
      <c r="I1002" s="98">
        <f t="shared" si="39"/>
        <v>6.5726662299559216E-6</v>
      </c>
      <c r="J1002" s="99">
        <v>13.958978960000001</v>
      </c>
      <c r="K1002" s="99">
        <v>26.909611111111111</v>
      </c>
      <c r="O1002"/>
      <c r="P1002"/>
    </row>
    <row r="1003" spans="1:16" ht="12.75" x14ac:dyDescent="0.2">
      <c r="A1003" s="172" t="s">
        <v>2745</v>
      </c>
      <c r="B1003" s="185" t="s">
        <v>2145</v>
      </c>
      <c r="C1003" s="172" t="s">
        <v>1904</v>
      </c>
      <c r="D1003" s="172" t="s">
        <v>180</v>
      </c>
      <c r="E1003" s="172" t="s">
        <v>709</v>
      </c>
      <c r="F1003" s="174">
        <v>7.0638229999999996E-2</v>
      </c>
      <c r="G1003" s="174">
        <v>1.8769900000000003E-2</v>
      </c>
      <c r="H1003" s="58">
        <f t="shared" si="41"/>
        <v>2.7633780680770803</v>
      </c>
      <c r="I1003" s="98">
        <f t="shared" si="39"/>
        <v>6.3493902245426794E-6</v>
      </c>
      <c r="J1003" s="99">
        <v>2.5410473905937998</v>
      </c>
      <c r="K1003" s="99">
        <v>36.23533333333333</v>
      </c>
      <c r="O1003"/>
      <c r="P1003"/>
    </row>
    <row r="1004" spans="1:16" ht="12.75" x14ac:dyDescent="0.2">
      <c r="A1004" s="172" t="s">
        <v>1567</v>
      </c>
      <c r="B1004" s="185" t="s">
        <v>691</v>
      </c>
      <c r="C1004" s="172" t="s">
        <v>638</v>
      </c>
      <c r="D1004" s="172" t="s">
        <v>179</v>
      </c>
      <c r="E1004" s="172" t="s">
        <v>709</v>
      </c>
      <c r="F1004" s="174">
        <v>6.9797410000000004E-2</v>
      </c>
      <c r="G1004" s="174">
        <v>0.16975785999999998</v>
      </c>
      <c r="H1004" s="58">
        <f t="shared" si="41"/>
        <v>-0.5888413649889318</v>
      </c>
      <c r="I1004" s="98">
        <f t="shared" si="39"/>
        <v>6.2738122508505313E-6</v>
      </c>
      <c r="J1004" s="99">
        <v>50.819422600000003</v>
      </c>
      <c r="K1004" s="99">
        <v>16.314166666666669</v>
      </c>
      <c r="O1004"/>
      <c r="P1004"/>
    </row>
    <row r="1005" spans="1:16" ht="12.75" x14ac:dyDescent="0.2">
      <c r="A1005" s="172" t="s">
        <v>1412</v>
      </c>
      <c r="B1005" s="185" t="s">
        <v>1141</v>
      </c>
      <c r="C1005" s="172" t="s">
        <v>1365</v>
      </c>
      <c r="D1005" s="172" t="s">
        <v>179</v>
      </c>
      <c r="E1005" s="172" t="s">
        <v>709</v>
      </c>
      <c r="F1005" s="174">
        <v>6.9689020000000004E-2</v>
      </c>
      <c r="G1005" s="174">
        <v>0.24502770000000001</v>
      </c>
      <c r="H1005" s="58">
        <f t="shared" si="41"/>
        <v>-0.71558717647025216</v>
      </c>
      <c r="I1005" s="98">
        <f t="shared" si="39"/>
        <v>6.2640695038077729E-6</v>
      </c>
      <c r="J1005" s="99">
        <v>11.936230210000002</v>
      </c>
      <c r="K1005" s="99">
        <v>67.651499999999999</v>
      </c>
      <c r="O1005"/>
      <c r="P1005"/>
    </row>
    <row r="1006" spans="1:16" ht="12.75" x14ac:dyDescent="0.2">
      <c r="A1006" s="172" t="s">
        <v>2385</v>
      </c>
      <c r="B1006" s="185" t="s">
        <v>2381</v>
      </c>
      <c r="C1006" s="172" t="s">
        <v>2523</v>
      </c>
      <c r="D1006" s="172" t="s">
        <v>180</v>
      </c>
      <c r="E1006" s="172" t="s">
        <v>709</v>
      </c>
      <c r="F1006" s="174">
        <v>6.8828280000000006E-2</v>
      </c>
      <c r="G1006" s="174">
        <v>2.2896220000000002E-2</v>
      </c>
      <c r="H1006" s="58">
        <f t="shared" si="41"/>
        <v>2.0060979497925859</v>
      </c>
      <c r="I1006" s="98">
        <f t="shared" si="39"/>
        <v>6.1867010003518844E-6</v>
      </c>
      <c r="J1006" s="99">
        <v>11.78946107</v>
      </c>
      <c r="K1006" s="99">
        <v>43.68322222222222</v>
      </c>
      <c r="O1006"/>
      <c r="P1006"/>
    </row>
    <row r="1007" spans="1:16" ht="12.75" x14ac:dyDescent="0.2">
      <c r="A1007" s="172" t="s">
        <v>2296</v>
      </c>
      <c r="B1007" s="185" t="s">
        <v>73</v>
      </c>
      <c r="C1007" s="172" t="s">
        <v>2523</v>
      </c>
      <c r="D1007" s="172" t="s">
        <v>180</v>
      </c>
      <c r="E1007" s="172" t="s">
        <v>181</v>
      </c>
      <c r="F1007" s="174">
        <v>6.7568339999999991E-2</v>
      </c>
      <c r="G1007" s="174">
        <v>0.28576259999999998</v>
      </c>
      <c r="H1007" s="58">
        <f t="shared" si="41"/>
        <v>-0.7635507935608089</v>
      </c>
      <c r="I1007" s="98">
        <f t="shared" si="39"/>
        <v>6.0734499927953472E-6</v>
      </c>
      <c r="J1007" s="99">
        <v>124.75638907</v>
      </c>
      <c r="K1007" s="99">
        <v>21.91727777777778</v>
      </c>
      <c r="O1007"/>
      <c r="P1007"/>
    </row>
    <row r="1008" spans="1:16" ht="12.75" x14ac:dyDescent="0.2">
      <c r="A1008" s="172" t="s">
        <v>1397</v>
      </c>
      <c r="B1008" s="185" t="s">
        <v>410</v>
      </c>
      <c r="C1008" s="172" t="s">
        <v>1365</v>
      </c>
      <c r="D1008" s="172" t="s">
        <v>179</v>
      </c>
      <c r="E1008" s="172" t="s">
        <v>709</v>
      </c>
      <c r="F1008" s="174">
        <v>6.4079369999999997E-2</v>
      </c>
      <c r="G1008" s="174">
        <v>3.0456754400000001</v>
      </c>
      <c r="H1008" s="58">
        <f t="shared" si="41"/>
        <v>-0.97896053888131951</v>
      </c>
      <c r="I1008" s="98">
        <f t="shared" si="39"/>
        <v>5.7598403226249221E-6</v>
      </c>
      <c r="J1008" s="99">
        <v>9.1746304199999997</v>
      </c>
      <c r="K1008" s="99">
        <v>22.596277777777779</v>
      </c>
      <c r="O1008"/>
      <c r="P1008"/>
    </row>
    <row r="1009" spans="1:16" ht="12.75" x14ac:dyDescent="0.2">
      <c r="A1009" s="172" t="s">
        <v>1668</v>
      </c>
      <c r="B1009" s="185" t="s">
        <v>1666</v>
      </c>
      <c r="C1009" s="172" t="s">
        <v>1365</v>
      </c>
      <c r="D1009" s="172" t="s">
        <v>179</v>
      </c>
      <c r="E1009" s="172" t="s">
        <v>709</v>
      </c>
      <c r="F1009" s="174">
        <v>6.2648170000000003E-2</v>
      </c>
      <c r="G1009" s="174">
        <v>0.15075702999999999</v>
      </c>
      <c r="H1009" s="58">
        <f t="shared" si="41"/>
        <v>-0.58444279513864128</v>
      </c>
      <c r="I1009" s="98">
        <f t="shared" si="39"/>
        <v>5.6311954331739063E-6</v>
      </c>
      <c r="J1009" s="99">
        <v>3.9264705000000002</v>
      </c>
      <c r="K1009" s="99">
        <v>10.34772222222222</v>
      </c>
      <c r="O1009"/>
      <c r="P1009"/>
    </row>
    <row r="1010" spans="1:16" ht="12.75" x14ac:dyDescent="0.2">
      <c r="A1010" s="172" t="s">
        <v>2764</v>
      </c>
      <c r="B1010" s="185" t="s">
        <v>2314</v>
      </c>
      <c r="C1010" s="172" t="s">
        <v>2530</v>
      </c>
      <c r="D1010" s="172" t="s">
        <v>610</v>
      </c>
      <c r="E1010" s="172" t="s">
        <v>181</v>
      </c>
      <c r="F1010" s="174">
        <v>6.1018059999999999E-2</v>
      </c>
      <c r="G1010" s="174">
        <v>0.43125436</v>
      </c>
      <c r="H1010" s="58">
        <f t="shared" si="41"/>
        <v>-0.8585102768584183</v>
      </c>
      <c r="I1010" s="98">
        <f t="shared" si="39"/>
        <v>5.4846713130348637E-6</v>
      </c>
      <c r="J1010" s="99">
        <v>14.05596469</v>
      </c>
      <c r="K1010" s="99">
        <v>38.606666666666662</v>
      </c>
      <c r="O1010"/>
      <c r="P1010"/>
    </row>
    <row r="1011" spans="1:16" ht="12.75" x14ac:dyDescent="0.2">
      <c r="A1011" s="172" t="s">
        <v>1858</v>
      </c>
      <c r="B1011" s="185" t="s">
        <v>2091</v>
      </c>
      <c r="C1011" s="172" t="s">
        <v>640</v>
      </c>
      <c r="D1011" s="172" t="s">
        <v>610</v>
      </c>
      <c r="E1011" s="172" t="s">
        <v>709</v>
      </c>
      <c r="F1011" s="174">
        <v>6.0384E-2</v>
      </c>
      <c r="G1011" s="174">
        <v>0.54955168999999993</v>
      </c>
      <c r="H1011" s="58">
        <f t="shared" si="41"/>
        <v>-0.89012134600113779</v>
      </c>
      <c r="I1011" s="98">
        <f t="shared" si="39"/>
        <v>5.4276781753844224E-6</v>
      </c>
      <c r="J1011" s="99">
        <v>18.431871600000001</v>
      </c>
      <c r="K1011" s="99">
        <v>19.52011111111111</v>
      </c>
      <c r="O1011"/>
      <c r="P1011"/>
    </row>
    <row r="1012" spans="1:16" ht="12.75" x14ac:dyDescent="0.2">
      <c r="A1012" s="172" t="s">
        <v>1554</v>
      </c>
      <c r="B1012" s="185" t="s">
        <v>1811</v>
      </c>
      <c r="C1012" s="172" t="s">
        <v>2530</v>
      </c>
      <c r="D1012" s="172" t="s">
        <v>180</v>
      </c>
      <c r="E1012" s="172" t="s">
        <v>709</v>
      </c>
      <c r="F1012" s="174">
        <v>5.9522949999999998E-2</v>
      </c>
      <c r="G1012" s="174">
        <v>0.49579594999999999</v>
      </c>
      <c r="H1012" s="58">
        <f t="shared" si="41"/>
        <v>-0.87994466271860428</v>
      </c>
      <c r="I1012" s="98">
        <f t="shared" si="39"/>
        <v>5.3502818072585162E-6</v>
      </c>
      <c r="J1012" s="99">
        <v>15.79593352</v>
      </c>
      <c r="K1012" s="99">
        <v>19.943111111111111</v>
      </c>
      <c r="O1012"/>
      <c r="P1012"/>
    </row>
    <row r="1013" spans="1:16" ht="12.75" x14ac:dyDescent="0.2">
      <c r="A1013" s="172" t="s">
        <v>2387</v>
      </c>
      <c r="B1013" s="185" t="s">
        <v>2383</v>
      </c>
      <c r="C1013" s="172" t="s">
        <v>640</v>
      </c>
      <c r="D1013" s="172" t="s">
        <v>610</v>
      </c>
      <c r="E1013" s="172" t="s">
        <v>181</v>
      </c>
      <c r="F1013" s="174">
        <v>5.8496390000000002E-2</v>
      </c>
      <c r="G1013" s="174">
        <v>8.4239800000000004E-2</v>
      </c>
      <c r="H1013" s="58">
        <f t="shared" si="41"/>
        <v>-0.30559676067607</v>
      </c>
      <c r="I1013" s="98">
        <f t="shared" si="39"/>
        <v>5.2580084019239467E-6</v>
      </c>
      <c r="J1013" s="99">
        <v>249.306078222162</v>
      </c>
      <c r="K1013" s="99">
        <v>22.306000000000001</v>
      </c>
      <c r="O1013"/>
      <c r="P1013"/>
    </row>
    <row r="1014" spans="1:16" ht="12.75" x14ac:dyDescent="0.2">
      <c r="A1014" s="172" t="s">
        <v>1934</v>
      </c>
      <c r="B1014" s="185" t="s">
        <v>255</v>
      </c>
      <c r="C1014" s="172" t="s">
        <v>511</v>
      </c>
      <c r="D1014" s="172" t="s">
        <v>179</v>
      </c>
      <c r="E1014" s="172" t="s">
        <v>709</v>
      </c>
      <c r="F1014" s="174">
        <v>5.8418789999999998E-2</v>
      </c>
      <c r="G1014" s="174">
        <v>9.6500859999999994E-2</v>
      </c>
      <c r="H1014" s="58">
        <f t="shared" si="41"/>
        <v>-0.39462933283703372</v>
      </c>
      <c r="I1014" s="98">
        <f t="shared" si="39"/>
        <v>5.2510332458162056E-6</v>
      </c>
      <c r="J1014" s="99">
        <v>2.8188083051999997</v>
      </c>
      <c r="K1014" s="99">
        <v>220.04846666666671</v>
      </c>
      <c r="O1014"/>
      <c r="P1014"/>
    </row>
    <row r="1015" spans="1:16" ht="12.75" x14ac:dyDescent="0.2">
      <c r="A1015" s="172" t="s">
        <v>2729</v>
      </c>
      <c r="B1015" s="185" t="s">
        <v>504</v>
      </c>
      <c r="C1015" s="172" t="s">
        <v>641</v>
      </c>
      <c r="D1015" s="172" t="s">
        <v>179</v>
      </c>
      <c r="E1015" s="172" t="s">
        <v>709</v>
      </c>
      <c r="F1015" s="174">
        <v>5.7127230000000001E-2</v>
      </c>
      <c r="G1015" s="174">
        <v>0.29362642999999999</v>
      </c>
      <c r="H1015" s="58">
        <f t="shared" si="41"/>
        <v>-0.80544248009281727</v>
      </c>
      <c r="I1015" s="98">
        <f t="shared" si="39"/>
        <v>5.1349400419178301E-6</v>
      </c>
      <c r="J1015" s="99">
        <v>32.415945280799995</v>
      </c>
      <c r="K1015" s="99">
        <v>60.109555555555552</v>
      </c>
      <c r="O1015"/>
      <c r="P1015"/>
    </row>
    <row r="1016" spans="1:16" ht="12.75" x14ac:dyDescent="0.2">
      <c r="A1016" s="172" t="s">
        <v>1573</v>
      </c>
      <c r="B1016" s="185" t="s">
        <v>164</v>
      </c>
      <c r="C1016" s="172" t="s">
        <v>638</v>
      </c>
      <c r="D1016" s="172" t="s">
        <v>179</v>
      </c>
      <c r="E1016" s="172" t="s">
        <v>709</v>
      </c>
      <c r="F1016" s="174">
        <v>5.6423220000000003E-2</v>
      </c>
      <c r="G1016" s="174">
        <v>1.9819400000000002E-3</v>
      </c>
      <c r="H1016" s="58">
        <f t="shared" si="41"/>
        <v>27.468682200268422</v>
      </c>
      <c r="I1016" s="98">
        <f t="shared" si="39"/>
        <v>5.0716593763068674E-6</v>
      </c>
      <c r="J1016" s="99">
        <v>21.799358580000003</v>
      </c>
      <c r="K1016" s="99">
        <v>14.124333333333331</v>
      </c>
      <c r="O1016"/>
      <c r="P1016"/>
    </row>
    <row r="1017" spans="1:16" ht="12.75" x14ac:dyDescent="0.2">
      <c r="A1017" s="172" t="s">
        <v>1710</v>
      </c>
      <c r="B1017" s="185" t="s">
        <v>1711</v>
      </c>
      <c r="C1017" s="172" t="s">
        <v>2523</v>
      </c>
      <c r="D1017" s="172" t="s">
        <v>180</v>
      </c>
      <c r="E1017" s="172" t="s">
        <v>181</v>
      </c>
      <c r="F1017" s="174">
        <v>5.6265780000000001E-2</v>
      </c>
      <c r="G1017" s="174">
        <v>1.1050000000000001E-2</v>
      </c>
      <c r="H1017" s="58">
        <f t="shared" si="41"/>
        <v>4.0919257918552034</v>
      </c>
      <c r="I1017" s="98">
        <f t="shared" si="39"/>
        <v>5.0575077193789973E-6</v>
      </c>
      <c r="J1017" s="99">
        <v>18.030636749999999</v>
      </c>
      <c r="K1017" s="99">
        <v>38.276611111111109</v>
      </c>
      <c r="O1017"/>
      <c r="P1017"/>
    </row>
    <row r="1018" spans="1:16" ht="12.75" x14ac:dyDescent="0.2">
      <c r="A1018" s="172" t="s">
        <v>2282</v>
      </c>
      <c r="B1018" s="185" t="s">
        <v>692</v>
      </c>
      <c r="C1018" s="172" t="s">
        <v>1365</v>
      </c>
      <c r="D1018" s="172" t="s">
        <v>179</v>
      </c>
      <c r="E1018" s="172" t="s">
        <v>709</v>
      </c>
      <c r="F1018" s="174">
        <v>5.561812E-2</v>
      </c>
      <c r="G1018" s="174">
        <v>3.006696E-2</v>
      </c>
      <c r="H1018" s="58">
        <f t="shared" si="41"/>
        <v>0.84980856062601595</v>
      </c>
      <c r="I1018" s="98">
        <f t="shared" si="39"/>
        <v>4.9992921316890546E-6</v>
      </c>
      <c r="J1018" s="99">
        <v>3.15050673</v>
      </c>
      <c r="K1018" s="99">
        <v>17.210944444444451</v>
      </c>
      <c r="O1018"/>
      <c r="P1018"/>
    </row>
    <row r="1019" spans="1:16" ht="12.75" x14ac:dyDescent="0.2">
      <c r="A1019" s="172" t="s">
        <v>2306</v>
      </c>
      <c r="B1019" s="185" t="s">
        <v>2220</v>
      </c>
      <c r="C1019" s="172" t="s">
        <v>2602</v>
      </c>
      <c r="D1019" s="172" t="s">
        <v>180</v>
      </c>
      <c r="E1019" s="172" t="s">
        <v>181</v>
      </c>
      <c r="F1019" s="174">
        <v>5.4918599999999998E-2</v>
      </c>
      <c r="G1019" s="174">
        <v>0.40739315000000004</v>
      </c>
      <c r="H1019" s="58">
        <f t="shared" si="41"/>
        <v>-0.86519508244063503</v>
      </c>
      <c r="I1019" s="98">
        <f t="shared" si="39"/>
        <v>4.9364150543631913E-6</v>
      </c>
      <c r="J1019" s="99">
        <v>9.6635276099999992</v>
      </c>
      <c r="K1019" s="99">
        <v>39.656333333333329</v>
      </c>
      <c r="O1019"/>
      <c r="P1019"/>
    </row>
    <row r="1020" spans="1:16" ht="12.75" x14ac:dyDescent="0.2">
      <c r="A1020" s="172" t="s">
        <v>2299</v>
      </c>
      <c r="B1020" s="185" t="s">
        <v>2026</v>
      </c>
      <c r="C1020" s="172" t="s">
        <v>511</v>
      </c>
      <c r="D1020" s="172" t="s">
        <v>610</v>
      </c>
      <c r="E1020" s="172" t="s">
        <v>181</v>
      </c>
      <c r="F1020" s="174">
        <v>5.4196149999999998E-2</v>
      </c>
      <c r="G1020" s="174">
        <v>7.1743340000000003E-2</v>
      </c>
      <c r="H1020" s="58">
        <f t="shared" si="41"/>
        <v>-0.24458284211468273</v>
      </c>
      <c r="I1020" s="98">
        <f t="shared" si="39"/>
        <v>4.8714768903163165E-6</v>
      </c>
      <c r="J1020" s="99">
        <v>23.5518348375</v>
      </c>
      <c r="K1020" s="99">
        <v>187.1538888888889</v>
      </c>
      <c r="O1020"/>
      <c r="P1020"/>
    </row>
    <row r="1021" spans="1:16" ht="12.75" x14ac:dyDescent="0.2">
      <c r="A1021" s="172" t="s">
        <v>2437</v>
      </c>
      <c r="B1021" s="185" t="s">
        <v>2444</v>
      </c>
      <c r="C1021" s="172" t="s">
        <v>2157</v>
      </c>
      <c r="D1021" s="172" t="s">
        <v>610</v>
      </c>
      <c r="E1021" s="172" t="s">
        <v>709</v>
      </c>
      <c r="F1021" s="174">
        <v>5.3404099999999996E-2</v>
      </c>
      <c r="G1021" s="174">
        <v>4.6260000000000002E-4</v>
      </c>
      <c r="H1021" s="58" t="str">
        <f t="shared" si="41"/>
        <v/>
      </c>
      <c r="I1021" s="98">
        <f t="shared" si="39"/>
        <v>4.8002826584202308E-6</v>
      </c>
      <c r="J1021" s="99">
        <v>8.7088291320000017</v>
      </c>
      <c r="K1021" s="99">
        <v>458.24764285714292</v>
      </c>
      <c r="O1021"/>
      <c r="P1021"/>
    </row>
    <row r="1022" spans="1:16" ht="12.75" x14ac:dyDescent="0.2">
      <c r="A1022" s="172" t="s">
        <v>3240</v>
      </c>
      <c r="B1022" s="173" t="s">
        <v>3241</v>
      </c>
      <c r="C1022" s="173" t="s">
        <v>1904</v>
      </c>
      <c r="D1022" s="172" t="s">
        <v>180</v>
      </c>
      <c r="E1022" s="172" t="s">
        <v>709</v>
      </c>
      <c r="F1022" s="174">
        <v>5.3344030000000001E-2</v>
      </c>
      <c r="G1022" s="174">
        <v>0.27097867999999997</v>
      </c>
      <c r="H1022" s="58">
        <f t="shared" si="41"/>
        <v>-0.80314307383887173</v>
      </c>
      <c r="I1022" s="98">
        <f t="shared" si="39"/>
        <v>4.7948832044589945E-6</v>
      </c>
      <c r="J1022" s="99">
        <v>4.8444168822281997</v>
      </c>
      <c r="K1022" s="99">
        <v>68.73244444444444</v>
      </c>
      <c r="O1022"/>
      <c r="P1022"/>
    </row>
    <row r="1023" spans="1:16" ht="12.75" x14ac:dyDescent="0.2">
      <c r="A1023" s="172" t="s">
        <v>1579</v>
      </c>
      <c r="B1023" s="185" t="s">
        <v>168</v>
      </c>
      <c r="C1023" s="172" t="s">
        <v>638</v>
      </c>
      <c r="D1023" s="172" t="s">
        <v>179</v>
      </c>
      <c r="E1023" s="172" t="s">
        <v>709</v>
      </c>
      <c r="F1023" s="174">
        <v>5.3305680000000001E-2</v>
      </c>
      <c r="G1023" s="174">
        <v>8.8503499999999999E-3</v>
      </c>
      <c r="H1023" s="58">
        <f t="shared" si="41"/>
        <v>5.0230024801279045</v>
      </c>
      <c r="I1023" s="98">
        <f t="shared" si="39"/>
        <v>4.7914360751196664E-6</v>
      </c>
      <c r="J1023" s="99">
        <v>21.350001039999999</v>
      </c>
      <c r="K1023" s="99">
        <v>16.180277777777778</v>
      </c>
      <c r="O1023"/>
      <c r="P1023"/>
    </row>
    <row r="1024" spans="1:16" ht="12.75" x14ac:dyDescent="0.2">
      <c r="A1024" s="172" t="s">
        <v>1538</v>
      </c>
      <c r="B1024" s="185" t="s">
        <v>66</v>
      </c>
      <c r="C1024" s="172" t="s">
        <v>2602</v>
      </c>
      <c r="D1024" s="172" t="s">
        <v>180</v>
      </c>
      <c r="E1024" s="172" t="s">
        <v>181</v>
      </c>
      <c r="F1024" s="174">
        <v>5.2310349999999999E-2</v>
      </c>
      <c r="G1024" s="174">
        <v>3.7647910000000007E-2</v>
      </c>
      <c r="H1024" s="58">
        <f t="shared" si="41"/>
        <v>0.38946225700178272</v>
      </c>
      <c r="I1024" s="98">
        <f t="shared" si="39"/>
        <v>4.7019698105743328E-6</v>
      </c>
      <c r="J1024" s="99">
        <v>13.6800152</v>
      </c>
      <c r="K1024" s="99">
        <v>38.854055555555561</v>
      </c>
      <c r="O1024"/>
      <c r="P1024"/>
    </row>
    <row r="1025" spans="1:16" ht="12.75" x14ac:dyDescent="0.2">
      <c r="A1025" s="172" t="s">
        <v>2287</v>
      </c>
      <c r="B1025" s="185" t="s">
        <v>943</v>
      </c>
      <c r="C1025" s="172" t="s">
        <v>2523</v>
      </c>
      <c r="D1025" s="172" t="s">
        <v>180</v>
      </c>
      <c r="E1025" s="172" t="s">
        <v>181</v>
      </c>
      <c r="F1025" s="174">
        <v>5.0507749999999997E-2</v>
      </c>
      <c r="G1025" s="174">
        <v>0.49627017000000001</v>
      </c>
      <c r="H1025" s="58">
        <f t="shared" si="41"/>
        <v>-0.89822529530638529</v>
      </c>
      <c r="I1025" s="98">
        <f t="shared" si="39"/>
        <v>4.5399412487210614E-6</v>
      </c>
      <c r="J1025" s="99">
        <v>10.045342060000001</v>
      </c>
      <c r="K1025" s="99">
        <v>43.621499999999997</v>
      </c>
      <c r="O1025"/>
      <c r="P1025"/>
    </row>
    <row r="1026" spans="1:16" ht="12.75" x14ac:dyDescent="0.2">
      <c r="A1026" s="172" t="s">
        <v>1590</v>
      </c>
      <c r="B1026" s="185" t="s">
        <v>62</v>
      </c>
      <c r="C1026" s="172" t="s">
        <v>638</v>
      </c>
      <c r="D1026" s="172" t="s">
        <v>179</v>
      </c>
      <c r="E1026" s="172" t="s">
        <v>709</v>
      </c>
      <c r="F1026" s="174">
        <v>5.001444E-2</v>
      </c>
      <c r="G1026" s="174">
        <v>0.2082967</v>
      </c>
      <c r="H1026" s="58">
        <f t="shared" si="41"/>
        <v>-0.75988846678800004</v>
      </c>
      <c r="I1026" s="98">
        <f t="shared" si="39"/>
        <v>4.4955995701191323E-6</v>
      </c>
      <c r="J1026" s="99">
        <v>82.398955850000007</v>
      </c>
      <c r="K1026" s="99">
        <v>16.5565</v>
      </c>
      <c r="O1026"/>
      <c r="P1026"/>
    </row>
    <row r="1027" spans="1:16" ht="12.75" x14ac:dyDescent="0.2">
      <c r="A1027" s="172" t="s">
        <v>1907</v>
      </c>
      <c r="B1027" s="185" t="s">
        <v>161</v>
      </c>
      <c r="C1027" s="172" t="s">
        <v>638</v>
      </c>
      <c r="D1027" s="172" t="s">
        <v>179</v>
      </c>
      <c r="E1027" s="172" t="s">
        <v>709</v>
      </c>
      <c r="F1027" s="174">
        <v>4.9530959999999999E-2</v>
      </c>
      <c r="G1027" s="174">
        <v>8.0687910000000002E-2</v>
      </c>
      <c r="H1027" s="58">
        <f t="shared" si="41"/>
        <v>-0.38614149257305097</v>
      </c>
      <c r="I1027" s="98">
        <f t="shared" si="39"/>
        <v>4.4521414712148722E-6</v>
      </c>
      <c r="J1027" s="99">
        <v>273.78728999999998</v>
      </c>
      <c r="K1027" s="99">
        <v>4.9208333333333334</v>
      </c>
      <c r="O1027"/>
      <c r="P1027"/>
    </row>
    <row r="1028" spans="1:16" ht="12.75" x14ac:dyDescent="0.2">
      <c r="A1028" s="172" t="s">
        <v>1393</v>
      </c>
      <c r="B1028" s="185" t="s">
        <v>419</v>
      </c>
      <c r="C1028" s="172" t="s">
        <v>1365</v>
      </c>
      <c r="D1028" s="172" t="s">
        <v>179</v>
      </c>
      <c r="E1028" s="172" t="s">
        <v>709</v>
      </c>
      <c r="F1028" s="174">
        <v>4.9495769999999994E-2</v>
      </c>
      <c r="G1028" s="174">
        <v>0.18945090000000001</v>
      </c>
      <c r="H1028" s="58">
        <f t="shared" si="41"/>
        <v>-0.73874090859425845</v>
      </c>
      <c r="I1028" s="98">
        <f t="shared" si="39"/>
        <v>4.4489783817376627E-6</v>
      </c>
      <c r="J1028" s="99">
        <v>8.2038865199999993</v>
      </c>
      <c r="K1028" s="99">
        <v>10.81422222222222</v>
      </c>
      <c r="O1028"/>
      <c r="P1028"/>
    </row>
    <row r="1029" spans="1:16" ht="12.75" x14ac:dyDescent="0.2">
      <c r="A1029" s="172" t="s">
        <v>1822</v>
      </c>
      <c r="B1029" s="185" t="s">
        <v>1818</v>
      </c>
      <c r="C1029" s="172" t="s">
        <v>2530</v>
      </c>
      <c r="D1029" s="172" t="s">
        <v>180</v>
      </c>
      <c r="E1029" s="172" t="s">
        <v>709</v>
      </c>
      <c r="F1029" s="174">
        <v>4.8905800000000006E-2</v>
      </c>
      <c r="G1029" s="174">
        <v>0.22295279999999998</v>
      </c>
      <c r="H1029" s="58">
        <f t="shared" si="41"/>
        <v>-0.78064505132924988</v>
      </c>
      <c r="I1029" s="98">
        <f t="shared" si="39"/>
        <v>4.3959483192520458E-6</v>
      </c>
      <c r="J1029" s="99">
        <v>28.806323289999998</v>
      </c>
      <c r="K1029" s="99">
        <v>23.846722222222219</v>
      </c>
      <c r="O1029"/>
      <c r="P1029"/>
    </row>
    <row r="1030" spans="1:16" ht="12.75" x14ac:dyDescent="0.2">
      <c r="A1030" s="172" t="s">
        <v>2881</v>
      </c>
      <c r="B1030" s="185" t="s">
        <v>2329</v>
      </c>
      <c r="C1030" s="172" t="s">
        <v>511</v>
      </c>
      <c r="D1030" s="172" t="s">
        <v>610</v>
      </c>
      <c r="E1030" s="172" t="s">
        <v>709</v>
      </c>
      <c r="F1030" s="174">
        <v>4.8695780000000001E-2</v>
      </c>
      <c r="G1030" s="174">
        <v>0.21785426999999999</v>
      </c>
      <c r="H1030" s="58">
        <f t="shared" si="41"/>
        <v>-0.77647543929251417</v>
      </c>
      <c r="I1030" s="98">
        <f t="shared" si="39"/>
        <v>4.3770704547449864E-6</v>
      </c>
      <c r="J1030" s="99">
        <v>6.2184709785688908</v>
      </c>
      <c r="K1030" s="99">
        <v>46.780500000000004</v>
      </c>
      <c r="O1030"/>
      <c r="P1030"/>
    </row>
    <row r="1031" spans="1:16" ht="12.75" x14ac:dyDescent="0.2">
      <c r="A1031" s="172" t="s">
        <v>2335</v>
      </c>
      <c r="B1031" s="185" t="s">
        <v>2321</v>
      </c>
      <c r="C1031" s="172" t="s">
        <v>638</v>
      </c>
      <c r="D1031" s="172" t="s">
        <v>179</v>
      </c>
      <c r="E1031" s="172" t="s">
        <v>709</v>
      </c>
      <c r="F1031" s="174">
        <v>4.7002780000000001E-2</v>
      </c>
      <c r="G1031" s="174">
        <v>5.5865799999999998E-3</v>
      </c>
      <c r="H1031" s="58">
        <f t="shared" si="41"/>
        <v>7.4135159614647961</v>
      </c>
      <c r="I1031" s="98">
        <f t="shared" si="39"/>
        <v>4.2248934020335759E-6</v>
      </c>
      <c r="J1031" s="99">
        <v>278.33831853000004</v>
      </c>
      <c r="K1031" s="99">
        <v>30.446888888888889</v>
      </c>
      <c r="O1031"/>
      <c r="P1031"/>
    </row>
    <row r="1032" spans="1:16" ht="12.75" x14ac:dyDescent="0.2">
      <c r="A1032" s="172" t="s">
        <v>1615</v>
      </c>
      <c r="B1032" s="185" t="s">
        <v>1616</v>
      </c>
      <c r="C1032" s="172" t="s">
        <v>638</v>
      </c>
      <c r="D1032" s="172" t="s">
        <v>179</v>
      </c>
      <c r="E1032" s="172" t="s">
        <v>709</v>
      </c>
      <c r="F1032" s="174">
        <v>4.6325350000000001E-2</v>
      </c>
      <c r="G1032" s="174">
        <v>1.0620649999999999E-2</v>
      </c>
      <c r="H1032" s="58">
        <f t="shared" si="41"/>
        <v>3.3618187210763946</v>
      </c>
      <c r="I1032" s="98">
        <f t="shared" si="39"/>
        <v>4.1640019071615788E-6</v>
      </c>
      <c r="J1032" s="99">
        <v>130.35193615</v>
      </c>
      <c r="K1032" s="99">
        <v>17.328388888888892</v>
      </c>
      <c r="O1032"/>
      <c r="P1032"/>
    </row>
    <row r="1033" spans="1:16" ht="12.75" x14ac:dyDescent="0.2">
      <c r="A1033" s="172" t="s">
        <v>2697</v>
      </c>
      <c r="B1033" s="185" t="s">
        <v>1708</v>
      </c>
      <c r="C1033" s="172" t="s">
        <v>511</v>
      </c>
      <c r="D1033" s="172" t="s">
        <v>610</v>
      </c>
      <c r="E1033" s="172" t="s">
        <v>709</v>
      </c>
      <c r="F1033" s="174">
        <v>4.5608989999999995E-2</v>
      </c>
      <c r="G1033" s="174">
        <v>3.9176910000000002E-2</v>
      </c>
      <c r="H1033" s="58">
        <f t="shared" si="41"/>
        <v>0.1641803807395732</v>
      </c>
      <c r="I1033" s="98">
        <f t="shared" si="39"/>
        <v>4.09961114905151E-6</v>
      </c>
      <c r="J1033" s="99">
        <v>39.269529872099994</v>
      </c>
      <c r="K1033" s="99">
        <v>27.660055555555559</v>
      </c>
      <c r="O1033"/>
      <c r="P1033"/>
    </row>
    <row r="1034" spans="1:16" ht="12.75" x14ac:dyDescent="0.2">
      <c r="A1034" s="172" t="s">
        <v>1433</v>
      </c>
      <c r="B1034" s="185" t="s">
        <v>378</v>
      </c>
      <c r="C1034" s="172" t="s">
        <v>1365</v>
      </c>
      <c r="D1034" s="172" t="s">
        <v>179</v>
      </c>
      <c r="E1034" s="172" t="s">
        <v>709</v>
      </c>
      <c r="F1034" s="174">
        <v>4.4755010000000005E-2</v>
      </c>
      <c r="G1034" s="174">
        <v>0.24159844</v>
      </c>
      <c r="H1034" s="58">
        <f t="shared" si="41"/>
        <v>-0.81475455719002154</v>
      </c>
      <c r="I1034" s="98">
        <f t="shared" si="39"/>
        <v>4.0228502751740799E-6</v>
      </c>
      <c r="J1034" s="99">
        <v>7.8087621600000006</v>
      </c>
      <c r="K1034" s="99">
        <v>16.52888888888889</v>
      </c>
      <c r="O1034"/>
      <c r="P1034"/>
    </row>
    <row r="1035" spans="1:16" ht="12.75" x14ac:dyDescent="0.2">
      <c r="A1035" s="172" t="s">
        <v>2273</v>
      </c>
      <c r="B1035" s="185" t="s">
        <v>320</v>
      </c>
      <c r="C1035" s="172" t="s">
        <v>1365</v>
      </c>
      <c r="D1035" s="172" t="s">
        <v>179</v>
      </c>
      <c r="E1035" s="172" t="s">
        <v>709</v>
      </c>
      <c r="F1035" s="174">
        <v>4.4370910000000006E-2</v>
      </c>
      <c r="G1035" s="174">
        <v>1.0436309999999999E-2</v>
      </c>
      <c r="H1035" s="58">
        <f t="shared" si="41"/>
        <v>3.2515898818643763</v>
      </c>
      <c r="I1035" s="98">
        <f t="shared" si="39"/>
        <v>3.9883250501614085E-6</v>
      </c>
      <c r="J1035" s="99">
        <v>3.51077225</v>
      </c>
      <c r="K1035" s="99">
        <v>7.012777777777778</v>
      </c>
      <c r="O1035"/>
      <c r="P1035"/>
    </row>
    <row r="1036" spans="1:16" ht="12.75" x14ac:dyDescent="0.2">
      <c r="A1036" s="172" t="s">
        <v>2934</v>
      </c>
      <c r="B1036" s="185" t="s">
        <v>2950</v>
      </c>
      <c r="C1036" s="172" t="s">
        <v>2602</v>
      </c>
      <c r="D1036" s="172" t="s">
        <v>610</v>
      </c>
      <c r="E1036" s="172" t="s">
        <v>2854</v>
      </c>
      <c r="F1036" s="174">
        <v>4.1738940000000002E-2</v>
      </c>
      <c r="G1036" s="174">
        <v>0.11253811999999999</v>
      </c>
      <c r="H1036" s="58">
        <f t="shared" si="41"/>
        <v>-0.62911287304248553</v>
      </c>
      <c r="I1036" s="98">
        <f t="shared" si="39"/>
        <v>3.7517477096860079E-6</v>
      </c>
      <c r="J1036" s="99">
        <v>25.441524229999999</v>
      </c>
      <c r="K1036" s="99">
        <v>61.234777777777794</v>
      </c>
      <c r="O1036"/>
      <c r="P1036"/>
    </row>
    <row r="1037" spans="1:16" ht="12.75" x14ac:dyDescent="0.2">
      <c r="A1037" s="172" t="s">
        <v>1898</v>
      </c>
      <c r="B1037" s="185" t="s">
        <v>1899</v>
      </c>
      <c r="C1037" s="172" t="s">
        <v>1904</v>
      </c>
      <c r="D1037" s="172" t="s">
        <v>180</v>
      </c>
      <c r="E1037" s="172" t="s">
        <v>181</v>
      </c>
      <c r="F1037" s="174">
        <v>4.1148449999999996E-2</v>
      </c>
      <c r="G1037" s="174">
        <v>0.10665832</v>
      </c>
      <c r="H1037" s="58">
        <f t="shared" si="41"/>
        <v>-0.61420309264199924</v>
      </c>
      <c r="I1037" s="98">
        <f t="shared" si="39"/>
        <v>3.6986709064635853E-6</v>
      </c>
      <c r="J1037" s="99">
        <v>16.241940234863996</v>
      </c>
      <c r="K1037" s="99">
        <v>48.57244444444445</v>
      </c>
      <c r="O1037"/>
      <c r="P1037"/>
    </row>
    <row r="1038" spans="1:16" ht="12.75" x14ac:dyDescent="0.2">
      <c r="A1038" s="172" t="s">
        <v>2211</v>
      </c>
      <c r="B1038" s="185" t="s">
        <v>2204</v>
      </c>
      <c r="C1038" s="172" t="s">
        <v>695</v>
      </c>
      <c r="D1038" s="172" t="s">
        <v>180</v>
      </c>
      <c r="E1038" s="172" t="s">
        <v>709</v>
      </c>
      <c r="F1038" s="174">
        <v>4.1142410000000004E-2</v>
      </c>
      <c r="G1038" s="174">
        <v>3.5001350000000001E-2</v>
      </c>
      <c r="H1038" s="58">
        <f t="shared" si="41"/>
        <v>0.1754520897051115</v>
      </c>
      <c r="I1038" s="98">
        <f t="shared" si="39"/>
        <v>3.698127994828396E-6</v>
      </c>
      <c r="J1038" s="99">
        <v>5.2561608400000006</v>
      </c>
      <c r="K1038" s="99">
        <v>23.467500000000001</v>
      </c>
      <c r="O1038"/>
      <c r="P1038"/>
    </row>
    <row r="1039" spans="1:16" ht="12.75" x14ac:dyDescent="0.2">
      <c r="A1039" s="172" t="s">
        <v>2834</v>
      </c>
      <c r="B1039" s="185" t="s">
        <v>2835</v>
      </c>
      <c r="C1039" s="172" t="s">
        <v>2647</v>
      </c>
      <c r="D1039" s="172" t="s">
        <v>179</v>
      </c>
      <c r="E1039" s="172" t="s">
        <v>709</v>
      </c>
      <c r="F1039" s="174">
        <v>4.04097E-2</v>
      </c>
      <c r="G1039" s="174">
        <v>3.7400040000000002E-2</v>
      </c>
      <c r="H1039" s="58">
        <f t="shared" si="41"/>
        <v>8.0472106446944913E-2</v>
      </c>
      <c r="I1039" s="98">
        <f t="shared" si="39"/>
        <v>3.6322676000899559E-6</v>
      </c>
      <c r="J1039" s="99">
        <v>58.46222315</v>
      </c>
      <c r="K1039" s="99">
        <v>35.774722222222223</v>
      </c>
      <c r="O1039"/>
      <c r="P1039"/>
    </row>
    <row r="1040" spans="1:16" ht="12.75" x14ac:dyDescent="0.2">
      <c r="A1040" s="172" t="s">
        <v>1239</v>
      </c>
      <c r="B1040" s="185" t="s">
        <v>4</v>
      </c>
      <c r="C1040" s="172" t="s">
        <v>640</v>
      </c>
      <c r="D1040" s="172" t="s">
        <v>180</v>
      </c>
      <c r="E1040" s="172" t="s">
        <v>709</v>
      </c>
      <c r="F1040" s="174">
        <v>3.9247169999999998E-2</v>
      </c>
      <c r="G1040" s="174">
        <v>9.7331710000000002E-2</v>
      </c>
      <c r="H1040" s="58">
        <f t="shared" si="41"/>
        <v>-0.5967689255639298</v>
      </c>
      <c r="I1040" s="98">
        <f t="shared" si="39"/>
        <v>3.5277723909413462E-6</v>
      </c>
      <c r="J1040" s="99">
        <v>17.322036000000001</v>
      </c>
      <c r="K1040" s="99">
        <v>31.527666666666661</v>
      </c>
      <c r="O1040"/>
      <c r="P1040"/>
    </row>
    <row r="1041" spans="1:16" ht="12.75" x14ac:dyDescent="0.2">
      <c r="A1041" s="172" t="s">
        <v>2706</v>
      </c>
      <c r="B1041" s="185" t="s">
        <v>2308</v>
      </c>
      <c r="C1041" s="172" t="s">
        <v>2530</v>
      </c>
      <c r="D1041" s="172" t="s">
        <v>610</v>
      </c>
      <c r="E1041" s="172" t="s">
        <v>181</v>
      </c>
      <c r="F1041" s="174">
        <v>3.8115050000000004E-2</v>
      </c>
      <c r="G1041" s="174">
        <v>0.27550425000000001</v>
      </c>
      <c r="H1041" s="58">
        <f t="shared" si="41"/>
        <v>-0.86165349536350166</v>
      </c>
      <c r="I1041" s="98">
        <f t="shared" si="39"/>
        <v>3.426010616035474E-6</v>
      </c>
      <c r="J1041" s="99">
        <v>19.579532309020802</v>
      </c>
      <c r="K1041" s="99">
        <v>39.847444444444449</v>
      </c>
      <c r="O1041"/>
      <c r="P1041"/>
    </row>
    <row r="1042" spans="1:16" ht="12.75" x14ac:dyDescent="0.2">
      <c r="A1042" s="172" t="s">
        <v>2710</v>
      </c>
      <c r="B1042" s="185" t="s">
        <v>440</v>
      </c>
      <c r="C1042" s="172" t="s">
        <v>641</v>
      </c>
      <c r="D1042" s="172" t="s">
        <v>179</v>
      </c>
      <c r="E1042" s="172" t="s">
        <v>709</v>
      </c>
      <c r="F1042" s="174">
        <v>3.4930410000000002E-2</v>
      </c>
      <c r="G1042" s="174">
        <v>1.9017389999999999E-2</v>
      </c>
      <c r="H1042" s="58">
        <f t="shared" si="41"/>
        <v>0.83676151143768962</v>
      </c>
      <c r="I1042" s="98">
        <f t="shared" si="39"/>
        <v>3.1397559620798525E-6</v>
      </c>
      <c r="J1042" s="99">
        <v>6.4936951790000004</v>
      </c>
      <c r="K1042" s="99">
        <v>15.779611111111111</v>
      </c>
      <c r="O1042"/>
      <c r="P1042"/>
    </row>
    <row r="1043" spans="1:16" ht="12.75" x14ac:dyDescent="0.2">
      <c r="A1043" s="172" t="s">
        <v>2754</v>
      </c>
      <c r="B1043" s="185" t="s">
        <v>278</v>
      </c>
      <c r="C1043" s="172" t="s">
        <v>641</v>
      </c>
      <c r="D1043" s="172" t="s">
        <v>179</v>
      </c>
      <c r="E1043" s="172" t="s">
        <v>709</v>
      </c>
      <c r="F1043" s="174">
        <v>3.2865760000000001E-2</v>
      </c>
      <c r="G1043" s="174">
        <v>0.38235068</v>
      </c>
      <c r="H1043" s="58">
        <f t="shared" si="41"/>
        <v>-0.91404288858594418</v>
      </c>
      <c r="I1043" s="98">
        <f t="shared" si="39"/>
        <v>2.9541727654581074E-6</v>
      </c>
      <c r="J1043" s="99">
        <v>36.671612598999999</v>
      </c>
      <c r="K1043" s="99">
        <v>59.027277777777783</v>
      </c>
      <c r="O1043"/>
      <c r="P1043"/>
    </row>
    <row r="1044" spans="1:16" ht="12.75" x14ac:dyDescent="0.2">
      <c r="A1044" s="172" t="s">
        <v>2885</v>
      </c>
      <c r="B1044" s="185" t="s">
        <v>2345</v>
      </c>
      <c r="C1044" s="172" t="s">
        <v>511</v>
      </c>
      <c r="D1044" s="172" t="s">
        <v>610</v>
      </c>
      <c r="E1044" s="172" t="s">
        <v>181</v>
      </c>
      <c r="F1044" s="174">
        <v>3.246363E-2</v>
      </c>
      <c r="G1044" s="174">
        <v>9.0474789999999999E-2</v>
      </c>
      <c r="H1044" s="58">
        <f t="shared" si="41"/>
        <v>-0.64118590383022722</v>
      </c>
      <c r="I1044" s="98">
        <f t="shared" si="39"/>
        <v>2.9180268952827736E-6</v>
      </c>
      <c r="J1044" s="99">
        <v>66.322795643563452</v>
      </c>
      <c r="K1044" s="99">
        <v>20.128055555555559</v>
      </c>
      <c r="O1044"/>
      <c r="P1044"/>
    </row>
    <row r="1045" spans="1:16" ht="12.75" x14ac:dyDescent="0.2">
      <c r="A1045" s="172" t="s">
        <v>3268</v>
      </c>
      <c r="B1045" s="173" t="s">
        <v>3269</v>
      </c>
      <c r="C1045" s="173" t="s">
        <v>3270</v>
      </c>
      <c r="D1045" s="172" t="s">
        <v>180</v>
      </c>
      <c r="E1045" s="172" t="s">
        <v>709</v>
      </c>
      <c r="F1045" s="174">
        <v>3.242946E-2</v>
      </c>
      <c r="G1045" s="174"/>
      <c r="H1045" s="58"/>
      <c r="I1045" s="98">
        <f t="shared" si="39"/>
        <v>2.9149554895585274E-6</v>
      </c>
      <c r="J1045" s="99">
        <v>42.566035394363396</v>
      </c>
      <c r="K1045" s="99">
        <v>26.045944444444441</v>
      </c>
      <c r="O1045"/>
      <c r="P1045"/>
    </row>
    <row r="1046" spans="1:16" ht="12.75" x14ac:dyDescent="0.2">
      <c r="A1046" s="172" t="s">
        <v>1281</v>
      </c>
      <c r="B1046" s="185" t="s">
        <v>26</v>
      </c>
      <c r="C1046" s="172" t="s">
        <v>1262</v>
      </c>
      <c r="D1046" s="172" t="s">
        <v>180</v>
      </c>
      <c r="E1046" s="172" t="s">
        <v>181</v>
      </c>
      <c r="F1046" s="174">
        <v>2.9241909999999999E-2</v>
      </c>
      <c r="G1046" s="174">
        <v>0.20625626999999999</v>
      </c>
      <c r="H1046" s="58">
        <f t="shared" ref="H1046:H1087" si="42">IF(ISERROR(F1046/G1046-1),"",IF((F1046/G1046-1)&gt;10000%,"",F1046/G1046-1))</f>
        <v>-0.85822535237353026</v>
      </c>
      <c r="I1046" s="98">
        <f t="shared" si="39"/>
        <v>2.6284392672488658E-6</v>
      </c>
      <c r="J1046" s="99">
        <v>5.9833385300000002</v>
      </c>
      <c r="K1046" s="99">
        <v>30.822333333333329</v>
      </c>
      <c r="O1046"/>
      <c r="P1046"/>
    </row>
    <row r="1047" spans="1:16" ht="12.75" x14ac:dyDescent="0.2">
      <c r="A1047" s="172" t="s">
        <v>1879</v>
      </c>
      <c r="B1047" s="185" t="s">
        <v>1880</v>
      </c>
      <c r="C1047" s="172" t="s">
        <v>2530</v>
      </c>
      <c r="D1047" s="172" t="s">
        <v>610</v>
      </c>
      <c r="E1047" s="172" t="s">
        <v>709</v>
      </c>
      <c r="F1047" s="174">
        <v>2.8738409999999999E-2</v>
      </c>
      <c r="G1047" s="174">
        <v>9.7663100000000003E-2</v>
      </c>
      <c r="H1047" s="58">
        <f t="shared" si="42"/>
        <v>-0.70573932222098212</v>
      </c>
      <c r="I1047" s="98">
        <f t="shared" si="39"/>
        <v>2.5831816499776339E-6</v>
      </c>
      <c r="J1047" s="99">
        <v>22.329912591545398</v>
      </c>
      <c r="K1047" s="99">
        <v>28.715611111111109</v>
      </c>
      <c r="O1047"/>
      <c r="P1047"/>
    </row>
    <row r="1048" spans="1:16" ht="12.75" x14ac:dyDescent="0.2">
      <c r="A1048" s="172" t="s">
        <v>2245</v>
      </c>
      <c r="B1048" s="185" t="s">
        <v>322</v>
      </c>
      <c r="C1048" s="172" t="s">
        <v>1365</v>
      </c>
      <c r="D1048" s="172" t="s">
        <v>179</v>
      </c>
      <c r="E1048" s="172" t="s">
        <v>709</v>
      </c>
      <c r="F1048" s="174">
        <v>2.8711159999999999E-2</v>
      </c>
      <c r="G1048" s="174">
        <v>1.7860040000000001E-2</v>
      </c>
      <c r="H1048" s="58">
        <f t="shared" si="42"/>
        <v>0.60756414879249987</v>
      </c>
      <c r="I1048" s="98">
        <f t="shared" si="39"/>
        <v>2.5807322555970163E-6</v>
      </c>
      <c r="J1048" s="99">
        <v>3.08981065</v>
      </c>
      <c r="K1048" s="99">
        <v>16.95911111111111</v>
      </c>
      <c r="O1048"/>
      <c r="P1048"/>
    </row>
    <row r="1049" spans="1:16" ht="12.75" x14ac:dyDescent="0.2">
      <c r="A1049" s="172" t="s">
        <v>1619</v>
      </c>
      <c r="B1049" s="185" t="s">
        <v>1620</v>
      </c>
      <c r="C1049" s="172" t="s">
        <v>638</v>
      </c>
      <c r="D1049" s="172" t="s">
        <v>179</v>
      </c>
      <c r="E1049" s="172" t="s">
        <v>709</v>
      </c>
      <c r="F1049" s="174">
        <v>2.8110439999999997E-2</v>
      </c>
      <c r="G1049" s="174">
        <v>5.3674359999999997E-2</v>
      </c>
      <c r="H1049" s="58">
        <f t="shared" si="42"/>
        <v>-0.47627805902110432</v>
      </c>
      <c r="I1049" s="98">
        <f t="shared" si="39"/>
        <v>2.5267359182639985E-6</v>
      </c>
      <c r="J1049" s="99">
        <v>36.91479288</v>
      </c>
      <c r="K1049" s="99">
        <v>19.71627777777778</v>
      </c>
      <c r="O1049"/>
      <c r="P1049"/>
    </row>
    <row r="1050" spans="1:16" ht="12.75" x14ac:dyDescent="0.2">
      <c r="A1050" s="172" t="s">
        <v>2333</v>
      </c>
      <c r="B1050" s="185" t="s">
        <v>2319</v>
      </c>
      <c r="C1050" s="172" t="s">
        <v>2521</v>
      </c>
      <c r="D1050" s="172" t="s">
        <v>610</v>
      </c>
      <c r="E1050" s="172" t="s">
        <v>181</v>
      </c>
      <c r="F1050" s="174">
        <v>2.7947429999999999E-2</v>
      </c>
      <c r="G1050" s="174">
        <v>0.14905632999999999</v>
      </c>
      <c r="H1050" s="58">
        <f t="shared" si="42"/>
        <v>-0.81250423916917858</v>
      </c>
      <c r="I1050" s="98">
        <f t="shared" si="39"/>
        <v>2.5120835961361265E-6</v>
      </c>
      <c r="J1050" s="99">
        <v>7.4131458800000001</v>
      </c>
      <c r="K1050" s="99">
        <v>13.588333333333329</v>
      </c>
      <c r="O1050"/>
      <c r="P1050"/>
    </row>
    <row r="1051" spans="1:16" ht="12.75" x14ac:dyDescent="0.2">
      <c r="A1051" s="172" t="s">
        <v>2930</v>
      </c>
      <c r="B1051" s="185" t="s">
        <v>2946</v>
      </c>
      <c r="C1051" s="172" t="s">
        <v>1904</v>
      </c>
      <c r="D1051" s="172" t="s">
        <v>180</v>
      </c>
      <c r="E1051" s="172" t="s">
        <v>709</v>
      </c>
      <c r="F1051" s="174">
        <v>2.7609540000000002E-2</v>
      </c>
      <c r="G1051" s="174">
        <v>6.5419790000000005E-2</v>
      </c>
      <c r="H1051" s="58">
        <f t="shared" si="42"/>
        <v>-0.57796348780697704</v>
      </c>
      <c r="I1051" s="98">
        <f t="shared" si="39"/>
        <v>2.4817120046767893E-6</v>
      </c>
      <c r="J1051" s="99">
        <v>1.5580989700000001</v>
      </c>
      <c r="K1051" s="99">
        <v>53.589555555555563</v>
      </c>
      <c r="O1051"/>
      <c r="P1051"/>
    </row>
    <row r="1052" spans="1:16" ht="12.75" x14ac:dyDescent="0.2">
      <c r="A1052" s="172" t="s">
        <v>1264</v>
      </c>
      <c r="B1052" s="185" t="s">
        <v>217</v>
      </c>
      <c r="C1052" s="172" t="s">
        <v>1262</v>
      </c>
      <c r="D1052" s="172" t="s">
        <v>180</v>
      </c>
      <c r="E1052" s="172" t="s">
        <v>181</v>
      </c>
      <c r="F1052" s="174">
        <v>2.7408779999999997E-2</v>
      </c>
      <c r="G1052" s="174">
        <v>1.131733E-2</v>
      </c>
      <c r="H1052" s="58">
        <f t="shared" si="42"/>
        <v>1.4218415474321238</v>
      </c>
      <c r="I1052" s="98">
        <f t="shared" ref="I1052:I1115" si="43">F1052/$F$1149</f>
        <v>2.4636664848289786E-6</v>
      </c>
      <c r="J1052" s="99">
        <v>12.742046232039629</v>
      </c>
      <c r="K1052" s="99">
        <v>18.91116666666667</v>
      </c>
      <c r="O1052"/>
      <c r="P1052"/>
    </row>
    <row r="1053" spans="1:16" ht="12.75" x14ac:dyDescent="0.2">
      <c r="A1053" s="172" t="s">
        <v>1429</v>
      </c>
      <c r="B1053" s="185" t="s">
        <v>374</v>
      </c>
      <c r="C1053" s="172" t="s">
        <v>1365</v>
      </c>
      <c r="D1053" s="172" t="s">
        <v>179</v>
      </c>
      <c r="E1053" s="172" t="s">
        <v>709</v>
      </c>
      <c r="F1053" s="174">
        <v>2.691545E-2</v>
      </c>
      <c r="G1053" s="174">
        <v>2.320786E-2</v>
      </c>
      <c r="H1053" s="58">
        <f t="shared" si="42"/>
        <v>0.1597557896333397</v>
      </c>
      <c r="I1053" s="98">
        <f t="shared" si="43"/>
        <v>2.4193230085064036E-6</v>
      </c>
      <c r="J1053" s="99">
        <v>5.5877177599999994</v>
      </c>
      <c r="K1053" s="99">
        <v>14.007944444444441</v>
      </c>
      <c r="O1053"/>
      <c r="P1053"/>
    </row>
    <row r="1054" spans="1:16" ht="12.75" x14ac:dyDescent="0.2">
      <c r="A1054" s="172" t="s">
        <v>2042</v>
      </c>
      <c r="B1054" s="185" t="s">
        <v>2024</v>
      </c>
      <c r="C1054" s="172" t="s">
        <v>641</v>
      </c>
      <c r="D1054" s="172" t="s">
        <v>179</v>
      </c>
      <c r="E1054" s="172" t="s">
        <v>709</v>
      </c>
      <c r="F1054" s="174">
        <v>2.446999E-2</v>
      </c>
      <c r="G1054" s="174">
        <v>8.9408769999999999E-2</v>
      </c>
      <c r="H1054" s="58">
        <f t="shared" si="42"/>
        <v>-0.72631331355973239</v>
      </c>
      <c r="I1054" s="98">
        <f t="shared" si="43"/>
        <v>2.1995103119183075E-6</v>
      </c>
      <c r="J1054" s="99">
        <v>13.904995</v>
      </c>
      <c r="K1054" s="99">
        <v>91.085833333333326</v>
      </c>
      <c r="O1054"/>
      <c r="P1054"/>
    </row>
    <row r="1055" spans="1:16" ht="12.75" x14ac:dyDescent="0.2">
      <c r="A1055" s="172" t="s">
        <v>2073</v>
      </c>
      <c r="B1055" s="185" t="s">
        <v>2058</v>
      </c>
      <c r="C1055" s="172" t="s">
        <v>2523</v>
      </c>
      <c r="D1055" s="172" t="s">
        <v>180</v>
      </c>
      <c r="E1055" s="172" t="s">
        <v>181</v>
      </c>
      <c r="F1055" s="174">
        <v>2.3403959999999998E-2</v>
      </c>
      <c r="G1055" s="174">
        <v>0.95466004000000004</v>
      </c>
      <c r="H1055" s="58">
        <f t="shared" si="42"/>
        <v>-0.97548450860056946</v>
      </c>
      <c r="I1055" s="98">
        <f t="shared" si="43"/>
        <v>2.1036891048882154E-6</v>
      </c>
      <c r="J1055" s="99">
        <v>108.911225740194</v>
      </c>
      <c r="K1055" s="99">
        <v>35.492666666666672</v>
      </c>
      <c r="O1055"/>
      <c r="P1055"/>
    </row>
    <row r="1056" spans="1:16" ht="12.75" x14ac:dyDescent="0.2">
      <c r="A1056" s="172" t="s">
        <v>1350</v>
      </c>
      <c r="B1056" s="185" t="s">
        <v>1079</v>
      </c>
      <c r="C1056" s="172" t="s">
        <v>2523</v>
      </c>
      <c r="D1056" s="172" t="s">
        <v>180</v>
      </c>
      <c r="E1056" s="172" t="s">
        <v>181</v>
      </c>
      <c r="F1056" s="174">
        <v>2.1400240000000001E-2</v>
      </c>
      <c r="G1056" s="174">
        <v>0.14681861999999998</v>
      </c>
      <c r="H1056" s="58">
        <f t="shared" si="42"/>
        <v>-0.85424028641598726</v>
      </c>
      <c r="I1056" s="98">
        <f t="shared" si="43"/>
        <v>1.9235826642154999E-6</v>
      </c>
      <c r="J1056" s="99">
        <v>255.61307641771796</v>
      </c>
      <c r="K1056" s="99">
        <v>11.614111111111111</v>
      </c>
      <c r="O1056"/>
      <c r="P1056"/>
    </row>
    <row r="1057" spans="1:16" ht="12.75" x14ac:dyDescent="0.2">
      <c r="A1057" s="172" t="s">
        <v>2341</v>
      </c>
      <c r="B1057" s="185" t="s">
        <v>2342</v>
      </c>
      <c r="C1057" s="172" t="s">
        <v>1978</v>
      </c>
      <c r="D1057" s="172" t="s">
        <v>179</v>
      </c>
      <c r="E1057" s="172" t="s">
        <v>181</v>
      </c>
      <c r="F1057" s="174">
        <v>2.03652E-2</v>
      </c>
      <c r="G1057" s="174">
        <v>0.25982028000000001</v>
      </c>
      <c r="H1057" s="58">
        <f t="shared" si="42"/>
        <v>-0.92161812773044505</v>
      </c>
      <c r="I1057" s="98">
        <f t="shared" si="43"/>
        <v>1.8305470253268888E-6</v>
      </c>
      <c r="J1057" s="99">
        <v>28.1448</v>
      </c>
      <c r="K1057" s="99">
        <v>22.902666666666669</v>
      </c>
      <c r="O1057"/>
      <c r="P1057"/>
    </row>
    <row r="1058" spans="1:16" ht="12.75" x14ac:dyDescent="0.2">
      <c r="A1058" s="172" t="s">
        <v>2996</v>
      </c>
      <c r="B1058" s="173" t="s">
        <v>2997</v>
      </c>
      <c r="C1058" s="173" t="s">
        <v>2647</v>
      </c>
      <c r="D1058" s="172" t="s">
        <v>179</v>
      </c>
      <c r="E1058" s="172" t="s">
        <v>2854</v>
      </c>
      <c r="F1058" s="174">
        <v>2.0140000000000002E-2</v>
      </c>
      <c r="G1058" s="174">
        <v>3.9328099999999998E-2</v>
      </c>
      <c r="H1058" s="58">
        <f t="shared" si="42"/>
        <v>-0.4878979660853181</v>
      </c>
      <c r="I1058" s="98">
        <f t="shared" si="43"/>
        <v>1.8103046908492695E-6</v>
      </c>
      <c r="J1058" s="99">
        <v>6.2654920000000003E-2</v>
      </c>
      <c r="K1058" s="99">
        <v>25.17561111111111</v>
      </c>
      <c r="O1058"/>
      <c r="P1058"/>
    </row>
    <row r="1059" spans="1:16" ht="12.75" x14ac:dyDescent="0.2">
      <c r="A1059" s="172" t="s">
        <v>2984</v>
      </c>
      <c r="B1059" s="173" t="s">
        <v>2985</v>
      </c>
      <c r="C1059" s="173" t="s">
        <v>695</v>
      </c>
      <c r="D1059" s="172" t="s">
        <v>179</v>
      </c>
      <c r="E1059" s="172" t="s">
        <v>709</v>
      </c>
      <c r="F1059" s="174">
        <v>1.9973400000000002E-2</v>
      </c>
      <c r="G1059" s="174">
        <v>3.3916599999999998E-2</v>
      </c>
      <c r="H1059" s="58">
        <f t="shared" si="42"/>
        <v>-0.41110252796565683</v>
      </c>
      <c r="I1059" s="98">
        <f t="shared" si="43"/>
        <v>1.7953296778653822E-6</v>
      </c>
      <c r="J1059" s="99">
        <v>31.737549960000003</v>
      </c>
      <c r="K1059" s="99">
        <v>48.030444444444441</v>
      </c>
      <c r="O1059"/>
      <c r="P1059"/>
    </row>
    <row r="1060" spans="1:16" ht="12.75" x14ac:dyDescent="0.2">
      <c r="A1060" s="172" t="s">
        <v>2076</v>
      </c>
      <c r="B1060" s="185" t="s">
        <v>2061</v>
      </c>
      <c r="C1060" s="172" t="s">
        <v>2523</v>
      </c>
      <c r="D1060" s="172" t="s">
        <v>180</v>
      </c>
      <c r="E1060" s="172" t="s">
        <v>181</v>
      </c>
      <c r="F1060" s="174">
        <v>1.9715669999999998E-2</v>
      </c>
      <c r="G1060" s="174">
        <v>0.29138179999999997</v>
      </c>
      <c r="H1060" s="58">
        <f t="shared" si="42"/>
        <v>-0.93233733198161317</v>
      </c>
      <c r="I1060" s="98">
        <f t="shared" si="43"/>
        <v>1.7721633507565148E-6</v>
      </c>
      <c r="J1060" s="99">
        <v>4.6823435916372</v>
      </c>
      <c r="K1060" s="99">
        <v>46.843666666666657</v>
      </c>
      <c r="O1060"/>
      <c r="P1060"/>
    </row>
    <row r="1061" spans="1:16" ht="12.75" x14ac:dyDescent="0.2">
      <c r="A1061" s="172" t="s">
        <v>3004</v>
      </c>
      <c r="B1061" s="173" t="s">
        <v>3005</v>
      </c>
      <c r="C1061" s="173" t="s">
        <v>2647</v>
      </c>
      <c r="D1061" s="172" t="s">
        <v>180</v>
      </c>
      <c r="E1061" s="172" t="s">
        <v>709</v>
      </c>
      <c r="F1061" s="174">
        <v>1.8809070000000001E-2</v>
      </c>
      <c r="G1061" s="174">
        <v>0</v>
      </c>
      <c r="H1061" s="58" t="str">
        <f t="shared" si="42"/>
        <v/>
      </c>
      <c r="I1061" s="98">
        <f t="shared" si="43"/>
        <v>1.690672673858603E-6</v>
      </c>
      <c r="J1061" s="99">
        <v>2.7759426433740004</v>
      </c>
      <c r="K1061" s="99">
        <v>18.280999999999999</v>
      </c>
      <c r="O1061"/>
      <c r="P1061"/>
    </row>
    <row r="1062" spans="1:16" ht="12.75" x14ac:dyDescent="0.2">
      <c r="A1062" s="172" t="s">
        <v>1820</v>
      </c>
      <c r="B1062" s="185" t="s">
        <v>1821</v>
      </c>
      <c r="C1062" s="172" t="s">
        <v>2602</v>
      </c>
      <c r="D1062" s="172" t="s">
        <v>180</v>
      </c>
      <c r="E1062" s="172" t="s">
        <v>181</v>
      </c>
      <c r="F1062" s="174">
        <v>1.8550069999999998E-2</v>
      </c>
      <c r="G1062" s="174">
        <v>0.45840972999999996</v>
      </c>
      <c r="H1062" s="58">
        <f t="shared" si="42"/>
        <v>-0.95953386504252425</v>
      </c>
      <c r="I1062" s="98">
        <f t="shared" si="43"/>
        <v>1.6673921914886942E-6</v>
      </c>
      <c r="J1062" s="99">
        <v>87.141028109999993</v>
      </c>
      <c r="K1062" s="99">
        <v>24.660499999999999</v>
      </c>
      <c r="O1062"/>
      <c r="P1062"/>
    </row>
    <row r="1063" spans="1:16" ht="12.75" x14ac:dyDescent="0.2">
      <c r="A1063" s="172" t="s">
        <v>1394</v>
      </c>
      <c r="B1063" s="185" t="s">
        <v>420</v>
      </c>
      <c r="C1063" s="172" t="s">
        <v>1365</v>
      </c>
      <c r="D1063" s="172" t="s">
        <v>179</v>
      </c>
      <c r="E1063" s="172" t="s">
        <v>709</v>
      </c>
      <c r="F1063" s="174">
        <v>1.799216E-2</v>
      </c>
      <c r="G1063" s="174">
        <v>4.7347190000000004E-2</v>
      </c>
      <c r="H1063" s="58">
        <f t="shared" si="42"/>
        <v>-0.61999518873242532</v>
      </c>
      <c r="I1063" s="98">
        <f t="shared" si="43"/>
        <v>1.6172438751991355E-6</v>
      </c>
      <c r="J1063" s="99">
        <v>14.532191460000002</v>
      </c>
      <c r="K1063" s="99">
        <v>17.789555555555559</v>
      </c>
      <c r="O1063"/>
      <c r="P1063"/>
    </row>
    <row r="1064" spans="1:16" ht="12.75" x14ac:dyDescent="0.2">
      <c r="A1064" s="172" t="s">
        <v>2207</v>
      </c>
      <c r="B1064" s="185" t="s">
        <v>2199</v>
      </c>
      <c r="C1064" s="172" t="s">
        <v>2523</v>
      </c>
      <c r="D1064" s="172" t="s">
        <v>180</v>
      </c>
      <c r="E1064" s="172" t="s">
        <v>709</v>
      </c>
      <c r="F1064" s="174">
        <v>1.7370139999999999E-2</v>
      </c>
      <c r="G1064" s="174">
        <v>1.1108499999999998E-3</v>
      </c>
      <c r="H1064" s="58">
        <f t="shared" si="42"/>
        <v>14.636800648152319</v>
      </c>
      <c r="I1064" s="98">
        <f t="shared" si="43"/>
        <v>1.5613329653777818E-6</v>
      </c>
      <c r="J1064" s="99">
        <v>15.309272027428198</v>
      </c>
      <c r="K1064" s="99">
        <v>90.737166666666667</v>
      </c>
      <c r="O1064"/>
      <c r="P1064"/>
    </row>
    <row r="1065" spans="1:16" ht="12.75" x14ac:dyDescent="0.2">
      <c r="A1065" s="172" t="s">
        <v>1535</v>
      </c>
      <c r="B1065" s="185" t="s">
        <v>64</v>
      </c>
      <c r="C1065" s="172" t="s">
        <v>2602</v>
      </c>
      <c r="D1065" s="172" t="s">
        <v>180</v>
      </c>
      <c r="E1065" s="172" t="s">
        <v>181</v>
      </c>
      <c r="F1065" s="174">
        <v>1.6514000000000001E-2</v>
      </c>
      <c r="G1065" s="174">
        <v>0.22987334000000001</v>
      </c>
      <c r="H1065" s="58">
        <f t="shared" si="42"/>
        <v>-0.92816043826569883</v>
      </c>
      <c r="I1065" s="98">
        <f t="shared" si="43"/>
        <v>1.484377937670548E-6</v>
      </c>
      <c r="J1065" s="99">
        <v>17.772014810000002</v>
      </c>
      <c r="K1065" s="99">
        <v>43.285499999999999</v>
      </c>
      <c r="O1065"/>
      <c r="P1065"/>
    </row>
    <row r="1066" spans="1:16" ht="12.75" x14ac:dyDescent="0.2">
      <c r="A1066" s="172" t="s">
        <v>2938</v>
      </c>
      <c r="B1066" s="185" t="s">
        <v>2954</v>
      </c>
      <c r="C1066" s="172" t="s">
        <v>641</v>
      </c>
      <c r="D1066" s="172" t="s">
        <v>180</v>
      </c>
      <c r="E1066" s="172" t="s">
        <v>2854</v>
      </c>
      <c r="F1066" s="174">
        <v>1.626174E-2</v>
      </c>
      <c r="G1066" s="174">
        <v>5.7321150000000001E-2</v>
      </c>
      <c r="H1066" s="58">
        <f t="shared" si="42"/>
        <v>-0.71630471475188484</v>
      </c>
      <c r="I1066" s="98">
        <f t="shared" si="43"/>
        <v>1.4617032871584507E-6</v>
      </c>
      <c r="J1066" s="99">
        <v>201.2561102052436</v>
      </c>
      <c r="K1066" s="99">
        <v>23.557944444444441</v>
      </c>
      <c r="O1066"/>
      <c r="P1066"/>
    </row>
    <row r="1067" spans="1:16" ht="12.75" x14ac:dyDescent="0.2">
      <c r="A1067" s="172" t="s">
        <v>1553</v>
      </c>
      <c r="B1067" s="185" t="s">
        <v>1083</v>
      </c>
      <c r="C1067" s="172" t="s">
        <v>2523</v>
      </c>
      <c r="D1067" s="172" t="s">
        <v>179</v>
      </c>
      <c r="E1067" s="172" t="s">
        <v>709</v>
      </c>
      <c r="F1067" s="174">
        <v>1.5813000000000001E-2</v>
      </c>
      <c r="G1067" s="174">
        <v>6.6650269999999998E-2</v>
      </c>
      <c r="H1067" s="58">
        <f t="shared" si="42"/>
        <v>-0.76274664753796195</v>
      </c>
      <c r="I1067" s="98">
        <f t="shared" si="43"/>
        <v>1.4213678290168567E-6</v>
      </c>
      <c r="J1067" s="99">
        <v>36.942872353315494</v>
      </c>
      <c r="K1067" s="99">
        <v>67.947333333333333</v>
      </c>
      <c r="O1067"/>
      <c r="P1067"/>
    </row>
    <row r="1068" spans="1:16" ht="12.75" x14ac:dyDescent="0.2">
      <c r="A1068" s="172" t="s">
        <v>1908</v>
      </c>
      <c r="B1068" s="185" t="s">
        <v>701</v>
      </c>
      <c r="C1068" s="172" t="s">
        <v>638</v>
      </c>
      <c r="D1068" s="172" t="s">
        <v>179</v>
      </c>
      <c r="E1068" s="172" t="s">
        <v>709</v>
      </c>
      <c r="F1068" s="174">
        <v>1.443728E-2</v>
      </c>
      <c r="G1068" s="174">
        <v>2.6760139999999998E-2</v>
      </c>
      <c r="H1068" s="58">
        <f t="shared" si="42"/>
        <v>-0.46049310653830655</v>
      </c>
      <c r="I1068" s="98">
        <f t="shared" si="43"/>
        <v>1.2977098166387458E-6</v>
      </c>
      <c r="J1068" s="99">
        <v>52.330750000000002</v>
      </c>
      <c r="K1068" s="99">
        <v>12.747555555555561</v>
      </c>
      <c r="O1068"/>
      <c r="P1068"/>
    </row>
    <row r="1069" spans="1:16" ht="12.75" x14ac:dyDescent="0.2">
      <c r="A1069" s="172" t="s">
        <v>2959</v>
      </c>
      <c r="B1069" s="187" t="s">
        <v>2964</v>
      </c>
      <c r="C1069" s="172" t="s">
        <v>695</v>
      </c>
      <c r="D1069" s="172" t="s">
        <v>179</v>
      </c>
      <c r="E1069" s="172" t="s">
        <v>2854</v>
      </c>
      <c r="F1069" s="174">
        <v>1.3439399999999999E-2</v>
      </c>
      <c r="G1069" s="174">
        <v>2.8935099999999998E-2</v>
      </c>
      <c r="H1069" s="58">
        <f t="shared" si="42"/>
        <v>-0.53553296860905952</v>
      </c>
      <c r="I1069" s="98">
        <f t="shared" si="43"/>
        <v>1.2080143427110063E-6</v>
      </c>
      <c r="J1069" s="99">
        <v>17.961600000000001</v>
      </c>
      <c r="K1069" s="99">
        <v>20.813277777777781</v>
      </c>
      <c r="O1069"/>
      <c r="P1069"/>
    </row>
    <row r="1070" spans="1:16" ht="12.75" x14ac:dyDescent="0.2">
      <c r="A1070" s="172" t="s">
        <v>2842</v>
      </c>
      <c r="B1070" s="187" t="s">
        <v>2843</v>
      </c>
      <c r="C1070" s="172" t="s">
        <v>2647</v>
      </c>
      <c r="D1070" s="172" t="s">
        <v>180</v>
      </c>
      <c r="E1070" s="172" t="s">
        <v>709</v>
      </c>
      <c r="F1070" s="174">
        <v>1.305394E-2</v>
      </c>
      <c r="G1070" s="174">
        <v>0.11592382000000001</v>
      </c>
      <c r="H1070" s="58">
        <f t="shared" si="42"/>
        <v>-0.88739208214498111</v>
      </c>
      <c r="I1070" s="98">
        <f t="shared" si="43"/>
        <v>1.1733668726943849E-6</v>
      </c>
      <c r="J1070" s="99">
        <v>0.20278605999999999</v>
      </c>
      <c r="K1070" s="99">
        <v>16.367000000000001</v>
      </c>
      <c r="O1070"/>
      <c r="P1070"/>
    </row>
    <row r="1071" spans="1:16" ht="12.75" x14ac:dyDescent="0.2">
      <c r="A1071" s="172" t="s">
        <v>1981</v>
      </c>
      <c r="B1071" s="187" t="s">
        <v>1985</v>
      </c>
      <c r="C1071" s="172" t="s">
        <v>2602</v>
      </c>
      <c r="D1071" s="172" t="s">
        <v>180</v>
      </c>
      <c r="E1071" s="172" t="s">
        <v>181</v>
      </c>
      <c r="F1071" s="174">
        <v>1.132824E-2</v>
      </c>
      <c r="G1071" s="174">
        <v>0.33262683000000004</v>
      </c>
      <c r="H1071" s="58">
        <f t="shared" si="42"/>
        <v>-0.96594309605151218</v>
      </c>
      <c r="I1071" s="98">
        <f t="shared" si="43"/>
        <v>1.0182505467262327E-6</v>
      </c>
      <c r="J1071" s="99">
        <v>3.2595217299999999</v>
      </c>
      <c r="K1071" s="99">
        <v>35.017611111111108</v>
      </c>
      <c r="O1071"/>
      <c r="P1071"/>
    </row>
    <row r="1072" spans="1:16" ht="12.75" x14ac:dyDescent="0.2">
      <c r="A1072" s="172" t="s">
        <v>1098</v>
      </c>
      <c r="B1072" s="187" t="s">
        <v>1099</v>
      </c>
      <c r="C1072" s="172" t="s">
        <v>2530</v>
      </c>
      <c r="D1072" s="172" t="s">
        <v>610</v>
      </c>
      <c r="E1072" s="172" t="s">
        <v>181</v>
      </c>
      <c r="F1072" s="174">
        <v>1.1123309999999999E-2</v>
      </c>
      <c r="G1072" s="174">
        <v>3.2098990000000001E-2</v>
      </c>
      <c r="H1072" s="58">
        <f t="shared" si="42"/>
        <v>-0.65346853592589671</v>
      </c>
      <c r="I1072" s="98">
        <f t="shared" si="43"/>
        <v>9.9983020212366344E-7</v>
      </c>
      <c r="J1072" s="99">
        <v>21.590324048167197</v>
      </c>
      <c r="K1072" s="99">
        <v>90.124499999999998</v>
      </c>
      <c r="O1072"/>
      <c r="P1072"/>
    </row>
    <row r="1073" spans="1:16" ht="12.75" x14ac:dyDescent="0.2">
      <c r="A1073" s="172" t="s">
        <v>2846</v>
      </c>
      <c r="B1073" s="187" t="s">
        <v>2847</v>
      </c>
      <c r="C1073" s="172" t="s">
        <v>2647</v>
      </c>
      <c r="D1073" s="172" t="s">
        <v>180</v>
      </c>
      <c r="E1073" s="172" t="s">
        <v>709</v>
      </c>
      <c r="F1073" s="174">
        <v>1.077636E-2</v>
      </c>
      <c r="G1073" s="174">
        <v>2.1535999999999999E-3</v>
      </c>
      <c r="H1073" s="58">
        <f t="shared" si="42"/>
        <v>4.0038818722139675</v>
      </c>
      <c r="I1073" s="98">
        <f t="shared" si="43"/>
        <v>9.6864424321154077E-7</v>
      </c>
      <c r="J1073" s="99">
        <v>27.83594931</v>
      </c>
      <c r="K1073" s="99">
        <v>36.496722222222218</v>
      </c>
      <c r="O1073"/>
      <c r="P1073"/>
    </row>
    <row r="1074" spans="1:16" ht="12.75" x14ac:dyDescent="0.2">
      <c r="A1074" s="172" t="s">
        <v>2850</v>
      </c>
      <c r="B1074" s="187" t="s">
        <v>2851</v>
      </c>
      <c r="C1074" s="172" t="s">
        <v>2157</v>
      </c>
      <c r="D1074" s="172" t="s">
        <v>610</v>
      </c>
      <c r="E1074" s="172" t="s">
        <v>709</v>
      </c>
      <c r="F1074" s="174">
        <v>1.0774229999999999E-2</v>
      </c>
      <c r="G1074" s="174">
        <v>2.9359549999999998E-2</v>
      </c>
      <c r="H1074" s="58">
        <f t="shared" si="42"/>
        <v>-0.63302468872990225</v>
      </c>
      <c r="I1074" s="98">
        <f t="shared" si="43"/>
        <v>9.6845278596270701E-7</v>
      </c>
      <c r="J1074" s="99">
        <v>2.8053360000000001</v>
      </c>
      <c r="K1074" s="99">
        <v>85.686499999999995</v>
      </c>
      <c r="O1074"/>
      <c r="P1074"/>
    </row>
    <row r="1075" spans="1:16" ht="12.75" x14ac:dyDescent="0.2">
      <c r="A1075" s="172" t="s">
        <v>2184</v>
      </c>
      <c r="B1075" s="187" t="s">
        <v>2174</v>
      </c>
      <c r="C1075" s="172" t="s">
        <v>2530</v>
      </c>
      <c r="D1075" s="172" t="s">
        <v>610</v>
      </c>
      <c r="E1075" s="172" t="s">
        <v>709</v>
      </c>
      <c r="F1075" s="174">
        <v>1.0619399999999999E-2</v>
      </c>
      <c r="G1075" s="174">
        <v>6.0698999999999996E-4</v>
      </c>
      <c r="H1075" s="58">
        <f t="shared" si="42"/>
        <v>16.495181139722234</v>
      </c>
      <c r="I1075" s="98">
        <f t="shared" si="43"/>
        <v>9.5453573157918212E-7</v>
      </c>
      <c r="J1075" s="99">
        <v>6.5958171063000002</v>
      </c>
      <c r="K1075" s="99">
        <v>51.628611111111113</v>
      </c>
      <c r="O1075"/>
      <c r="P1075"/>
    </row>
    <row r="1076" spans="1:16" ht="12.75" x14ac:dyDescent="0.2">
      <c r="A1076" s="172" t="s">
        <v>2483</v>
      </c>
      <c r="B1076" s="187" t="s">
        <v>2484</v>
      </c>
      <c r="C1076" s="172" t="s">
        <v>641</v>
      </c>
      <c r="D1076" s="172" t="s">
        <v>180</v>
      </c>
      <c r="E1076" s="172" t="s">
        <v>709</v>
      </c>
      <c r="F1076" s="174">
        <v>1.024827E-2</v>
      </c>
      <c r="G1076" s="174">
        <v>0.80523179</v>
      </c>
      <c r="H1076" s="58">
        <f t="shared" si="42"/>
        <v>-0.98727289442956545</v>
      </c>
      <c r="I1076" s="98">
        <f t="shared" si="43"/>
        <v>9.2117632840565251E-7</v>
      </c>
      <c r="J1076" s="99">
        <v>66.171011200000009</v>
      </c>
      <c r="K1076" s="99">
        <v>14.91472222222222</v>
      </c>
      <c r="O1076"/>
      <c r="P1076"/>
    </row>
    <row r="1077" spans="1:16" ht="12.75" x14ac:dyDescent="0.2">
      <c r="A1077" s="172" t="s">
        <v>2250</v>
      </c>
      <c r="B1077" s="187" t="s">
        <v>942</v>
      </c>
      <c r="C1077" s="172" t="s">
        <v>2523</v>
      </c>
      <c r="D1077" s="172" t="s">
        <v>180</v>
      </c>
      <c r="E1077" s="172" t="s">
        <v>181</v>
      </c>
      <c r="F1077" s="174">
        <v>9.8712000000000001E-3</v>
      </c>
      <c r="G1077" s="174">
        <v>0.14097545</v>
      </c>
      <c r="H1077" s="58">
        <f t="shared" si="42"/>
        <v>-0.9299792978139102</v>
      </c>
      <c r="I1077" s="98">
        <f t="shared" si="43"/>
        <v>8.8728300220016418E-7</v>
      </c>
      <c r="J1077" s="99">
        <v>36.681542829999998</v>
      </c>
      <c r="K1077" s="99">
        <v>26.270611111111108</v>
      </c>
      <c r="O1077"/>
      <c r="P1077"/>
    </row>
    <row r="1078" spans="1:16" ht="12.75" x14ac:dyDescent="0.2">
      <c r="A1078" s="172" t="s">
        <v>1580</v>
      </c>
      <c r="B1078" s="187" t="s">
        <v>171</v>
      </c>
      <c r="C1078" s="172" t="s">
        <v>638</v>
      </c>
      <c r="D1078" s="172" t="s">
        <v>179</v>
      </c>
      <c r="E1078" s="172" t="s">
        <v>709</v>
      </c>
      <c r="F1078" s="174">
        <v>9.5043300000000001E-3</v>
      </c>
      <c r="G1078" s="174">
        <v>3.1784880000000001E-2</v>
      </c>
      <c r="H1078" s="58">
        <f t="shared" si="42"/>
        <v>-0.70097952233892347</v>
      </c>
      <c r="I1078" s="98">
        <f t="shared" si="43"/>
        <v>8.5430651352430168E-7</v>
      </c>
      <c r="J1078" s="99">
        <v>58.717032599999996</v>
      </c>
      <c r="K1078" s="99">
        <v>16.155777777777779</v>
      </c>
      <c r="O1078"/>
      <c r="P1078"/>
    </row>
    <row r="1079" spans="1:16" ht="12.75" x14ac:dyDescent="0.2">
      <c r="A1079" s="172" t="s">
        <v>2271</v>
      </c>
      <c r="B1079" s="187" t="s">
        <v>477</v>
      </c>
      <c r="C1079" s="172" t="s">
        <v>1365</v>
      </c>
      <c r="D1079" s="172" t="s">
        <v>179</v>
      </c>
      <c r="E1079" s="172" t="s">
        <v>709</v>
      </c>
      <c r="F1079" s="174">
        <v>9.4333400000000001E-3</v>
      </c>
      <c r="G1079" s="174">
        <v>1.06068E-2</v>
      </c>
      <c r="H1079" s="58">
        <f t="shared" si="42"/>
        <v>-0.11063280159897415</v>
      </c>
      <c r="I1079" s="98">
        <f t="shared" si="43"/>
        <v>8.4792550409017104E-7</v>
      </c>
      <c r="J1079" s="99">
        <v>10.18948181</v>
      </c>
      <c r="K1079" s="99">
        <v>16.240833333333331</v>
      </c>
      <c r="O1079"/>
      <c r="P1079"/>
    </row>
    <row r="1080" spans="1:16" ht="12.75" x14ac:dyDescent="0.2">
      <c r="A1080" s="172" t="s">
        <v>2440</v>
      </c>
      <c r="B1080" s="187" t="s">
        <v>2448</v>
      </c>
      <c r="C1080" s="172" t="s">
        <v>639</v>
      </c>
      <c r="D1080" s="172" t="s">
        <v>610</v>
      </c>
      <c r="E1080" s="172" t="s">
        <v>709</v>
      </c>
      <c r="F1080" s="174">
        <v>9.0708500000000001E-3</v>
      </c>
      <c r="G1080" s="174">
        <v>0.1191029</v>
      </c>
      <c r="H1080" s="58">
        <f t="shared" si="42"/>
        <v>-0.92384022555286227</v>
      </c>
      <c r="I1080" s="98">
        <f t="shared" si="43"/>
        <v>8.1534271623585378E-7</v>
      </c>
      <c r="J1080" s="99">
        <v>39.653087999999997</v>
      </c>
      <c r="K1080" s="99">
        <v>42.731166666666667</v>
      </c>
      <c r="O1080"/>
      <c r="P1080"/>
    </row>
    <row r="1081" spans="1:16" ht="12.75" x14ac:dyDescent="0.2">
      <c r="A1081" s="172" t="s">
        <v>1540</v>
      </c>
      <c r="B1081" s="187" t="s">
        <v>251</v>
      </c>
      <c r="C1081" s="172" t="s">
        <v>2521</v>
      </c>
      <c r="D1081" s="172" t="s">
        <v>179</v>
      </c>
      <c r="E1081" s="172" t="s">
        <v>709</v>
      </c>
      <c r="F1081" s="174">
        <v>8.8148199999999993E-3</v>
      </c>
      <c r="G1081" s="174">
        <v>0.69112030000000002</v>
      </c>
      <c r="H1081" s="58">
        <f t="shared" si="42"/>
        <v>-0.98724560687914975</v>
      </c>
      <c r="I1081" s="98">
        <f t="shared" si="43"/>
        <v>7.9232919538192424E-7</v>
      </c>
      <c r="J1081" s="99">
        <v>104.94717231999999</v>
      </c>
      <c r="K1081" s="99">
        <v>23.142166666666672</v>
      </c>
      <c r="O1081"/>
      <c r="P1081"/>
    </row>
    <row r="1082" spans="1:16" ht="12.75" x14ac:dyDescent="0.2">
      <c r="A1082" s="172" t="s">
        <v>2304</v>
      </c>
      <c r="B1082" s="187" t="s">
        <v>2218</v>
      </c>
      <c r="C1082" s="172" t="s">
        <v>2523</v>
      </c>
      <c r="D1082" s="172" t="s">
        <v>180</v>
      </c>
      <c r="E1082" s="172" t="s">
        <v>181</v>
      </c>
      <c r="F1082" s="174">
        <v>8.3032999999999996E-3</v>
      </c>
      <c r="G1082" s="174">
        <v>2.777876E-2</v>
      </c>
      <c r="H1082" s="58">
        <f t="shared" si="42"/>
        <v>-0.70109176939503426</v>
      </c>
      <c r="I1082" s="98">
        <f t="shared" si="43"/>
        <v>7.4635069213151619E-7</v>
      </c>
      <c r="J1082" s="99">
        <v>40.153272000000001</v>
      </c>
      <c r="K1082" s="99">
        <v>42.49933333333334</v>
      </c>
      <c r="O1082"/>
      <c r="P1082"/>
    </row>
    <row r="1083" spans="1:16" ht="12.75" x14ac:dyDescent="0.2">
      <c r="A1083" s="172" t="s">
        <v>2933</v>
      </c>
      <c r="B1083" s="187" t="s">
        <v>2949</v>
      </c>
      <c r="C1083" s="172" t="s">
        <v>511</v>
      </c>
      <c r="D1083" s="172" t="s">
        <v>180</v>
      </c>
      <c r="E1083" s="172" t="s">
        <v>2854</v>
      </c>
      <c r="F1083" s="174">
        <v>7.7730100000000003E-3</v>
      </c>
      <c r="G1083" s="174">
        <v>1.4835E-4</v>
      </c>
      <c r="H1083" s="58">
        <f t="shared" si="42"/>
        <v>51.396427367711496</v>
      </c>
      <c r="I1083" s="98">
        <f t="shared" si="43"/>
        <v>6.9868502805453217E-7</v>
      </c>
      <c r="J1083" s="99">
        <v>7.9519650000000004</v>
      </c>
      <c r="K1083" s="99">
        <v>16.67594444444444</v>
      </c>
      <c r="O1083"/>
      <c r="P1083"/>
    </row>
    <row r="1084" spans="1:16" ht="12.75" x14ac:dyDescent="0.2">
      <c r="A1084" s="172" t="s">
        <v>2744</v>
      </c>
      <c r="B1084" s="187" t="s">
        <v>2221</v>
      </c>
      <c r="C1084" s="172" t="s">
        <v>2530</v>
      </c>
      <c r="D1084" s="172" t="s">
        <v>610</v>
      </c>
      <c r="E1084" s="172" t="s">
        <v>181</v>
      </c>
      <c r="F1084" s="174">
        <v>7.3850000000000001E-3</v>
      </c>
      <c r="G1084" s="174">
        <v>4.3620000000000004E-3</v>
      </c>
      <c r="H1084" s="58">
        <f t="shared" si="42"/>
        <v>0.69303071985327813</v>
      </c>
      <c r="I1084" s="98">
        <f t="shared" si="43"/>
        <v>6.6380834865550419E-7</v>
      </c>
      <c r="J1084" s="99">
        <v>30.148133504088598</v>
      </c>
      <c r="K1084" s="99">
        <v>37.209500000000013</v>
      </c>
      <c r="O1084"/>
      <c r="P1084"/>
    </row>
    <row r="1085" spans="1:16" ht="12.75" x14ac:dyDescent="0.2">
      <c r="A1085" s="172" t="s">
        <v>2298</v>
      </c>
      <c r="B1085" s="187" t="s">
        <v>317</v>
      </c>
      <c r="C1085" s="172" t="s">
        <v>1365</v>
      </c>
      <c r="D1085" s="172" t="s">
        <v>179</v>
      </c>
      <c r="E1085" s="172" t="s">
        <v>709</v>
      </c>
      <c r="F1085" s="174">
        <v>7.1816000000000007E-3</v>
      </c>
      <c r="G1085" s="174">
        <v>2.0582198000000003</v>
      </c>
      <c r="H1085" s="58">
        <f t="shared" si="42"/>
        <v>-0.99651077110423292</v>
      </c>
      <c r="I1085" s="98">
        <f t="shared" si="43"/>
        <v>6.4552552968237902E-7</v>
      </c>
      <c r="J1085" s="99">
        <v>5.9613795300000003</v>
      </c>
      <c r="K1085" s="99">
        <v>20.24238888888889</v>
      </c>
      <c r="O1085"/>
      <c r="P1085"/>
    </row>
    <row r="1086" spans="1:16" ht="12.75" x14ac:dyDescent="0.2">
      <c r="A1086" s="172" t="s">
        <v>1918</v>
      </c>
      <c r="B1086" s="187" t="s">
        <v>159</v>
      </c>
      <c r="C1086" s="172" t="s">
        <v>638</v>
      </c>
      <c r="D1086" s="172" t="s">
        <v>179</v>
      </c>
      <c r="E1086" s="172" t="s">
        <v>709</v>
      </c>
      <c r="F1086" s="174">
        <v>6.8676000000000006E-3</v>
      </c>
      <c r="G1086" s="174">
        <v>0.12190978999999999</v>
      </c>
      <c r="H1086" s="58">
        <f t="shared" si="42"/>
        <v>-0.94366654228507818</v>
      </c>
      <c r="I1086" s="98">
        <f t="shared" si="43"/>
        <v>6.1730131553507654E-7</v>
      </c>
      <c r="J1086" s="99">
        <v>117.32075667000001</v>
      </c>
      <c r="K1086" s="99">
        <v>5.617</v>
      </c>
      <c r="O1086"/>
      <c r="P1086"/>
    </row>
    <row r="1087" spans="1:16" ht="12.75" x14ac:dyDescent="0.2">
      <c r="A1087" s="172" t="s">
        <v>2106</v>
      </c>
      <c r="B1087" s="187" t="s">
        <v>2097</v>
      </c>
      <c r="C1087" s="172" t="s">
        <v>1365</v>
      </c>
      <c r="D1087" s="172" t="s">
        <v>179</v>
      </c>
      <c r="E1087" s="172" t="s">
        <v>709</v>
      </c>
      <c r="F1087" s="174">
        <v>6.5609399999999995E-3</v>
      </c>
      <c r="G1087" s="174">
        <v>3.2585000000000001E-3</v>
      </c>
      <c r="H1087" s="58">
        <f t="shared" si="42"/>
        <v>1.0134847322387599</v>
      </c>
      <c r="I1087" s="98">
        <f t="shared" si="43"/>
        <v>5.8973686486497537E-7</v>
      </c>
      <c r="J1087" s="99">
        <v>18.60313914</v>
      </c>
      <c r="K1087" s="99">
        <v>25.153611111111111</v>
      </c>
      <c r="O1087"/>
      <c r="P1087"/>
    </row>
    <row r="1088" spans="1:16" ht="12.75" x14ac:dyDescent="0.2">
      <c r="A1088" s="172" t="s">
        <v>3277</v>
      </c>
      <c r="B1088" s="187" t="s">
        <v>3278</v>
      </c>
      <c r="C1088" s="172" t="s">
        <v>640</v>
      </c>
      <c r="D1088" s="172" t="s">
        <v>180</v>
      </c>
      <c r="E1088" s="172" t="s">
        <v>709</v>
      </c>
      <c r="F1088" s="174">
        <v>6.1498500000000001E-3</v>
      </c>
      <c r="G1088" s="174"/>
      <c r="H1088" s="58"/>
      <c r="I1088" s="98">
        <f t="shared" si="43"/>
        <v>5.5278561584008827E-7</v>
      </c>
      <c r="J1088" s="99">
        <v>5.070355E-2</v>
      </c>
      <c r="K1088" s="99">
        <v>29.264166666666672</v>
      </c>
      <c r="O1088"/>
      <c r="P1088"/>
    </row>
    <row r="1089" spans="1:16" ht="12.75" x14ac:dyDescent="0.2">
      <c r="A1089" s="172" t="s">
        <v>2297</v>
      </c>
      <c r="B1089" s="187" t="s">
        <v>318</v>
      </c>
      <c r="C1089" s="172" t="s">
        <v>1365</v>
      </c>
      <c r="D1089" s="172" t="s">
        <v>179</v>
      </c>
      <c r="E1089" s="172" t="s">
        <v>709</v>
      </c>
      <c r="F1089" s="174">
        <v>6.0152000000000001E-3</v>
      </c>
      <c r="G1089" s="174">
        <v>5.836235E-2</v>
      </c>
      <c r="H1089" s="58">
        <f>IF(ISERROR(F1089/G1089-1),"",IF((F1089/G1089-1)&gt;10000%,"",F1089/G1089-1))</f>
        <v>-0.89693355390932683</v>
      </c>
      <c r="I1089" s="98">
        <f t="shared" si="43"/>
        <v>5.4068246158870524E-7</v>
      </c>
      <c r="J1089" s="99">
        <v>7.1649395800000004</v>
      </c>
      <c r="K1089" s="99">
        <v>22.700722222222218</v>
      </c>
      <c r="O1089"/>
      <c r="P1089"/>
    </row>
    <row r="1090" spans="1:16" ht="12.75" x14ac:dyDescent="0.2">
      <c r="A1090" s="172" t="s">
        <v>2288</v>
      </c>
      <c r="B1090" s="187" t="s">
        <v>609</v>
      </c>
      <c r="C1090" s="172" t="s">
        <v>2307</v>
      </c>
      <c r="D1090" s="172" t="s">
        <v>179</v>
      </c>
      <c r="E1090" s="172" t="s">
        <v>709</v>
      </c>
      <c r="F1090" s="174">
        <v>4.5900100000000003E-3</v>
      </c>
      <c r="G1090" s="174">
        <v>0.27643857999999999</v>
      </c>
      <c r="H1090" s="58">
        <f>IF(ISERROR(F1090/G1090-1),"",IF((F1090/G1090-1)&gt;10000%,"",F1090/G1090-1))</f>
        <v>-0.98339591384096969</v>
      </c>
      <c r="I1090" s="98">
        <f t="shared" si="43"/>
        <v>4.1257778719190937E-7</v>
      </c>
      <c r="J1090" s="99">
        <v>2.04956688</v>
      </c>
      <c r="K1090" s="99">
        <v>63.30983333333333</v>
      </c>
      <c r="O1090"/>
      <c r="P1090"/>
    </row>
    <row r="1091" spans="1:16" ht="12.75" x14ac:dyDescent="0.2">
      <c r="A1091" s="172" t="s">
        <v>2761</v>
      </c>
      <c r="B1091" s="187" t="s">
        <v>2144</v>
      </c>
      <c r="C1091" s="172" t="s">
        <v>1904</v>
      </c>
      <c r="D1091" s="172" t="s">
        <v>180</v>
      </c>
      <c r="E1091" s="172" t="s">
        <v>709</v>
      </c>
      <c r="F1091" s="174">
        <v>3.8255999999999997E-3</v>
      </c>
      <c r="G1091" s="174">
        <v>4.2229240000000001E-2</v>
      </c>
      <c r="H1091" s="58">
        <f>IF(ISERROR(F1091/G1091-1),"",IF((F1091/G1091-1)&gt;10000%,"",F1091/G1091-1))</f>
        <v>-0.90940874143129258</v>
      </c>
      <c r="I1091" s="98">
        <f t="shared" si="43"/>
        <v>3.4386800522904489E-7</v>
      </c>
      <c r="J1091" s="99">
        <v>1.91404752</v>
      </c>
      <c r="K1091" s="99">
        <v>37.909277777777767</v>
      </c>
      <c r="O1091"/>
      <c r="P1091"/>
    </row>
    <row r="1092" spans="1:16" ht="12.75" x14ac:dyDescent="0.2">
      <c r="A1092" s="172" t="s">
        <v>1240</v>
      </c>
      <c r="B1092" s="187" t="s">
        <v>2371</v>
      </c>
      <c r="C1092" s="172" t="s">
        <v>640</v>
      </c>
      <c r="D1092" s="172" t="s">
        <v>180</v>
      </c>
      <c r="E1092" s="172" t="s">
        <v>181</v>
      </c>
      <c r="F1092" s="174">
        <v>3.4208400000000001E-3</v>
      </c>
      <c r="G1092" s="174">
        <v>3.5469210000000001E-2</v>
      </c>
      <c r="H1092" s="58">
        <f>IF(ISERROR(F1092/G1092-1),"",IF((F1092/G1092-1)&gt;10000%,"",F1092/G1092-1))</f>
        <v>-0.90355466050695799</v>
      </c>
      <c r="I1092" s="98">
        <f t="shared" si="43"/>
        <v>3.074857347887197E-7</v>
      </c>
      <c r="J1092" s="99">
        <v>29.485554910000001</v>
      </c>
      <c r="K1092" s="99">
        <v>19.19233333333333</v>
      </c>
      <c r="O1092"/>
      <c r="P1092"/>
    </row>
    <row r="1093" spans="1:16" ht="12.75" x14ac:dyDescent="0.2">
      <c r="A1093" s="172" t="s">
        <v>1584</v>
      </c>
      <c r="B1093" s="187" t="s">
        <v>173</v>
      </c>
      <c r="C1093" s="172" t="s">
        <v>638</v>
      </c>
      <c r="D1093" s="172" t="s">
        <v>179</v>
      </c>
      <c r="E1093" s="172" t="s">
        <v>709</v>
      </c>
      <c r="F1093" s="174">
        <v>3.2928600000000003E-3</v>
      </c>
      <c r="G1093" s="174">
        <v>0.40988875000000002</v>
      </c>
      <c r="H1093" s="58">
        <f>IF(ISERROR(F1093/G1093-1),"",IF((F1093/G1093-1)&gt;10000%,"",F1093/G1093-1))</f>
        <v>-0.99196645431229813</v>
      </c>
      <c r="I1093" s="98">
        <f t="shared" si="43"/>
        <v>2.9598212037288608E-7</v>
      </c>
      <c r="J1093" s="99">
        <v>24.106268900000003</v>
      </c>
      <c r="K1093" s="99">
        <v>16.746722222222221</v>
      </c>
      <c r="O1093"/>
      <c r="P1093"/>
    </row>
    <row r="1094" spans="1:16" ht="12.75" x14ac:dyDescent="0.2">
      <c r="A1094" s="172" t="s">
        <v>3283</v>
      </c>
      <c r="B1094" s="187" t="s">
        <v>3284</v>
      </c>
      <c r="C1094" s="172" t="s">
        <v>641</v>
      </c>
      <c r="D1094" s="172" t="s">
        <v>180</v>
      </c>
      <c r="E1094" s="172" t="s">
        <v>2854</v>
      </c>
      <c r="F1094" s="174">
        <v>3.1034999999999999E-3</v>
      </c>
      <c r="G1094" s="174"/>
      <c r="H1094" s="58"/>
      <c r="I1094" s="98">
        <f t="shared" si="43"/>
        <v>2.7896130129348099E-7</v>
      </c>
      <c r="J1094" s="99">
        <v>0.10254000000000001</v>
      </c>
      <c r="K1094" s="99">
        <v>72.291499999999999</v>
      </c>
      <c r="O1094"/>
      <c r="P1094"/>
    </row>
    <row r="1095" spans="1:16" ht="12.75" x14ac:dyDescent="0.2">
      <c r="A1095" s="172" t="s">
        <v>2824</v>
      </c>
      <c r="B1095" s="146" t="s">
        <v>2825</v>
      </c>
      <c r="C1095" s="173" t="s">
        <v>2647</v>
      </c>
      <c r="D1095" s="172" t="s">
        <v>180</v>
      </c>
      <c r="E1095" s="172" t="s">
        <v>709</v>
      </c>
      <c r="F1095" s="174">
        <v>3.0374999999999998E-3</v>
      </c>
      <c r="G1095" s="174">
        <v>0</v>
      </c>
      <c r="H1095" s="58" t="s">
        <v>2522</v>
      </c>
      <c r="I1095" s="98">
        <f t="shared" si="43"/>
        <v>2.7302882316060848E-7</v>
      </c>
      <c r="J1095" s="99">
        <v>2.4030376900000001</v>
      </c>
      <c r="K1095" s="99">
        <v>42.522666666666673</v>
      </c>
      <c r="O1095"/>
      <c r="P1095"/>
    </row>
    <row r="1096" spans="1:16" ht="12.75" x14ac:dyDescent="0.2">
      <c r="A1096" s="172" t="s">
        <v>2932</v>
      </c>
      <c r="B1096" s="187" t="s">
        <v>2948</v>
      </c>
      <c r="C1096" s="172" t="s">
        <v>2957</v>
      </c>
      <c r="D1096" s="172" t="s">
        <v>610</v>
      </c>
      <c r="E1096" s="172" t="s">
        <v>2854</v>
      </c>
      <c r="F1096" s="174">
        <v>3.0002199999999996E-3</v>
      </c>
      <c r="G1096" s="174">
        <v>7.2378E-3</v>
      </c>
      <c r="H1096" s="58">
        <f t="shared" ref="H1096:H1111" si="44">IF(ISERROR(F1096/G1096-1),"",IF((F1096/G1096-1)&gt;10000%,"",F1096/G1096-1))</f>
        <v>-0.58547901295973914</v>
      </c>
      <c r="I1096" s="98">
        <f t="shared" si="43"/>
        <v>2.6967787187585867E-7</v>
      </c>
      <c r="J1096" s="99">
        <v>3.98273130838</v>
      </c>
      <c r="K1096" s="99">
        <v>131.1453888888889</v>
      </c>
      <c r="O1096"/>
      <c r="P1096"/>
    </row>
    <row r="1097" spans="1:16" ht="12.75" x14ac:dyDescent="0.2">
      <c r="A1097" s="172" t="s">
        <v>2818</v>
      </c>
      <c r="B1097" s="187" t="s">
        <v>2819</v>
      </c>
      <c r="C1097" s="172" t="s">
        <v>2647</v>
      </c>
      <c r="D1097" s="172" t="s">
        <v>179</v>
      </c>
      <c r="E1097" s="172" t="s">
        <v>709</v>
      </c>
      <c r="F1097" s="174">
        <v>2.9280999999999999E-3</v>
      </c>
      <c r="G1097" s="174">
        <v>7.9957199999999996E-3</v>
      </c>
      <c r="H1097" s="58">
        <f t="shared" si="44"/>
        <v>-0.63379157849449452</v>
      </c>
      <c r="I1097" s="98">
        <f t="shared" si="43"/>
        <v>2.6319529122521075E-7</v>
      </c>
      <c r="J1097" s="99">
        <v>4.9007555199999997</v>
      </c>
      <c r="K1097" s="99">
        <v>21.13538888888889</v>
      </c>
      <c r="O1097"/>
      <c r="P1097"/>
    </row>
    <row r="1098" spans="1:16" ht="12.75" x14ac:dyDescent="0.2">
      <c r="A1098" s="172" t="s">
        <v>3000</v>
      </c>
      <c r="B1098" s="146" t="s">
        <v>3001</v>
      </c>
      <c r="C1098" s="173" t="s">
        <v>2647</v>
      </c>
      <c r="D1098" s="172" t="s">
        <v>180</v>
      </c>
      <c r="E1098" s="172" t="s">
        <v>709</v>
      </c>
      <c r="F1098" s="174">
        <v>2.69703E-3</v>
      </c>
      <c r="G1098" s="174">
        <v>3.9374140000000002E-2</v>
      </c>
      <c r="H1098" s="58">
        <f t="shared" si="44"/>
        <v>-0.93150250392770484</v>
      </c>
      <c r="I1098" s="98">
        <f t="shared" si="43"/>
        <v>2.4242532573789499E-7</v>
      </c>
      <c r="J1098" s="99">
        <v>1.00082542</v>
      </c>
      <c r="K1098" s="99">
        <v>15.679166666666671</v>
      </c>
      <c r="O1098"/>
      <c r="P1098"/>
    </row>
    <row r="1099" spans="1:16" ht="12.75" x14ac:dyDescent="0.2">
      <c r="A1099" s="172" t="s">
        <v>2986</v>
      </c>
      <c r="B1099" s="146" t="s">
        <v>2987</v>
      </c>
      <c r="C1099" s="173" t="s">
        <v>2157</v>
      </c>
      <c r="D1099" s="172" t="s">
        <v>610</v>
      </c>
      <c r="E1099" s="172" t="s">
        <v>709</v>
      </c>
      <c r="F1099" s="174">
        <v>2.5975E-3</v>
      </c>
      <c r="G1099" s="174">
        <v>1.09175E-2</v>
      </c>
      <c r="H1099" s="58">
        <f t="shared" si="44"/>
        <v>-0.76207923059308447</v>
      </c>
      <c r="I1099" s="98">
        <f t="shared" si="43"/>
        <v>2.3347896894145863E-7</v>
      </c>
      <c r="J1099" s="99">
        <v>0.75375000000000003</v>
      </c>
      <c r="K1099" s="99">
        <v>423.06614285714289</v>
      </c>
      <c r="O1099"/>
      <c r="P1099"/>
    </row>
    <row r="1100" spans="1:16" ht="12.75" x14ac:dyDescent="0.2">
      <c r="A1100" s="172" t="s">
        <v>1108</v>
      </c>
      <c r="B1100" s="187" t="s">
        <v>1076</v>
      </c>
      <c r="C1100" s="172" t="s">
        <v>2530</v>
      </c>
      <c r="D1100" s="172" t="s">
        <v>180</v>
      </c>
      <c r="E1100" s="172" t="s">
        <v>181</v>
      </c>
      <c r="F1100" s="174">
        <v>2.3261799999999997E-3</v>
      </c>
      <c r="G1100" s="174">
        <v>1.9479009999999998E-2</v>
      </c>
      <c r="H1100" s="58">
        <f t="shared" si="44"/>
        <v>-0.88058017322235571</v>
      </c>
      <c r="I1100" s="98">
        <f t="shared" si="43"/>
        <v>2.0909109065341375E-7</v>
      </c>
      <c r="J1100" s="99">
        <v>35.545713840000005</v>
      </c>
      <c r="K1100" s="99">
        <v>17.55705555555555</v>
      </c>
      <c r="O1100"/>
      <c r="P1100"/>
    </row>
    <row r="1101" spans="1:16" ht="12.75" x14ac:dyDescent="0.2">
      <c r="A1101" s="172" t="s">
        <v>1946</v>
      </c>
      <c r="B1101" s="187" t="s">
        <v>2436</v>
      </c>
      <c r="C1101" s="172" t="s">
        <v>640</v>
      </c>
      <c r="D1101" s="172" t="s">
        <v>180</v>
      </c>
      <c r="E1101" s="172" t="s">
        <v>181</v>
      </c>
      <c r="F1101" s="174">
        <v>2.1792600000000001E-3</v>
      </c>
      <c r="G1101" s="174">
        <v>3.2862280000000001E-2</v>
      </c>
      <c r="H1101" s="58">
        <f t="shared" si="44"/>
        <v>-0.93368506384827832</v>
      </c>
      <c r="I1101" s="98">
        <f t="shared" si="43"/>
        <v>1.9588503478551038E-7</v>
      </c>
      <c r="J1101" s="99">
        <v>11.633708394818399</v>
      </c>
      <c r="K1101" s="99">
        <v>51.331444444444443</v>
      </c>
      <c r="O1101"/>
      <c r="P1101"/>
    </row>
    <row r="1102" spans="1:16" ht="12.75" x14ac:dyDescent="0.2">
      <c r="A1102" s="172" t="s">
        <v>2758</v>
      </c>
      <c r="B1102" s="187" t="s">
        <v>2311</v>
      </c>
      <c r="C1102" s="172" t="s">
        <v>2530</v>
      </c>
      <c r="D1102" s="172" t="s">
        <v>610</v>
      </c>
      <c r="E1102" s="172" t="s">
        <v>181</v>
      </c>
      <c r="F1102" s="174">
        <v>1.9306E-3</v>
      </c>
      <c r="G1102" s="174">
        <v>5.74633E-3</v>
      </c>
      <c r="H1102" s="58">
        <f t="shared" si="44"/>
        <v>-0.66402904114452177</v>
      </c>
      <c r="I1102" s="98">
        <f t="shared" si="43"/>
        <v>1.735339739897517E-7</v>
      </c>
      <c r="J1102" s="99">
        <v>2.6817816722904002</v>
      </c>
      <c r="K1102" s="99">
        <v>16.46927777777778</v>
      </c>
      <c r="O1102"/>
      <c r="P1102"/>
    </row>
    <row r="1103" spans="1:16" ht="12.75" x14ac:dyDescent="0.2">
      <c r="A1103" s="172" t="s">
        <v>1255</v>
      </c>
      <c r="B1103" s="187" t="s">
        <v>10</v>
      </c>
      <c r="C1103" s="172" t="s">
        <v>640</v>
      </c>
      <c r="D1103" s="172" t="s">
        <v>610</v>
      </c>
      <c r="E1103" s="172" t="s">
        <v>709</v>
      </c>
      <c r="F1103" s="174">
        <v>1.7854000000000001E-3</v>
      </c>
      <c r="G1103" s="174">
        <v>3.76062005</v>
      </c>
      <c r="H1103" s="58">
        <f t="shared" si="44"/>
        <v>-0.99952523786602687</v>
      </c>
      <c r="I1103" s="98">
        <f t="shared" si="43"/>
        <v>1.6048252209743225E-7</v>
      </c>
      <c r="J1103" s="99">
        <v>94.219980870344401</v>
      </c>
      <c r="K1103" s="99">
        <v>5.3460555555555551</v>
      </c>
      <c r="O1103"/>
      <c r="P1103"/>
    </row>
    <row r="1104" spans="1:16" ht="12.75" x14ac:dyDescent="0.2">
      <c r="A1104" s="172" t="s">
        <v>2471</v>
      </c>
      <c r="B1104" s="187" t="s">
        <v>2472</v>
      </c>
      <c r="C1104" s="172" t="s">
        <v>638</v>
      </c>
      <c r="D1104" s="172" t="s">
        <v>179</v>
      </c>
      <c r="E1104" s="172" t="s">
        <v>709</v>
      </c>
      <c r="F1104" s="174">
        <v>1.32339E-3</v>
      </c>
      <c r="G1104" s="174">
        <v>0.13236417</v>
      </c>
      <c r="H1104" s="58">
        <f t="shared" si="44"/>
        <v>-0.99000190157200396</v>
      </c>
      <c r="I1104" s="98">
        <f t="shared" si="43"/>
        <v>1.1895427630700171E-7</v>
      </c>
      <c r="J1104" s="99">
        <v>114.25355424</v>
      </c>
      <c r="K1104" s="99">
        <v>25.042222222222222</v>
      </c>
      <c r="O1104"/>
      <c r="P1104"/>
    </row>
    <row r="1105" spans="1:16" ht="12.75" x14ac:dyDescent="0.2">
      <c r="A1105" s="172" t="s">
        <v>1251</v>
      </c>
      <c r="B1105" s="187" t="s">
        <v>2512</v>
      </c>
      <c r="C1105" s="172" t="s">
        <v>640</v>
      </c>
      <c r="D1105" s="172" t="s">
        <v>610</v>
      </c>
      <c r="E1105" s="172" t="s">
        <v>181</v>
      </c>
      <c r="F1105" s="174">
        <v>1.03068E-3</v>
      </c>
      <c r="G1105" s="174">
        <v>0</v>
      </c>
      <c r="H1105" s="58" t="str">
        <f t="shared" si="44"/>
        <v/>
      </c>
      <c r="I1105" s="98">
        <f t="shared" si="43"/>
        <v>9.2643735787712249E-8</v>
      </c>
      <c r="J1105" s="99">
        <v>8.766</v>
      </c>
      <c r="K1105" s="99">
        <v>14.862388888888891</v>
      </c>
      <c r="O1105"/>
      <c r="P1105"/>
    </row>
    <row r="1106" spans="1:16" ht="12.75" x14ac:dyDescent="0.2">
      <c r="A1106" s="172" t="s">
        <v>2822</v>
      </c>
      <c r="B1106" s="187" t="s">
        <v>2823</v>
      </c>
      <c r="C1106" s="172" t="s">
        <v>2647</v>
      </c>
      <c r="D1106" s="172" t="s">
        <v>180</v>
      </c>
      <c r="E1106" s="172" t="s">
        <v>709</v>
      </c>
      <c r="F1106" s="174">
        <v>8.3310000000000003E-4</v>
      </c>
      <c r="G1106" s="174">
        <v>0.68737250999999999</v>
      </c>
      <c r="H1106" s="58">
        <f t="shared" si="44"/>
        <v>-0.99878799342731939</v>
      </c>
      <c r="I1106" s="98">
        <f t="shared" si="43"/>
        <v>7.488405352266764E-8</v>
      </c>
      <c r="J1106" s="99">
        <v>60.915381759999995</v>
      </c>
      <c r="K1106" s="99">
        <v>17.734611111111111</v>
      </c>
      <c r="O1106"/>
      <c r="P1106"/>
    </row>
    <row r="1107" spans="1:16" ht="12.75" x14ac:dyDescent="0.2">
      <c r="A1107" s="172" t="s">
        <v>2040</v>
      </c>
      <c r="B1107" s="187" t="s">
        <v>2021</v>
      </c>
      <c r="C1107" s="172" t="s">
        <v>641</v>
      </c>
      <c r="D1107" s="172" t="s">
        <v>179</v>
      </c>
      <c r="E1107" s="172" t="s">
        <v>709</v>
      </c>
      <c r="F1107" s="174">
        <v>8.118200000000001E-4</v>
      </c>
      <c r="G1107" s="174">
        <v>1.7132629999999999E-2</v>
      </c>
      <c r="H1107" s="58">
        <f t="shared" si="44"/>
        <v>-0.95261556456889573</v>
      </c>
      <c r="I1107" s="98">
        <f t="shared" si="43"/>
        <v>7.2971278754977858E-8</v>
      </c>
      <c r="J1107" s="99">
        <v>14.894986199999998</v>
      </c>
      <c r="K1107" s="99">
        <v>89.517277777777792</v>
      </c>
      <c r="O1107"/>
      <c r="P1107"/>
    </row>
    <row r="1108" spans="1:16" ht="12.75" x14ac:dyDescent="0.2">
      <c r="A1108" s="172" t="s">
        <v>1348</v>
      </c>
      <c r="B1108" s="187" t="s">
        <v>1349</v>
      </c>
      <c r="C1108" s="172" t="s">
        <v>2530</v>
      </c>
      <c r="D1108" s="172" t="s">
        <v>610</v>
      </c>
      <c r="E1108" s="172" t="s">
        <v>709</v>
      </c>
      <c r="F1108" s="174">
        <v>6.7073000000000002E-4</v>
      </c>
      <c r="G1108" s="174">
        <v>7.2145119999999993E-2</v>
      </c>
      <c r="H1108" s="58">
        <f t="shared" si="44"/>
        <v>-0.9907030440866964</v>
      </c>
      <c r="I1108" s="98">
        <f t="shared" si="43"/>
        <v>6.0289258455478178E-8</v>
      </c>
      <c r="J1108" s="99">
        <v>3.5190415545498004</v>
      </c>
      <c r="K1108" s="99">
        <v>67.474944444444446</v>
      </c>
      <c r="O1108"/>
      <c r="P1108"/>
    </row>
    <row r="1109" spans="1:16" ht="12.75" x14ac:dyDescent="0.2">
      <c r="A1109" s="172" t="s">
        <v>2990</v>
      </c>
      <c r="B1109" s="146" t="s">
        <v>2991</v>
      </c>
      <c r="C1109" s="173" t="s">
        <v>2647</v>
      </c>
      <c r="D1109" s="172" t="s">
        <v>179</v>
      </c>
      <c r="E1109" s="172" t="s">
        <v>2854</v>
      </c>
      <c r="F1109" s="174">
        <v>6.4661999999999999E-4</v>
      </c>
      <c r="G1109" s="174">
        <v>0</v>
      </c>
      <c r="H1109" s="58" t="str">
        <f t="shared" si="44"/>
        <v/>
      </c>
      <c r="I1109" s="98">
        <f t="shared" si="43"/>
        <v>5.8122106216333389E-8</v>
      </c>
      <c r="J1109" s="99">
        <v>1.1124690000000001E-2</v>
      </c>
      <c r="K1109" s="99">
        <v>21.381</v>
      </c>
      <c r="O1109"/>
      <c r="P1109"/>
    </row>
    <row r="1110" spans="1:16" ht="12.75" x14ac:dyDescent="0.2">
      <c r="A1110" s="172" t="s">
        <v>2302</v>
      </c>
      <c r="B1110" s="187" t="s">
        <v>682</v>
      </c>
      <c r="C1110" s="172" t="s">
        <v>1365</v>
      </c>
      <c r="D1110" s="172" t="s">
        <v>179</v>
      </c>
      <c r="E1110" s="172" t="s">
        <v>709</v>
      </c>
      <c r="F1110" s="174">
        <v>4.6481000000000002E-4</v>
      </c>
      <c r="G1110" s="174">
        <v>4.6186000000000003E-4</v>
      </c>
      <c r="H1110" s="58">
        <f t="shared" si="44"/>
        <v>6.3872169055558814E-3</v>
      </c>
      <c r="I1110" s="98">
        <f t="shared" si="43"/>
        <v>4.1779926680916032E-8</v>
      </c>
      <c r="J1110" s="99">
        <v>8.5535334800000005</v>
      </c>
      <c r="K1110" s="99">
        <v>15.436777777777779</v>
      </c>
      <c r="O1110"/>
      <c r="P1110"/>
    </row>
    <row r="1111" spans="1:16" ht="12.75" x14ac:dyDescent="0.2">
      <c r="A1111" s="172" t="s">
        <v>2294</v>
      </c>
      <c r="B1111" s="187" t="s">
        <v>683</v>
      </c>
      <c r="C1111" s="172" t="s">
        <v>1365</v>
      </c>
      <c r="D1111" s="172" t="s">
        <v>179</v>
      </c>
      <c r="E1111" s="172" t="s">
        <v>709</v>
      </c>
      <c r="F1111" s="174">
        <v>4.0363999999999998E-4</v>
      </c>
      <c r="G1111" s="174">
        <v>2.057026E-2</v>
      </c>
      <c r="H1111" s="58">
        <f t="shared" si="44"/>
        <v>-0.98037749644389527</v>
      </c>
      <c r="I1111" s="98">
        <f t="shared" si="43"/>
        <v>3.6281598084131036E-8</v>
      </c>
      <c r="J1111" s="99">
        <v>6.0367492499999997</v>
      </c>
      <c r="K1111" s="99">
        <v>10.576499999999999</v>
      </c>
      <c r="O1111"/>
      <c r="P1111"/>
    </row>
    <row r="1112" spans="1:16" ht="12.75" x14ac:dyDescent="0.2">
      <c r="A1112" s="172" t="s">
        <v>3272</v>
      </c>
      <c r="B1112" s="146" t="s">
        <v>3273</v>
      </c>
      <c r="C1112" s="173" t="s">
        <v>3270</v>
      </c>
      <c r="D1112" s="172" t="s">
        <v>180</v>
      </c>
      <c r="E1112" s="172" t="s">
        <v>2854</v>
      </c>
      <c r="F1112" s="174">
        <v>2.3284999999999999E-4</v>
      </c>
      <c r="G1112" s="174"/>
      <c r="H1112" s="58"/>
      <c r="I1112" s="98">
        <f t="shared" si="43"/>
        <v>2.0929962624838746E-8</v>
      </c>
      <c r="J1112" s="99">
        <v>2.3260198358537996</v>
      </c>
      <c r="K1112" s="99">
        <v>25.78166666666667</v>
      </c>
      <c r="O1112"/>
      <c r="P1112"/>
    </row>
    <row r="1113" spans="1:16" ht="12.75" x14ac:dyDescent="0.2">
      <c r="A1113" s="172" t="s">
        <v>1257</v>
      </c>
      <c r="B1113" s="187" t="s">
        <v>8</v>
      </c>
      <c r="C1113" s="172" t="s">
        <v>640</v>
      </c>
      <c r="D1113" s="172" t="s">
        <v>610</v>
      </c>
      <c r="E1113" s="172" t="s">
        <v>709</v>
      </c>
      <c r="F1113" s="174">
        <v>0</v>
      </c>
      <c r="G1113" s="174">
        <v>4.25875951</v>
      </c>
      <c r="H1113" s="58">
        <f t="shared" ref="H1113:H1130" si="45">IF(ISERROR(F1113/G1113-1),"",IF((F1113/G1113-1)&gt;10000%,"",F1113/G1113-1))</f>
        <v>-1</v>
      </c>
      <c r="I1113" s="98">
        <f t="shared" si="43"/>
        <v>0</v>
      </c>
      <c r="J1113" s="99">
        <v>68.037954398636401</v>
      </c>
      <c r="K1113" s="99">
        <v>4.0841111111111106</v>
      </c>
      <c r="O1113"/>
      <c r="P1113"/>
    </row>
    <row r="1114" spans="1:16" ht="12.75" x14ac:dyDescent="0.2">
      <c r="A1114" s="172" t="s">
        <v>2970</v>
      </c>
      <c r="B1114" s="187" t="s">
        <v>2971</v>
      </c>
      <c r="C1114" s="172" t="s">
        <v>2523</v>
      </c>
      <c r="D1114" s="172" t="s">
        <v>180</v>
      </c>
      <c r="E1114" s="172" t="s">
        <v>2854</v>
      </c>
      <c r="F1114" s="174">
        <v>0</v>
      </c>
      <c r="G1114" s="174">
        <v>1.1438078600000001</v>
      </c>
      <c r="H1114" s="58">
        <f t="shared" si="45"/>
        <v>-1</v>
      </c>
      <c r="I1114" s="98">
        <f t="shared" si="43"/>
        <v>0</v>
      </c>
      <c r="J1114" s="99">
        <v>11.78415573</v>
      </c>
      <c r="K1114" s="99">
        <v>44.152833333333326</v>
      </c>
      <c r="O1114"/>
      <c r="P1114"/>
    </row>
    <row r="1115" spans="1:16" ht="12.75" x14ac:dyDescent="0.2">
      <c r="A1115" s="172" t="s">
        <v>2334</v>
      </c>
      <c r="B1115" s="187" t="s">
        <v>2320</v>
      </c>
      <c r="C1115" s="172" t="s">
        <v>695</v>
      </c>
      <c r="D1115" s="172" t="s">
        <v>180</v>
      </c>
      <c r="E1115" s="172" t="s">
        <v>709</v>
      </c>
      <c r="F1115" s="174">
        <v>0</v>
      </c>
      <c r="G1115" s="174">
        <v>0.94312956999999997</v>
      </c>
      <c r="H1115" s="58">
        <f t="shared" si="45"/>
        <v>-1</v>
      </c>
      <c r="I1115" s="98">
        <f t="shared" si="43"/>
        <v>0</v>
      </c>
      <c r="J1115" s="99">
        <v>1.1054999999999999</v>
      </c>
      <c r="K1115" s="99">
        <v>21.58005555555556</v>
      </c>
      <c r="O1115"/>
      <c r="P1115"/>
    </row>
    <row r="1116" spans="1:16" ht="12.75" x14ac:dyDescent="0.2">
      <c r="A1116" s="172" t="s">
        <v>1582</v>
      </c>
      <c r="B1116" s="187" t="s">
        <v>172</v>
      </c>
      <c r="C1116" s="172" t="s">
        <v>638</v>
      </c>
      <c r="D1116" s="172" t="s">
        <v>179</v>
      </c>
      <c r="E1116" s="172" t="s">
        <v>709</v>
      </c>
      <c r="F1116" s="174">
        <v>0</v>
      </c>
      <c r="G1116" s="174">
        <v>0.58384418000000005</v>
      </c>
      <c r="H1116" s="58">
        <f t="shared" si="45"/>
        <v>-1</v>
      </c>
      <c r="I1116" s="98">
        <f t="shared" ref="I1116:I1148" si="46">F1116/$F$1149</f>
        <v>0</v>
      </c>
      <c r="J1116" s="99">
        <v>48.834671339999993</v>
      </c>
      <c r="K1116" s="99">
        <v>16.470166666666671</v>
      </c>
      <c r="O1116"/>
      <c r="P1116"/>
    </row>
    <row r="1117" spans="1:16" ht="12.75" x14ac:dyDescent="0.2">
      <c r="A1117" s="172" t="s">
        <v>2895</v>
      </c>
      <c r="B1117" s="187" t="s">
        <v>2890</v>
      </c>
      <c r="C1117" s="172" t="s">
        <v>2521</v>
      </c>
      <c r="D1117" s="172" t="s">
        <v>179</v>
      </c>
      <c r="E1117" s="172" t="s">
        <v>709</v>
      </c>
      <c r="F1117" s="174">
        <v>0</v>
      </c>
      <c r="G1117" s="174">
        <v>0.435444</v>
      </c>
      <c r="H1117" s="58">
        <f t="shared" si="45"/>
        <v>-1</v>
      </c>
      <c r="I1117" s="98">
        <f t="shared" si="46"/>
        <v>0</v>
      </c>
      <c r="J1117" s="99">
        <v>10.57995053</v>
      </c>
      <c r="K1117" s="99">
        <v>17.807444444444439</v>
      </c>
      <c r="O1117"/>
      <c r="P1117"/>
    </row>
    <row r="1118" spans="1:16" ht="12.75" x14ac:dyDescent="0.2">
      <c r="A1118" s="172" t="s">
        <v>2303</v>
      </c>
      <c r="B1118" s="187" t="s">
        <v>2152</v>
      </c>
      <c r="C1118" s="172" t="s">
        <v>2143</v>
      </c>
      <c r="D1118" s="172" t="s">
        <v>610</v>
      </c>
      <c r="E1118" s="172" t="s">
        <v>181</v>
      </c>
      <c r="F1118" s="174">
        <v>0</v>
      </c>
      <c r="G1118" s="174">
        <v>0.22330735000000002</v>
      </c>
      <c r="H1118" s="58">
        <f t="shared" si="45"/>
        <v>-1</v>
      </c>
      <c r="I1118" s="98">
        <f t="shared" si="46"/>
        <v>0</v>
      </c>
      <c r="J1118" s="99">
        <v>9.6009821600000009</v>
      </c>
      <c r="K1118" s="99">
        <v>100.87970588235289</v>
      </c>
      <c r="O1118"/>
      <c r="P1118"/>
    </row>
    <row r="1119" spans="1:16" ht="12.75" x14ac:dyDescent="0.2">
      <c r="A1119" s="172" t="s">
        <v>2441</v>
      </c>
      <c r="B1119" s="187" t="s">
        <v>2449</v>
      </c>
      <c r="C1119" s="172" t="s">
        <v>1904</v>
      </c>
      <c r="D1119" s="172" t="s">
        <v>610</v>
      </c>
      <c r="E1119" s="172" t="s">
        <v>709</v>
      </c>
      <c r="F1119" s="174">
        <v>0</v>
      </c>
      <c r="G1119" s="174">
        <v>0.18260000000000001</v>
      </c>
      <c r="H1119" s="58">
        <f t="shared" si="45"/>
        <v>-1</v>
      </c>
      <c r="I1119" s="98">
        <f t="shared" si="46"/>
        <v>0</v>
      </c>
      <c r="J1119" s="99">
        <v>3.3223069109754002</v>
      </c>
      <c r="K1119" s="99">
        <v>39.124833333333328</v>
      </c>
      <c r="O1119"/>
      <c r="P1119"/>
    </row>
    <row r="1120" spans="1:16" ht="12.75" x14ac:dyDescent="0.2">
      <c r="A1120" s="172" t="s">
        <v>2206</v>
      </c>
      <c r="B1120" s="187" t="s">
        <v>2198</v>
      </c>
      <c r="C1120" s="172" t="s">
        <v>2523</v>
      </c>
      <c r="D1120" s="172" t="s">
        <v>180</v>
      </c>
      <c r="E1120" s="172" t="s">
        <v>709</v>
      </c>
      <c r="F1120" s="174">
        <v>0</v>
      </c>
      <c r="G1120" s="174">
        <v>0.16031055999999999</v>
      </c>
      <c r="H1120" s="58">
        <f t="shared" si="45"/>
        <v>-1</v>
      </c>
      <c r="I1120" s="98">
        <f t="shared" si="46"/>
        <v>0</v>
      </c>
      <c r="J1120" s="99">
        <v>6.8688983564063992</v>
      </c>
      <c r="K1120" s="99">
        <v>77.588722222222216</v>
      </c>
      <c r="O1120"/>
      <c r="P1120"/>
    </row>
    <row r="1121" spans="1:16" ht="12.75" x14ac:dyDescent="0.2">
      <c r="A1121" s="172" t="s">
        <v>3171</v>
      </c>
      <c r="B1121" s="146" t="s">
        <v>3172</v>
      </c>
      <c r="C1121" s="173" t="s">
        <v>640</v>
      </c>
      <c r="D1121" s="172" t="s">
        <v>180</v>
      </c>
      <c r="E1121" s="172" t="s">
        <v>709</v>
      </c>
      <c r="F1121" s="174">
        <v>0</v>
      </c>
      <c r="G1121" s="174">
        <v>0.14870398999999998</v>
      </c>
      <c r="H1121" s="58">
        <f t="shared" si="45"/>
        <v>-1</v>
      </c>
      <c r="I1121" s="98">
        <f t="shared" si="46"/>
        <v>0</v>
      </c>
      <c r="J1121" s="99">
        <v>6.9210512476037991</v>
      </c>
      <c r="K1121" s="99">
        <v>28.875277777777779</v>
      </c>
      <c r="O1121"/>
      <c r="P1121"/>
    </row>
    <row r="1122" spans="1:16" ht="12.75" x14ac:dyDescent="0.2">
      <c r="A1122" s="172" t="s">
        <v>2074</v>
      </c>
      <c r="B1122" s="187" t="s">
        <v>2059</v>
      </c>
      <c r="C1122" s="172" t="s">
        <v>2523</v>
      </c>
      <c r="D1122" s="172" t="s">
        <v>180</v>
      </c>
      <c r="E1122" s="172" t="s">
        <v>181</v>
      </c>
      <c r="F1122" s="174">
        <v>0</v>
      </c>
      <c r="G1122" s="174">
        <v>0.11560308</v>
      </c>
      <c r="H1122" s="58">
        <f t="shared" si="45"/>
        <v>-1</v>
      </c>
      <c r="I1122" s="98">
        <f t="shared" si="46"/>
        <v>0</v>
      </c>
      <c r="J1122" s="99">
        <v>6.9208482533543991</v>
      </c>
      <c r="K1122" s="99">
        <v>46.506999999999998</v>
      </c>
      <c r="O1122"/>
      <c r="P1122"/>
    </row>
    <row r="1123" spans="1:16" ht="12.75" x14ac:dyDescent="0.2">
      <c r="A1123" s="172" t="s">
        <v>1916</v>
      </c>
      <c r="B1123" s="185" t="s">
        <v>157</v>
      </c>
      <c r="C1123" s="172" t="s">
        <v>638</v>
      </c>
      <c r="D1123" s="172" t="s">
        <v>179</v>
      </c>
      <c r="E1123" s="172" t="s">
        <v>709</v>
      </c>
      <c r="F1123" s="174">
        <v>0</v>
      </c>
      <c r="G1123" s="174">
        <v>8.4683559999999991E-2</v>
      </c>
      <c r="H1123" s="58">
        <f t="shared" si="45"/>
        <v>-1</v>
      </c>
      <c r="I1123" s="98">
        <f t="shared" si="46"/>
        <v>0</v>
      </c>
      <c r="J1123" s="99">
        <v>188.82300000000001</v>
      </c>
      <c r="K1123" s="99">
        <v>4.3358333333333334</v>
      </c>
      <c r="O1123"/>
      <c r="P1123"/>
    </row>
    <row r="1124" spans="1:16" ht="12.75" x14ac:dyDescent="0.2">
      <c r="A1124" s="172" t="s">
        <v>2974</v>
      </c>
      <c r="B1124" s="185" t="s">
        <v>2977</v>
      </c>
      <c r="C1124" s="172" t="s">
        <v>2647</v>
      </c>
      <c r="D1124" s="172" t="s">
        <v>179</v>
      </c>
      <c r="E1124" s="172" t="s">
        <v>709</v>
      </c>
      <c r="F1124" s="174">
        <v>0</v>
      </c>
      <c r="G1124" s="174">
        <v>7.2921630000000001E-2</v>
      </c>
      <c r="H1124" s="58">
        <f t="shared" si="45"/>
        <v>-1</v>
      </c>
      <c r="I1124" s="98">
        <f t="shared" si="46"/>
        <v>0</v>
      </c>
      <c r="J1124" s="99">
        <v>94.317528440000004</v>
      </c>
      <c r="K1124" s="99">
        <v>8.5491666666666664</v>
      </c>
      <c r="O1124"/>
      <c r="P1124"/>
    </row>
    <row r="1125" spans="1:16" ht="12.75" x14ac:dyDescent="0.2">
      <c r="A1125" s="172" t="s">
        <v>2762</v>
      </c>
      <c r="B1125" s="185" t="s">
        <v>2312</v>
      </c>
      <c r="C1125" s="172" t="s">
        <v>2530</v>
      </c>
      <c r="D1125" s="172" t="s">
        <v>610</v>
      </c>
      <c r="E1125" s="172" t="s">
        <v>181</v>
      </c>
      <c r="F1125" s="174">
        <v>0</v>
      </c>
      <c r="G1125" s="174">
        <v>5.2560000000000003E-2</v>
      </c>
      <c r="H1125" s="58">
        <f t="shared" si="45"/>
        <v>-1</v>
      </c>
      <c r="I1125" s="98">
        <f t="shared" si="46"/>
        <v>0</v>
      </c>
      <c r="J1125" s="99">
        <v>2.8838244544091998</v>
      </c>
      <c r="K1125" s="99">
        <v>21.31883333333333</v>
      </c>
      <c r="O1125"/>
      <c r="P1125"/>
    </row>
    <row r="1126" spans="1:16" ht="12.75" x14ac:dyDescent="0.2">
      <c r="A1126" s="172" t="s">
        <v>1875</v>
      </c>
      <c r="B1126" s="185" t="s">
        <v>1876</v>
      </c>
      <c r="C1126" s="172" t="s">
        <v>2530</v>
      </c>
      <c r="D1126" s="172" t="s">
        <v>610</v>
      </c>
      <c r="E1126" s="172" t="s">
        <v>709</v>
      </c>
      <c r="F1126" s="174">
        <v>0</v>
      </c>
      <c r="G1126" s="174">
        <v>2.07175E-2</v>
      </c>
      <c r="H1126" s="58">
        <f t="shared" si="45"/>
        <v>-1</v>
      </c>
      <c r="I1126" s="98">
        <f t="shared" si="46"/>
        <v>0</v>
      </c>
      <c r="J1126" s="99">
        <v>3.2496221300000001</v>
      </c>
      <c r="K1126" s="99">
        <v>33.977055555555552</v>
      </c>
      <c r="O1126"/>
      <c r="P1126"/>
    </row>
    <row r="1127" spans="1:16" ht="12.75" x14ac:dyDescent="0.2">
      <c r="A1127" s="172" t="s">
        <v>1536</v>
      </c>
      <c r="B1127" s="185" t="s">
        <v>1819</v>
      </c>
      <c r="C1127" s="172" t="s">
        <v>2530</v>
      </c>
      <c r="D1127" s="172" t="s">
        <v>180</v>
      </c>
      <c r="E1127" s="172" t="s">
        <v>709</v>
      </c>
      <c r="F1127" s="174">
        <v>0</v>
      </c>
      <c r="G1127" s="174">
        <v>9.2860300000000007E-3</v>
      </c>
      <c r="H1127" s="58">
        <f t="shared" si="45"/>
        <v>-1</v>
      </c>
      <c r="I1127" s="98">
        <f t="shared" si="46"/>
        <v>0</v>
      </c>
      <c r="J1127" s="99">
        <v>7.6539397500000002</v>
      </c>
      <c r="K1127" s="99">
        <v>28.01605555555555</v>
      </c>
      <c r="O1127"/>
      <c r="P1127"/>
    </row>
    <row r="1128" spans="1:16" ht="12.75" x14ac:dyDescent="0.2">
      <c r="A1128" s="172" t="s">
        <v>2988</v>
      </c>
      <c r="B1128" s="173" t="s">
        <v>2989</v>
      </c>
      <c r="C1128" s="173" t="s">
        <v>2647</v>
      </c>
      <c r="D1128" s="172" t="s">
        <v>179</v>
      </c>
      <c r="E1128" s="172" t="s">
        <v>2854</v>
      </c>
      <c r="F1128" s="174">
        <v>0</v>
      </c>
      <c r="G1128" s="174">
        <v>3.73135E-3</v>
      </c>
      <c r="H1128" s="58">
        <f t="shared" si="45"/>
        <v>-1</v>
      </c>
      <c r="I1128" s="98">
        <f t="shared" si="46"/>
        <v>0</v>
      </c>
      <c r="J1128" s="99">
        <v>1.1179100000000001E-2</v>
      </c>
      <c r="K1128" s="99">
        <v>12.349055555555561</v>
      </c>
      <c r="O1128"/>
      <c r="P1128"/>
    </row>
    <row r="1129" spans="1:16" ht="12.75" x14ac:dyDescent="0.2">
      <c r="A1129" s="172" t="s">
        <v>2072</v>
      </c>
      <c r="B1129" s="185" t="s">
        <v>2057</v>
      </c>
      <c r="C1129" s="172" t="s">
        <v>2523</v>
      </c>
      <c r="D1129" s="172" t="s">
        <v>180</v>
      </c>
      <c r="E1129" s="172" t="s">
        <v>181</v>
      </c>
      <c r="F1129" s="174">
        <v>0</v>
      </c>
      <c r="G1129" s="174">
        <v>2.4599999999999999E-3</v>
      </c>
      <c r="H1129" s="58">
        <f t="shared" si="45"/>
        <v>-1</v>
      </c>
      <c r="I1129" s="98">
        <f t="shared" si="46"/>
        <v>0</v>
      </c>
      <c r="J1129" s="99">
        <v>6.7428343499999999</v>
      </c>
      <c r="K1129" s="99">
        <v>34.947722222222232</v>
      </c>
      <c r="O1129"/>
      <c r="P1129"/>
    </row>
    <row r="1130" spans="1:16" ht="12.75" x14ac:dyDescent="0.2">
      <c r="A1130" s="172" t="s">
        <v>2205</v>
      </c>
      <c r="B1130" s="185" t="s">
        <v>2197</v>
      </c>
      <c r="C1130" s="172" t="s">
        <v>2523</v>
      </c>
      <c r="D1130" s="172" t="s">
        <v>180</v>
      </c>
      <c r="E1130" s="172" t="s">
        <v>709</v>
      </c>
      <c r="F1130" s="174">
        <v>0</v>
      </c>
      <c r="G1130" s="174">
        <v>9.858E-4</v>
      </c>
      <c r="H1130" s="58">
        <f t="shared" si="45"/>
        <v>-1</v>
      </c>
      <c r="I1130" s="98">
        <f t="shared" si="46"/>
        <v>0</v>
      </c>
      <c r="J1130" s="99">
        <v>12.305336085829801</v>
      </c>
      <c r="K1130" s="99">
        <v>90.079444444444448</v>
      </c>
      <c r="O1130"/>
      <c r="P1130"/>
    </row>
    <row r="1131" spans="1:16" ht="12.75" x14ac:dyDescent="0.2">
      <c r="A1131" s="172" t="s">
        <v>1660</v>
      </c>
      <c r="B1131" s="185" t="s">
        <v>1009</v>
      </c>
      <c r="C1131" s="172" t="s">
        <v>641</v>
      </c>
      <c r="D1131" s="172" t="s">
        <v>180</v>
      </c>
      <c r="E1131" s="172" t="s">
        <v>709</v>
      </c>
      <c r="F1131" s="174">
        <v>0</v>
      </c>
      <c r="G1131" s="174">
        <v>0</v>
      </c>
      <c r="H1131" s="58" t="str">
        <f t="shared" ref="H1131:H1148" si="47">IF(ISERROR(F1131/G1131-1),"",IF((F1131/G1131-1)&gt;10000%,"",F1131/G1131-1))</f>
        <v/>
      </c>
      <c r="I1131" s="98">
        <f t="shared" si="46"/>
        <v>0</v>
      </c>
      <c r="J1131" s="99">
        <v>39.897994799999999</v>
      </c>
      <c r="K1131" s="99">
        <v>8.4365555555555556</v>
      </c>
      <c r="O1131"/>
      <c r="P1131"/>
    </row>
    <row r="1132" spans="1:16" ht="12.75" x14ac:dyDescent="0.2">
      <c r="A1132" s="172" t="s">
        <v>1664</v>
      </c>
      <c r="B1132" s="185" t="s">
        <v>1010</v>
      </c>
      <c r="C1132" s="172" t="s">
        <v>641</v>
      </c>
      <c r="D1132" s="172" t="s">
        <v>180</v>
      </c>
      <c r="E1132" s="172" t="s">
        <v>709</v>
      </c>
      <c r="F1132" s="174">
        <v>0</v>
      </c>
      <c r="G1132" s="174">
        <v>0</v>
      </c>
      <c r="H1132" s="58" t="str">
        <f t="shared" si="47"/>
        <v/>
      </c>
      <c r="I1132" s="98">
        <f t="shared" si="46"/>
        <v>0</v>
      </c>
      <c r="J1132" s="99">
        <v>9.8064879999999999</v>
      </c>
      <c r="K1132" s="99">
        <v>10.61727777777778</v>
      </c>
      <c r="O1132"/>
      <c r="P1132"/>
    </row>
    <row r="1133" spans="1:16" ht="12.75" x14ac:dyDescent="0.2">
      <c r="A1133" s="172" t="s">
        <v>2840</v>
      </c>
      <c r="B1133" s="185" t="s">
        <v>2841</v>
      </c>
      <c r="C1133" s="172" t="s">
        <v>2647</v>
      </c>
      <c r="D1133" s="172" t="s">
        <v>180</v>
      </c>
      <c r="E1133" s="172" t="s">
        <v>709</v>
      </c>
      <c r="F1133" s="174">
        <v>0</v>
      </c>
      <c r="G1133" s="174">
        <v>0</v>
      </c>
      <c r="H1133" s="58" t="str">
        <f t="shared" si="47"/>
        <v/>
      </c>
      <c r="I1133" s="98">
        <f t="shared" si="46"/>
        <v>0</v>
      </c>
      <c r="J1133" s="99">
        <v>1.0772607625541999</v>
      </c>
      <c r="K1133" s="99">
        <v>15.862833333333329</v>
      </c>
      <c r="O1133"/>
      <c r="P1133"/>
    </row>
    <row r="1134" spans="1:16" ht="12.75" x14ac:dyDescent="0.2">
      <c r="A1134" s="172" t="s">
        <v>2767</v>
      </c>
      <c r="B1134" s="185" t="s">
        <v>2310</v>
      </c>
      <c r="C1134" s="172" t="s">
        <v>2530</v>
      </c>
      <c r="D1134" s="172" t="s">
        <v>610</v>
      </c>
      <c r="E1134" s="172" t="s">
        <v>181</v>
      </c>
      <c r="F1134" s="174">
        <v>0</v>
      </c>
      <c r="G1134" s="174">
        <v>0</v>
      </c>
      <c r="H1134" s="58" t="str">
        <f t="shared" si="47"/>
        <v/>
      </c>
      <c r="I1134" s="98">
        <f t="shared" si="46"/>
        <v>0</v>
      </c>
      <c r="J1134" s="99">
        <v>2.7116669836961997</v>
      </c>
      <c r="K1134" s="99">
        <v>15.282888888888889</v>
      </c>
      <c r="O1134"/>
      <c r="P1134"/>
    </row>
    <row r="1135" spans="1:16" ht="12.75" x14ac:dyDescent="0.2">
      <c r="A1135" s="172" t="s">
        <v>2765</v>
      </c>
      <c r="B1135" s="185" t="s">
        <v>2316</v>
      </c>
      <c r="C1135" s="172" t="s">
        <v>2530</v>
      </c>
      <c r="D1135" s="172" t="s">
        <v>610</v>
      </c>
      <c r="E1135" s="172" t="s">
        <v>181</v>
      </c>
      <c r="F1135" s="174">
        <v>0</v>
      </c>
      <c r="G1135" s="174">
        <v>0</v>
      </c>
      <c r="H1135" s="58" t="str">
        <f t="shared" si="47"/>
        <v/>
      </c>
      <c r="I1135" s="98">
        <f t="shared" si="46"/>
        <v>0</v>
      </c>
      <c r="J1135" s="99">
        <v>5.0303355099999996</v>
      </c>
      <c r="K1135" s="99">
        <v>16.4465</v>
      </c>
      <c r="O1135"/>
      <c r="P1135"/>
    </row>
    <row r="1136" spans="1:16" ht="12.75" x14ac:dyDescent="0.2">
      <c r="A1136" s="172" t="s">
        <v>2998</v>
      </c>
      <c r="B1136" s="173" t="s">
        <v>2999</v>
      </c>
      <c r="C1136" s="173" t="s">
        <v>2647</v>
      </c>
      <c r="D1136" s="172" t="s">
        <v>179</v>
      </c>
      <c r="E1136" s="172" t="s">
        <v>2854</v>
      </c>
      <c r="F1136" s="174">
        <v>0</v>
      </c>
      <c r="G1136" s="174">
        <v>0</v>
      </c>
      <c r="H1136" s="58" t="str">
        <f t="shared" si="47"/>
        <v/>
      </c>
      <c r="I1136" s="98">
        <f t="shared" si="46"/>
        <v>0</v>
      </c>
      <c r="J1136" s="99">
        <v>6.5467520000000001E-2</v>
      </c>
      <c r="K1136" s="99">
        <v>19.180611111111109</v>
      </c>
      <c r="O1136"/>
      <c r="P1136"/>
    </row>
    <row r="1137" spans="1:16" ht="12.75" x14ac:dyDescent="0.2">
      <c r="A1137" s="172" t="s">
        <v>2994</v>
      </c>
      <c r="B1137" s="173" t="s">
        <v>2995</v>
      </c>
      <c r="C1137" s="173" t="s">
        <v>2647</v>
      </c>
      <c r="D1137" s="172" t="s">
        <v>179</v>
      </c>
      <c r="E1137" s="172" t="s">
        <v>2854</v>
      </c>
      <c r="F1137" s="174">
        <v>0</v>
      </c>
      <c r="G1137" s="174">
        <v>0</v>
      </c>
      <c r="H1137" s="58" t="str">
        <f t="shared" si="47"/>
        <v/>
      </c>
      <c r="I1137" s="98">
        <f t="shared" si="46"/>
        <v>0</v>
      </c>
      <c r="J1137" s="99">
        <v>1.1173829999999999E-2</v>
      </c>
      <c r="K1137" s="99">
        <v>20.1995</v>
      </c>
      <c r="O1137"/>
      <c r="P1137"/>
    </row>
    <row r="1138" spans="1:16" ht="12.75" x14ac:dyDescent="0.2">
      <c r="A1138" s="172" t="s">
        <v>2828</v>
      </c>
      <c r="B1138" s="185" t="s">
        <v>2829</v>
      </c>
      <c r="C1138" s="172" t="s">
        <v>2647</v>
      </c>
      <c r="D1138" s="172" t="s">
        <v>179</v>
      </c>
      <c r="E1138" s="172" t="s">
        <v>709</v>
      </c>
      <c r="F1138" s="174">
        <v>0</v>
      </c>
      <c r="G1138" s="174">
        <v>0</v>
      </c>
      <c r="H1138" s="58" t="str">
        <f t="shared" si="47"/>
        <v/>
      </c>
      <c r="I1138" s="98">
        <f t="shared" si="46"/>
        <v>0</v>
      </c>
      <c r="J1138" s="99">
        <v>0.15825826162259998</v>
      </c>
      <c r="K1138" s="99">
        <v>20.97205555555556</v>
      </c>
      <c r="O1138"/>
      <c r="P1138"/>
    </row>
    <row r="1139" spans="1:16" ht="12.75" x14ac:dyDescent="0.2">
      <c r="A1139" s="172" t="s">
        <v>2992</v>
      </c>
      <c r="B1139" s="173" t="s">
        <v>2993</v>
      </c>
      <c r="C1139" s="173" t="s">
        <v>2647</v>
      </c>
      <c r="D1139" s="172" t="s">
        <v>179</v>
      </c>
      <c r="E1139" s="172" t="s">
        <v>709</v>
      </c>
      <c r="F1139" s="174">
        <v>0</v>
      </c>
      <c r="G1139" s="174">
        <v>0</v>
      </c>
      <c r="H1139" s="58" t="str">
        <f t="shared" si="47"/>
        <v/>
      </c>
      <c r="I1139" s="98">
        <f t="shared" si="46"/>
        <v>0</v>
      </c>
      <c r="J1139" s="99">
        <v>9.7053315605999998E-3</v>
      </c>
      <c r="K1139" s="99">
        <v>25.959</v>
      </c>
      <c r="O1139"/>
      <c r="P1139"/>
    </row>
    <row r="1140" spans="1:16" ht="12.75" x14ac:dyDescent="0.2">
      <c r="A1140" s="172" t="s">
        <v>3002</v>
      </c>
      <c r="B1140" s="172" t="s">
        <v>3003</v>
      </c>
      <c r="C1140" s="172" t="s">
        <v>2647</v>
      </c>
      <c r="D1140" s="172" t="s">
        <v>180</v>
      </c>
      <c r="E1140" s="172" t="s">
        <v>709</v>
      </c>
      <c r="F1140" s="174">
        <v>0</v>
      </c>
      <c r="G1140" s="174">
        <v>0</v>
      </c>
      <c r="H1140" s="58" t="str">
        <f t="shared" si="47"/>
        <v/>
      </c>
      <c r="I1140" s="98">
        <f t="shared" si="46"/>
        <v>0</v>
      </c>
      <c r="J1140" s="99">
        <v>1.01205539</v>
      </c>
      <c r="K1140" s="99">
        <v>28.134166666666669</v>
      </c>
      <c r="O1140"/>
      <c r="P1140"/>
    </row>
    <row r="1141" spans="1:16" ht="12.75" x14ac:dyDescent="0.2">
      <c r="A1141" s="172" t="s">
        <v>1869</v>
      </c>
      <c r="B1141" s="185" t="s">
        <v>1870</v>
      </c>
      <c r="C1141" s="172" t="s">
        <v>2523</v>
      </c>
      <c r="D1141" s="172" t="s">
        <v>180</v>
      </c>
      <c r="E1141" s="172" t="s">
        <v>181</v>
      </c>
      <c r="F1141" s="174">
        <v>0</v>
      </c>
      <c r="G1141" s="174">
        <v>0</v>
      </c>
      <c r="H1141" s="58" t="str">
        <f t="shared" si="47"/>
        <v/>
      </c>
      <c r="I1141" s="98">
        <f t="shared" si="46"/>
        <v>0</v>
      </c>
      <c r="J1141" s="99">
        <v>24.039122800000001</v>
      </c>
      <c r="K1141" s="99">
        <v>31.344944444444451</v>
      </c>
      <c r="O1141"/>
      <c r="P1141"/>
    </row>
    <row r="1142" spans="1:16" ht="12.75" x14ac:dyDescent="0.2">
      <c r="A1142" s="172" t="s">
        <v>1945</v>
      </c>
      <c r="B1142" s="185" t="s">
        <v>1947</v>
      </c>
      <c r="C1142" s="172" t="s">
        <v>2523</v>
      </c>
      <c r="D1142" s="172" t="s">
        <v>179</v>
      </c>
      <c r="E1142" s="172" t="s">
        <v>709</v>
      </c>
      <c r="F1142" s="174">
        <v>0</v>
      </c>
      <c r="G1142" s="174">
        <v>0</v>
      </c>
      <c r="H1142" s="58" t="str">
        <f t="shared" si="47"/>
        <v/>
      </c>
      <c r="I1142" s="98">
        <f t="shared" si="46"/>
        <v>0</v>
      </c>
      <c r="J1142" s="99">
        <v>3.3360082656084002</v>
      </c>
      <c r="K1142" s="99">
        <v>31.252277777777781</v>
      </c>
      <c r="O1142"/>
      <c r="P1142"/>
    </row>
    <row r="1143" spans="1:16" ht="12.75" x14ac:dyDescent="0.2">
      <c r="A1143" s="172" t="s">
        <v>3254</v>
      </c>
      <c r="B1143" s="173" t="s">
        <v>3255</v>
      </c>
      <c r="C1143" s="173" t="s">
        <v>640</v>
      </c>
      <c r="D1143" s="172" t="s">
        <v>180</v>
      </c>
      <c r="E1143" s="172" t="s">
        <v>709</v>
      </c>
      <c r="F1143" s="174">
        <v>0</v>
      </c>
      <c r="G1143" s="174">
        <v>0</v>
      </c>
      <c r="H1143" s="58" t="str">
        <f t="shared" si="47"/>
        <v/>
      </c>
      <c r="I1143" s="98">
        <f t="shared" si="46"/>
        <v>0</v>
      </c>
      <c r="J1143" s="99">
        <v>1.1703572184672</v>
      </c>
      <c r="K1143" s="99">
        <v>33.011277777777778</v>
      </c>
      <c r="O1143"/>
      <c r="P1143"/>
    </row>
    <row r="1144" spans="1:16" ht="12.75" x14ac:dyDescent="0.2">
      <c r="A1144" s="172" t="s">
        <v>2928</v>
      </c>
      <c r="B1144" s="173" t="s">
        <v>2944</v>
      </c>
      <c r="C1144" s="173" t="s">
        <v>1904</v>
      </c>
      <c r="D1144" s="172" t="s">
        <v>180</v>
      </c>
      <c r="E1144" s="172" t="s">
        <v>709</v>
      </c>
      <c r="F1144" s="174">
        <v>0</v>
      </c>
      <c r="G1144" s="174">
        <v>0</v>
      </c>
      <c r="H1144" s="58" t="str">
        <f t="shared" si="47"/>
        <v/>
      </c>
      <c r="I1144" s="98">
        <f t="shared" si="46"/>
        <v>0</v>
      </c>
      <c r="J1144" s="99">
        <v>1.1175486699999999</v>
      </c>
      <c r="K1144" s="99">
        <v>42.450555555555553</v>
      </c>
      <c r="O1144"/>
      <c r="P1144"/>
    </row>
    <row r="1145" spans="1:16" ht="12.75" x14ac:dyDescent="0.2">
      <c r="A1145" s="172" t="s">
        <v>2075</v>
      </c>
      <c r="B1145" s="173" t="s">
        <v>2060</v>
      </c>
      <c r="C1145" s="173" t="s">
        <v>2523</v>
      </c>
      <c r="D1145" s="172" t="s">
        <v>180</v>
      </c>
      <c r="E1145" s="172" t="s">
        <v>181</v>
      </c>
      <c r="F1145" s="174">
        <v>0</v>
      </c>
      <c r="G1145" s="174">
        <v>0</v>
      </c>
      <c r="H1145" s="58" t="str">
        <f t="shared" si="47"/>
        <v/>
      </c>
      <c r="I1145" s="98">
        <f t="shared" si="46"/>
        <v>0</v>
      </c>
      <c r="J1145" s="99">
        <v>21.788617049141401</v>
      </c>
      <c r="K1145" s="99">
        <v>47.174055555555547</v>
      </c>
      <c r="O1145"/>
      <c r="P1145"/>
    </row>
    <row r="1146" spans="1:16" ht="12.75" x14ac:dyDescent="0.2">
      <c r="A1146" s="172" t="s">
        <v>2931</v>
      </c>
      <c r="B1146" s="173" t="s">
        <v>2947</v>
      </c>
      <c r="C1146" s="173" t="s">
        <v>1904</v>
      </c>
      <c r="D1146" s="172" t="s">
        <v>610</v>
      </c>
      <c r="E1146" s="172" t="s">
        <v>709</v>
      </c>
      <c r="F1146" s="174">
        <v>0</v>
      </c>
      <c r="G1146" s="174">
        <v>0</v>
      </c>
      <c r="H1146" s="58" t="str">
        <f t="shared" si="47"/>
        <v/>
      </c>
      <c r="I1146" s="98">
        <f t="shared" si="46"/>
        <v>0</v>
      </c>
      <c r="J1146" s="99">
        <v>0.38991956322959997</v>
      </c>
      <c r="K1146" s="99">
        <v>49.502777777777773</v>
      </c>
      <c r="O1146"/>
      <c r="P1146"/>
    </row>
    <row r="1147" spans="1:16" ht="12.75" x14ac:dyDescent="0.2">
      <c r="A1147" s="172" t="s">
        <v>2303</v>
      </c>
      <c r="B1147" s="173" t="s">
        <v>2962</v>
      </c>
      <c r="C1147" s="173" t="s">
        <v>2143</v>
      </c>
      <c r="D1147" s="172" t="s">
        <v>610</v>
      </c>
      <c r="E1147" s="172" t="s">
        <v>2854</v>
      </c>
      <c r="F1147" s="174">
        <v>0</v>
      </c>
      <c r="G1147" s="174">
        <v>0</v>
      </c>
      <c r="H1147" s="58" t="str">
        <f t="shared" si="47"/>
        <v/>
      </c>
      <c r="I1147" s="98">
        <f t="shared" si="46"/>
        <v>0</v>
      </c>
      <c r="J1147" s="99">
        <v>0.87290000000000001</v>
      </c>
      <c r="K1147" s="99">
        <v>119.5666111111111</v>
      </c>
      <c r="O1147"/>
      <c r="P1147"/>
    </row>
    <row r="1148" spans="1:16" ht="12.75" x14ac:dyDescent="0.2">
      <c r="A1148" s="172" t="s">
        <v>3286</v>
      </c>
      <c r="B1148" s="185" t="s">
        <v>3287</v>
      </c>
      <c r="C1148" s="172" t="s">
        <v>2558</v>
      </c>
      <c r="D1148" s="172" t="s">
        <v>180</v>
      </c>
      <c r="E1148" s="172" t="s">
        <v>709</v>
      </c>
      <c r="F1148" s="174">
        <v>0</v>
      </c>
      <c r="G1148" s="174"/>
      <c r="H1148" s="58" t="str">
        <f t="shared" si="47"/>
        <v/>
      </c>
      <c r="I1148" s="98">
        <f t="shared" si="46"/>
        <v>0</v>
      </c>
      <c r="J1148" s="99">
        <v>15.51754</v>
      </c>
      <c r="K1148" s="99">
        <v>96.344999999999999</v>
      </c>
      <c r="O1148"/>
      <c r="P1148"/>
    </row>
    <row r="1149" spans="1:16" ht="12.75" x14ac:dyDescent="0.2">
      <c r="A1149" s="45" t="s">
        <v>16</v>
      </c>
      <c r="B1149" s="46">
        <f>COUNTA(B7:B1148)</f>
        <v>1142</v>
      </c>
      <c r="C1149" s="46"/>
      <c r="D1149" s="46"/>
      <c r="E1149" s="46"/>
      <c r="F1149" s="111">
        <f>SUM(F7:F1148)</f>
        <v>11125.199035169991</v>
      </c>
      <c r="G1149" s="111">
        <f>SUM(G7:G1148)</f>
        <v>12064.370044990008</v>
      </c>
      <c r="H1149" s="56">
        <f>IF(ISERROR(F1149/G1149-1),"",((F1149/G1149-1)))</f>
        <v>-7.7846668024745158E-2</v>
      </c>
      <c r="I1149" s="48">
        <f>SUM(I7:I1148)</f>
        <v>1.0000000000000022</v>
      </c>
      <c r="J1149" s="49">
        <f>SUM(J7:J1148)</f>
        <v>447121.4055893466</v>
      </c>
      <c r="K1149" s="167"/>
      <c r="N1149"/>
      <c r="O1149"/>
      <c r="P1149"/>
    </row>
    <row r="1150" spans="1:16" ht="12.75" x14ac:dyDescent="0.2">
      <c r="A1150" s="51"/>
      <c r="B1150" s="51"/>
      <c r="C1150" s="51"/>
      <c r="D1150" s="51"/>
      <c r="E1150" s="51"/>
      <c r="F1150" s="51"/>
      <c r="G1150" s="51"/>
      <c r="H1150" s="52"/>
      <c r="I1150" s="53"/>
      <c r="N1150"/>
      <c r="O1150"/>
      <c r="P1150"/>
    </row>
    <row r="1151" spans="1:16" s="51" customFormat="1" ht="12.75" x14ac:dyDescent="0.2">
      <c r="F1151" s="100"/>
      <c r="G1151" s="100"/>
      <c r="H1151" s="100"/>
      <c r="I1151" s="100"/>
      <c r="J1151" s="100"/>
      <c r="K1151" s="100"/>
      <c r="M1151" s="130"/>
      <c r="N1151"/>
      <c r="O1151"/>
      <c r="P1151"/>
    </row>
    <row r="1152" spans="1:16" s="131" customFormat="1" ht="22.5" x14ac:dyDescent="0.2">
      <c r="A1152" s="41" t="s">
        <v>1435</v>
      </c>
      <c r="B1152" s="41" t="s">
        <v>77</v>
      </c>
      <c r="C1152" s="41" t="s">
        <v>1488</v>
      </c>
      <c r="D1152" s="41" t="s">
        <v>178</v>
      </c>
      <c r="E1152" s="84" t="s">
        <v>93</v>
      </c>
      <c r="F1152" s="41" t="s">
        <v>505</v>
      </c>
      <c r="G1152" s="41"/>
      <c r="H1152" s="41"/>
      <c r="I1152" s="41"/>
      <c r="J1152" s="41" t="s">
        <v>239</v>
      </c>
      <c r="K1152" s="41" t="s">
        <v>138</v>
      </c>
      <c r="M1152" s="130"/>
      <c r="N1152"/>
      <c r="O1152"/>
      <c r="P1152"/>
    </row>
    <row r="1153" spans="1:16" ht="12.75" x14ac:dyDescent="0.2">
      <c r="A1153" s="87"/>
      <c r="B1153" s="87"/>
      <c r="C1153" s="87"/>
      <c r="D1153" s="87"/>
      <c r="E1153" s="42"/>
      <c r="F1153" s="88" t="s">
        <v>3267</v>
      </c>
      <c r="G1153" s="88" t="s">
        <v>3249</v>
      </c>
      <c r="H1153" s="43" t="s">
        <v>74</v>
      </c>
      <c r="I1153" s="89" t="s">
        <v>75</v>
      </c>
      <c r="J1153" s="90" t="s">
        <v>240</v>
      </c>
      <c r="K1153" s="90" t="s">
        <v>2983</v>
      </c>
      <c r="N1153"/>
      <c r="O1153"/>
      <c r="P1153"/>
    </row>
    <row r="1154" spans="1:16" ht="12.75" x14ac:dyDescent="0.2">
      <c r="A1154" s="172" t="s">
        <v>1556</v>
      </c>
      <c r="B1154" s="86" t="s">
        <v>1048</v>
      </c>
      <c r="C1154" s="172" t="s">
        <v>2521</v>
      </c>
      <c r="D1154" s="172" t="s">
        <v>2522</v>
      </c>
      <c r="E1154" s="172" t="s">
        <v>181</v>
      </c>
      <c r="F1154" s="174">
        <v>22.152648420000002</v>
      </c>
      <c r="G1154" s="174">
        <v>43.990793700000005</v>
      </c>
      <c r="H1154" s="58">
        <f t="shared" ref="H1154:H1162" si="48">IF(ISERROR(F1154/G1154-1),"",IF((F1154/G1154-1)&gt;10000%,"",F1154/G1154-1))</f>
        <v>-0.49642535274374922</v>
      </c>
      <c r="I1154" s="44">
        <f t="shared" ref="I1154:I1162" si="49">F1154/$F$1163</f>
        <v>0.69703345540097461</v>
      </c>
      <c r="J1154" s="99">
        <v>2356.9526949999999</v>
      </c>
      <c r="K1154" s="99">
        <v>3.2457777777777781</v>
      </c>
      <c r="N1154"/>
      <c r="O1154"/>
      <c r="P1154"/>
    </row>
    <row r="1155" spans="1:16" ht="12.75" x14ac:dyDescent="0.2">
      <c r="A1155" s="172" t="s">
        <v>1806</v>
      </c>
      <c r="B1155" s="173" t="s">
        <v>1807</v>
      </c>
      <c r="C1155" s="172" t="s">
        <v>2521</v>
      </c>
      <c r="D1155" s="172" t="s">
        <v>2522</v>
      </c>
      <c r="E1155" s="172" t="s">
        <v>181</v>
      </c>
      <c r="F1155" s="174">
        <v>3.6623211200000001</v>
      </c>
      <c r="G1155" s="174">
        <v>5.8574628499999992</v>
      </c>
      <c r="H1155" s="58">
        <f t="shared" si="48"/>
        <v>-0.37475982113996664</v>
      </c>
      <c r="I1155" s="44">
        <f t="shared" si="49"/>
        <v>0.11523499568371551</v>
      </c>
      <c r="J1155" s="99">
        <v>288.73418660000004</v>
      </c>
      <c r="K1155" s="99">
        <v>32.119500000000002</v>
      </c>
      <c r="N1155"/>
      <c r="O1155"/>
      <c r="P1155"/>
    </row>
    <row r="1156" spans="1:16" ht="12.75" x14ac:dyDescent="0.2">
      <c r="A1156" s="172" t="s">
        <v>2336</v>
      </c>
      <c r="B1156" s="173" t="s">
        <v>2337</v>
      </c>
      <c r="C1156" s="172" t="s">
        <v>1365</v>
      </c>
      <c r="D1156" s="172" t="s">
        <v>2522</v>
      </c>
      <c r="E1156" s="172" t="s">
        <v>709</v>
      </c>
      <c r="F1156" s="174">
        <v>3.5159368399999997</v>
      </c>
      <c r="G1156" s="174">
        <v>4.8365931600000005</v>
      </c>
      <c r="H1156" s="58">
        <f t="shared" si="48"/>
        <v>-0.27305507747110169</v>
      </c>
      <c r="I1156" s="44">
        <f t="shared" si="49"/>
        <v>0.1106290118496262</v>
      </c>
      <c r="J1156" s="99">
        <v>46.542296999999998</v>
      </c>
      <c r="K1156" s="99">
        <v>27.59416666666667</v>
      </c>
      <c r="N1156"/>
      <c r="O1156"/>
      <c r="P1156"/>
    </row>
    <row r="1157" spans="1:16" ht="12.75" x14ac:dyDescent="0.2">
      <c r="A1157" s="172" t="s">
        <v>1439</v>
      </c>
      <c r="B1157" s="173" t="s">
        <v>1440</v>
      </c>
      <c r="C1157" s="172" t="s">
        <v>2521</v>
      </c>
      <c r="D1157" s="172" t="s">
        <v>2522</v>
      </c>
      <c r="E1157" s="172" t="s">
        <v>181</v>
      </c>
      <c r="F1157" s="174">
        <v>1.01676038</v>
      </c>
      <c r="G1157" s="174">
        <v>0.47228893999999999</v>
      </c>
      <c r="H1157" s="58">
        <f t="shared" si="48"/>
        <v>1.1528354655097366</v>
      </c>
      <c r="I1157" s="44">
        <f t="shared" si="49"/>
        <v>3.1992382470457131E-2</v>
      </c>
      <c r="J1157" s="99">
        <v>206.06299899999999</v>
      </c>
      <c r="K1157" s="99">
        <v>15.371222222222221</v>
      </c>
      <c r="N1157"/>
      <c r="O1157"/>
      <c r="P1157"/>
    </row>
    <row r="1158" spans="1:16" ht="12.75" x14ac:dyDescent="0.2">
      <c r="A1158" s="172" t="s">
        <v>2487</v>
      </c>
      <c r="B1158" s="173" t="s">
        <v>2488</v>
      </c>
      <c r="C1158" s="172" t="s">
        <v>1365</v>
      </c>
      <c r="D1158" s="172" t="s">
        <v>2522</v>
      </c>
      <c r="E1158" s="172" t="s">
        <v>181</v>
      </c>
      <c r="F1158" s="174">
        <v>0.99291304000000002</v>
      </c>
      <c r="G1158" s="174">
        <v>0.93856757999999996</v>
      </c>
      <c r="H1158" s="58">
        <f t="shared" si="48"/>
        <v>5.7902554017474239E-2</v>
      </c>
      <c r="I1158" s="44">
        <f t="shared" si="49"/>
        <v>3.1242025515966998E-2</v>
      </c>
      <c r="J1158" s="99">
        <v>21.605664000000001</v>
      </c>
      <c r="K1158" s="99">
        <v>69.596833333333336</v>
      </c>
      <c r="N1158"/>
      <c r="O1158"/>
      <c r="P1158"/>
    </row>
    <row r="1159" spans="1:16" ht="12.75" x14ac:dyDescent="0.2">
      <c r="A1159" s="172" t="s">
        <v>1263</v>
      </c>
      <c r="B1159" s="173" t="s">
        <v>1294</v>
      </c>
      <c r="C1159" s="172" t="s">
        <v>2143</v>
      </c>
      <c r="D1159" s="172" t="s">
        <v>2522</v>
      </c>
      <c r="E1159" s="172" t="s">
        <v>709</v>
      </c>
      <c r="F1159" s="174">
        <v>0.44074754999999999</v>
      </c>
      <c r="G1159" s="174">
        <v>0.20903276999999998</v>
      </c>
      <c r="H1159" s="58">
        <f t="shared" si="48"/>
        <v>1.1085093499933052</v>
      </c>
      <c r="I1159" s="44">
        <f t="shared" si="49"/>
        <v>1.3868129079259489E-2</v>
      </c>
      <c r="J1159" s="99">
        <v>11.573546399999998</v>
      </c>
      <c r="K1159" s="99">
        <v>10.069055555555559</v>
      </c>
      <c r="N1159"/>
      <c r="O1159"/>
      <c r="P1159"/>
    </row>
    <row r="1160" spans="1:16" ht="12.75" x14ac:dyDescent="0.2">
      <c r="A1160" s="172" t="s">
        <v>1556</v>
      </c>
      <c r="B1160" s="173" t="s">
        <v>1977</v>
      </c>
      <c r="C1160" s="172" t="s">
        <v>2521</v>
      </c>
      <c r="D1160" s="172" t="s">
        <v>2522</v>
      </c>
      <c r="E1160" s="172" t="s">
        <v>709</v>
      </c>
      <c r="F1160" s="174">
        <v>0</v>
      </c>
      <c r="G1160" s="174">
        <v>0.58049356000000008</v>
      </c>
      <c r="H1160" s="58">
        <f t="shared" si="48"/>
        <v>-1</v>
      </c>
      <c r="I1160" s="44">
        <f t="shared" si="49"/>
        <v>0</v>
      </c>
      <c r="J1160" s="99">
        <v>43.234122480000003</v>
      </c>
      <c r="K1160" s="99">
        <v>3.3638888888888889</v>
      </c>
      <c r="N1160"/>
      <c r="O1160"/>
      <c r="P1160"/>
    </row>
    <row r="1161" spans="1:16" ht="12.75" x14ac:dyDescent="0.2">
      <c r="A1161" s="172" t="s">
        <v>2141</v>
      </c>
      <c r="B1161" s="173" t="s">
        <v>2139</v>
      </c>
      <c r="C1161" s="172" t="s">
        <v>2143</v>
      </c>
      <c r="D1161" s="172" t="s">
        <v>2522</v>
      </c>
      <c r="E1161" s="172" t="s">
        <v>181</v>
      </c>
      <c r="F1161" s="174">
        <v>0</v>
      </c>
      <c r="G1161" s="174">
        <v>0</v>
      </c>
      <c r="H1161" s="58" t="str">
        <f t="shared" si="48"/>
        <v/>
      </c>
      <c r="I1161" s="44">
        <f t="shared" si="49"/>
        <v>0</v>
      </c>
      <c r="J1161" s="99">
        <v>33.121469149999996</v>
      </c>
      <c r="K1161" s="99">
        <v>11.26438888888889</v>
      </c>
      <c r="N1161"/>
      <c r="O1161"/>
      <c r="P1161"/>
    </row>
    <row r="1162" spans="1:16" ht="12.75" x14ac:dyDescent="0.2">
      <c r="A1162" s="172" t="s">
        <v>2142</v>
      </c>
      <c r="B1162" s="173" t="s">
        <v>2140</v>
      </c>
      <c r="C1162" s="172" t="s">
        <v>2143</v>
      </c>
      <c r="D1162" s="172" t="s">
        <v>2522</v>
      </c>
      <c r="E1162" s="172" t="s">
        <v>181</v>
      </c>
      <c r="F1162" s="174">
        <v>0</v>
      </c>
      <c r="G1162" s="174">
        <v>0</v>
      </c>
      <c r="H1162" s="58" t="str">
        <f t="shared" si="48"/>
        <v/>
      </c>
      <c r="I1162" s="44">
        <f t="shared" si="49"/>
        <v>0</v>
      </c>
      <c r="J1162" s="99">
        <v>0.31818649999999998</v>
      </c>
      <c r="K1162" s="99">
        <v>81.021166666666659</v>
      </c>
      <c r="N1162"/>
      <c r="O1162"/>
      <c r="P1162"/>
    </row>
    <row r="1163" spans="1:16" ht="12.75" x14ac:dyDescent="0.2">
      <c r="A1163" s="45" t="s">
        <v>16</v>
      </c>
      <c r="B1163" s="46">
        <f>COUNTA(B1154:B1162)</f>
        <v>9</v>
      </c>
      <c r="C1163" s="46"/>
      <c r="D1163" s="46"/>
      <c r="E1163" s="46"/>
      <c r="F1163" s="47">
        <f>SUM(F1154:F1162)</f>
        <v>31.781327350000005</v>
      </c>
      <c r="G1163" s="47">
        <f>SUM(G1154:G1162)</f>
        <v>56.885232559999999</v>
      </c>
      <c r="H1163" s="56">
        <f>IF(ISERROR(F1163/G1163-1),"",((F1163/G1163-1)))</f>
        <v>-0.44130794725189038</v>
      </c>
      <c r="I1163" s="48">
        <f>SUM(I1154:I1162)</f>
        <v>0.99999999999999989</v>
      </c>
      <c r="J1163" s="49">
        <f>SUM(J1154:J1162)</f>
        <v>3008.1451661300007</v>
      </c>
      <c r="K1163" s="50"/>
      <c r="M1163"/>
    </row>
    <row r="1164" spans="1:16" ht="12.75" x14ac:dyDescent="0.2">
      <c r="A1164" s="51"/>
      <c r="B1164" s="51"/>
      <c r="C1164" s="51"/>
      <c r="D1164" s="51"/>
      <c r="E1164" s="51"/>
      <c r="F1164" s="91"/>
      <c r="G1164" s="91"/>
      <c r="H1164" s="51"/>
      <c r="I1164" s="51"/>
      <c r="J1164" s="91"/>
      <c r="K1164" s="51"/>
      <c r="M1164"/>
    </row>
    <row r="1165" spans="1:16" ht="12.75" x14ac:dyDescent="0.2">
      <c r="A1165" s="39" t="s">
        <v>241</v>
      </c>
      <c r="B1165" s="51"/>
      <c r="C1165" s="51"/>
      <c r="D1165" s="51"/>
      <c r="E1165" s="51"/>
      <c r="F1165" s="69"/>
      <c r="G1165" s="59"/>
      <c r="H1165" s="52"/>
      <c r="I1165" s="51"/>
      <c r="J1165" s="106"/>
      <c r="M1165"/>
    </row>
    <row r="1166" spans="1:16" ht="12.75" x14ac:dyDescent="0.2">
      <c r="A1166" s="51"/>
      <c r="B1166" s="51"/>
      <c r="C1166" s="51"/>
      <c r="D1166" s="51"/>
      <c r="E1166" s="51"/>
      <c r="F1166" s="60"/>
      <c r="G1166" s="60"/>
      <c r="H1166" s="52"/>
      <c r="I1166" s="51"/>
      <c r="J1166" s="60"/>
      <c r="M1166"/>
    </row>
    <row r="1167" spans="1:16" ht="12.75" x14ac:dyDescent="0.2">
      <c r="A1167" s="54" t="s">
        <v>48</v>
      </c>
      <c r="B1167" s="51"/>
      <c r="C1167" s="51"/>
      <c r="D1167" s="51"/>
      <c r="E1167" s="51"/>
      <c r="F1167" s="60"/>
      <c r="G1167" s="52"/>
      <c r="H1167" s="52"/>
      <c r="I1167" s="51"/>
      <c r="M1167"/>
    </row>
    <row r="1168" spans="1:16" ht="12.75" x14ac:dyDescent="0.2">
      <c r="F1168" s="129"/>
      <c r="M1168"/>
    </row>
    <row r="1169" spans="6:13" ht="12.75" x14ac:dyDescent="0.2">
      <c r="F1169" s="129"/>
      <c r="I1169" s="190"/>
      <c r="M1169"/>
    </row>
    <row r="1170" spans="6:13" ht="12.75" x14ac:dyDescent="0.2">
      <c r="I1170" s="190"/>
      <c r="M1170"/>
    </row>
    <row r="1171" spans="6:13" ht="12.75" x14ac:dyDescent="0.2">
      <c r="M1171"/>
    </row>
    <row r="1172" spans="6:13" ht="12.75" x14ac:dyDescent="0.2">
      <c r="M1172"/>
    </row>
    <row r="1173" spans="6:13" ht="12.75" x14ac:dyDescent="0.2">
      <c r="M1173"/>
    </row>
    <row r="1174" spans="6:13" ht="12.75" x14ac:dyDescent="0.2">
      <c r="M1174"/>
    </row>
    <row r="1175" spans="6:13" ht="12.75" x14ac:dyDescent="0.2">
      <c r="M1175"/>
    </row>
    <row r="1176" spans="6:13" ht="12.75" x14ac:dyDescent="0.2">
      <c r="M1176"/>
    </row>
    <row r="1177" spans="6:13" ht="12.75" x14ac:dyDescent="0.2">
      <c r="M1177"/>
    </row>
    <row r="1178" spans="6:13" ht="12.75" x14ac:dyDescent="0.2">
      <c r="M1178"/>
    </row>
    <row r="1179" spans="6:13" ht="12.75" x14ac:dyDescent="0.2">
      <c r="M1179"/>
    </row>
    <row r="1180" spans="6:13" ht="12.75" x14ac:dyDescent="0.2">
      <c r="M1180"/>
    </row>
    <row r="1181" spans="6:13" ht="12.75" x14ac:dyDescent="0.2">
      <c r="M1181"/>
    </row>
    <row r="1182" spans="6:13" ht="12.75" x14ac:dyDescent="0.2">
      <c r="M1182"/>
    </row>
    <row r="1183" spans="6:13" ht="12.75" x14ac:dyDescent="0.2">
      <c r="M1183"/>
    </row>
    <row r="1184" spans="6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</sheetData>
  <sortState ref="A7:K1146">
    <sortCondition ref="K7:K1146"/>
  </sortState>
  <conditionalFormatting sqref="G8:G1148 F7:F1148">
    <cfRule type="containsErrors" dxfId="42" priority="79">
      <formula>ISERROR(F7)</formula>
    </cfRule>
  </conditionalFormatting>
  <conditionalFormatting sqref="G1162">
    <cfRule type="containsErrors" dxfId="41" priority="16">
      <formula>ISERROR(G1162)</formula>
    </cfRule>
  </conditionalFormatting>
  <conditionalFormatting sqref="B1080">
    <cfRule type="duplicateValues" dxfId="40" priority="57"/>
  </conditionalFormatting>
  <conditionalFormatting sqref="A40">
    <cfRule type="containsErrors" dxfId="39" priority="55">
      <formula>ISERROR(A40)</formula>
    </cfRule>
  </conditionalFormatting>
  <conditionalFormatting sqref="A48">
    <cfRule type="containsErrors" dxfId="38" priority="54">
      <formula>ISERROR(A48)</formula>
    </cfRule>
  </conditionalFormatting>
  <conditionalFormatting sqref="B614">
    <cfRule type="duplicateValues" dxfId="37" priority="53"/>
  </conditionalFormatting>
  <conditionalFormatting sqref="B810">
    <cfRule type="duplicateValues" dxfId="36" priority="52"/>
  </conditionalFormatting>
  <conditionalFormatting sqref="B832">
    <cfRule type="duplicateValues" dxfId="35" priority="51"/>
  </conditionalFormatting>
  <conditionalFormatting sqref="B860">
    <cfRule type="duplicateValues" dxfId="34" priority="49"/>
  </conditionalFormatting>
  <conditionalFormatting sqref="B922">
    <cfRule type="duplicateValues" dxfId="33" priority="47"/>
  </conditionalFormatting>
  <conditionalFormatting sqref="B959">
    <cfRule type="duplicateValues" dxfId="32" priority="45"/>
  </conditionalFormatting>
  <conditionalFormatting sqref="B987">
    <cfRule type="duplicateValues" dxfId="31" priority="43"/>
  </conditionalFormatting>
  <conditionalFormatting sqref="B1007">
    <cfRule type="duplicateValues" dxfId="30" priority="41"/>
  </conditionalFormatting>
  <conditionalFormatting sqref="B1048">
    <cfRule type="duplicateValues" dxfId="29" priority="39"/>
  </conditionalFormatting>
  <conditionalFormatting sqref="B1051">
    <cfRule type="duplicateValues" dxfId="28" priority="37"/>
  </conditionalFormatting>
  <conditionalFormatting sqref="B1061">
    <cfRule type="duplicateValues" dxfId="27" priority="35"/>
  </conditionalFormatting>
  <conditionalFormatting sqref="B1094">
    <cfRule type="duplicateValues" dxfId="26" priority="67"/>
  </conditionalFormatting>
  <conditionalFormatting sqref="B1095:B1122 B1081:B1093 B1068:B1079">
    <cfRule type="duplicateValues" dxfId="25" priority="68"/>
  </conditionalFormatting>
  <conditionalFormatting sqref="B1049:B1050 B811:B831 B7:B613 B615:B809 B833:B859 B861:B921 B923:B958 B960:B986 B988:B1006 B1008:B1047 B1052:B1060 B1062:B1067">
    <cfRule type="duplicateValues" dxfId="24" priority="69"/>
  </conditionalFormatting>
  <conditionalFormatting sqref="D1154:E1162 G1154:G1162">
    <cfRule type="containsErrors" dxfId="23" priority="18">
      <formula>ISERROR(D1154)</formula>
    </cfRule>
  </conditionalFormatting>
  <conditionalFormatting sqref="B1152">
    <cfRule type="duplicateValues" dxfId="22" priority="15"/>
  </conditionalFormatting>
  <conditionalFormatting sqref="B1154:B1162">
    <cfRule type="duplicateValues" dxfId="21" priority="184"/>
  </conditionalFormatting>
  <conditionalFormatting sqref="G7">
    <cfRule type="containsErrors" dxfId="20" priority="13">
      <formula>ISERROR(G7)</formula>
    </cfRule>
  </conditionalFormatting>
  <conditionalFormatting sqref="F1154:F1162">
    <cfRule type="containsErrors" dxfId="19" priority="11">
      <formula>ISERROR(F1154)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18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6.28515625" style="39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242</v>
      </c>
      <c r="B1" s="160"/>
    </row>
    <row r="2" spans="1:12" ht="15.75" customHeight="1" x14ac:dyDescent="0.2">
      <c r="A2" s="6" t="s">
        <v>3264</v>
      </c>
      <c r="B2" s="71"/>
      <c r="F2" s="30"/>
      <c r="G2" s="30"/>
      <c r="H2" s="30"/>
    </row>
    <row r="3" spans="1:12" ht="12" customHeight="1" x14ac:dyDescent="0.2"/>
    <row r="4" spans="1:12" x14ac:dyDescent="0.2">
      <c r="A4" s="40"/>
      <c r="B4" s="40"/>
      <c r="C4" s="40"/>
      <c r="D4" s="40"/>
      <c r="E4" s="40"/>
      <c r="F4" s="100"/>
      <c r="G4" s="100"/>
      <c r="H4" s="100"/>
    </row>
    <row r="5" spans="1:12" ht="30" customHeight="1" x14ac:dyDescent="0.2">
      <c r="A5" s="41" t="s">
        <v>311</v>
      </c>
      <c r="B5" s="41" t="s">
        <v>77</v>
      </c>
      <c r="C5" s="41" t="s">
        <v>1488</v>
      </c>
      <c r="D5" s="41" t="s">
        <v>178</v>
      </c>
      <c r="E5" s="84" t="s">
        <v>1094</v>
      </c>
      <c r="F5" s="41" t="s">
        <v>505</v>
      </c>
      <c r="G5" s="41"/>
      <c r="H5" s="41"/>
      <c r="I5" s="204" t="s">
        <v>2972</v>
      </c>
      <c r="J5" s="205"/>
      <c r="K5" s="206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3267</v>
      </c>
      <c r="G6" s="62" t="s">
        <v>3249</v>
      </c>
      <c r="H6" s="63" t="s">
        <v>74</v>
      </c>
      <c r="I6" s="62" t="s">
        <v>3267</v>
      </c>
      <c r="J6" s="62" t="s">
        <v>3249</v>
      </c>
      <c r="K6" s="63" t="s">
        <v>74</v>
      </c>
      <c r="L6" s="94" t="s">
        <v>76</v>
      </c>
    </row>
    <row r="7" spans="1:12" x14ac:dyDescent="0.2">
      <c r="A7" s="172" t="s">
        <v>1453</v>
      </c>
      <c r="B7" s="172" t="s">
        <v>465</v>
      </c>
      <c r="C7" s="172" t="s">
        <v>640</v>
      </c>
      <c r="D7" s="172" t="s">
        <v>180</v>
      </c>
      <c r="E7" s="172" t="s">
        <v>181</v>
      </c>
      <c r="F7" s="174">
        <v>1079.8154722699999</v>
      </c>
      <c r="G7" s="174">
        <v>516.71935212999995</v>
      </c>
      <c r="H7" s="58">
        <f t="shared" ref="H7:H70" si="0">IF(ISERROR(F7/G7-1),"",IF((F7/G7-1)&gt;10000%,"",F7/G7-1))</f>
        <v>1.0897523342580988</v>
      </c>
      <c r="I7" s="174">
        <v>3959.4272121200001</v>
      </c>
      <c r="J7" s="174">
        <v>2535.2704855699999</v>
      </c>
      <c r="K7" s="58">
        <f t="shared" ref="K7:K70" si="1">IF(ISERROR(I7/J7-1),"",IF((I7/J7-1)&gt;10000%,"",I7/J7-1))</f>
        <v>0.56173758762856818</v>
      </c>
      <c r="L7" s="58">
        <f>IF(ISERROR(I7/F7),"",IF(I7/F7&gt;10000%,"",I7/F7))</f>
        <v>3.666762806978908</v>
      </c>
    </row>
    <row r="8" spans="1:12" x14ac:dyDescent="0.2">
      <c r="A8" s="172" t="s">
        <v>1680</v>
      </c>
      <c r="B8" s="172" t="s">
        <v>459</v>
      </c>
      <c r="C8" s="172" t="s">
        <v>640</v>
      </c>
      <c r="D8" s="172" t="s">
        <v>180</v>
      </c>
      <c r="E8" s="172" t="s">
        <v>709</v>
      </c>
      <c r="F8" s="174">
        <v>1037.51642571</v>
      </c>
      <c r="G8" s="174">
        <v>1658.64667678</v>
      </c>
      <c r="H8" s="58">
        <f t="shared" si="0"/>
        <v>-0.37448014683623043</v>
      </c>
      <c r="I8" s="174">
        <v>2289.5374514763926</v>
      </c>
      <c r="J8" s="174">
        <v>2335.3197036700003</v>
      </c>
      <c r="K8" s="58">
        <f t="shared" si="1"/>
        <v>-1.9604276074774662E-2</v>
      </c>
      <c r="L8" s="58">
        <f>IF(ISERROR(I8/F8),"",IF(I8/F8&gt;10000%,"",I8/F8))</f>
        <v>2.2067481485024212</v>
      </c>
    </row>
    <row r="9" spans="1:12" x14ac:dyDescent="0.2">
      <c r="A9" s="172" t="s">
        <v>2532</v>
      </c>
      <c r="B9" s="173" t="s">
        <v>101</v>
      </c>
      <c r="C9" s="172" t="s">
        <v>2521</v>
      </c>
      <c r="D9" s="172" t="s">
        <v>179</v>
      </c>
      <c r="E9" s="172" t="s">
        <v>709</v>
      </c>
      <c r="F9" s="174">
        <v>178.35068472999998</v>
      </c>
      <c r="G9" s="174">
        <v>164.9316378</v>
      </c>
      <c r="H9" s="58">
        <f t="shared" si="0"/>
        <v>8.1361266455573844E-2</v>
      </c>
      <c r="I9" s="174">
        <v>1323.2106970018274</v>
      </c>
      <c r="J9" s="174">
        <v>454.06668377999995</v>
      </c>
      <c r="K9" s="58">
        <f t="shared" si="1"/>
        <v>1.9141329770913931</v>
      </c>
      <c r="L9" s="58">
        <f>IF(ISERROR(I9/F9),"",IF(I9/F9&gt;10000%,"",I9/F9))</f>
        <v>7.4191512020545272</v>
      </c>
    </row>
    <row r="10" spans="1:12" x14ac:dyDescent="0.2">
      <c r="A10" s="172" t="s">
        <v>1489</v>
      </c>
      <c r="B10" s="172" t="s">
        <v>298</v>
      </c>
      <c r="C10" s="172" t="s">
        <v>1262</v>
      </c>
      <c r="D10" s="172" t="s">
        <v>180</v>
      </c>
      <c r="E10" s="172" t="s">
        <v>709</v>
      </c>
      <c r="F10" s="174">
        <v>239.98962709</v>
      </c>
      <c r="G10" s="174">
        <v>179.77235827999999</v>
      </c>
      <c r="H10" s="58">
        <f t="shared" si="0"/>
        <v>0.33496400328803655</v>
      </c>
      <c r="I10" s="174">
        <v>1277.7758656199999</v>
      </c>
      <c r="J10" s="174">
        <v>577.97540959000003</v>
      </c>
      <c r="K10" s="58">
        <f t="shared" si="1"/>
        <v>1.2107789439111589</v>
      </c>
      <c r="L10" s="58">
        <f>IF(ISERROR(I10/F10),"",IF(I10/F10&gt;10000%,"",I10/F10))</f>
        <v>5.3242962252731578</v>
      </c>
    </row>
    <row r="11" spans="1:12" x14ac:dyDescent="0.2">
      <c r="A11" s="172" t="s">
        <v>1491</v>
      </c>
      <c r="B11" s="173" t="s">
        <v>195</v>
      </c>
      <c r="C11" s="172" t="s">
        <v>2521</v>
      </c>
      <c r="D11" s="172" t="s">
        <v>179</v>
      </c>
      <c r="E11" s="172" t="s">
        <v>709</v>
      </c>
      <c r="F11" s="174">
        <v>3.0559850099999997</v>
      </c>
      <c r="G11" s="174">
        <v>1.8993583600000001</v>
      </c>
      <c r="H11" s="58">
        <f t="shared" si="0"/>
        <v>0.6089565162416215</v>
      </c>
      <c r="I11" s="174">
        <v>978.45817824000005</v>
      </c>
      <c r="J11" s="174">
        <v>1108.7930138199999</v>
      </c>
      <c r="K11" s="58">
        <f t="shared" si="1"/>
        <v>-0.11754658800651341</v>
      </c>
      <c r="L11" s="58" t="str">
        <f>IF(ISERROR(I11/F11),"",IF(I11/F11&gt;10000%,"",I11/F11))</f>
        <v/>
      </c>
    </row>
    <row r="12" spans="1:12" x14ac:dyDescent="0.2">
      <c r="A12" s="172" t="s">
        <v>2527</v>
      </c>
      <c r="B12" s="172" t="s">
        <v>325</v>
      </c>
      <c r="C12" s="172" t="s">
        <v>511</v>
      </c>
      <c r="D12" s="172" t="s">
        <v>180</v>
      </c>
      <c r="E12" s="172" t="s">
        <v>709</v>
      </c>
      <c r="F12" s="174">
        <v>198.97785997</v>
      </c>
      <c r="G12" s="174">
        <v>101.53184717000001</v>
      </c>
      <c r="H12" s="58">
        <f t="shared" si="0"/>
        <v>0.95975810069564793</v>
      </c>
      <c r="I12" s="174">
        <v>914.92976220999992</v>
      </c>
      <c r="J12" s="174">
        <v>295.39176497</v>
      </c>
      <c r="K12" s="58">
        <f t="shared" si="1"/>
        <v>2.0973434967048599</v>
      </c>
      <c r="L12" s="58">
        <f t="shared" ref="L12:L18" si="2">IF(ISERROR(I12/F12),"",IF(I12/F12&gt;10000%,"",I12/F12))</f>
        <v>4.598148569634553</v>
      </c>
    </row>
    <row r="13" spans="1:12" x14ac:dyDescent="0.2">
      <c r="A13" s="172" t="s">
        <v>1455</v>
      </c>
      <c r="B13" s="173" t="s">
        <v>463</v>
      </c>
      <c r="C13" s="172" t="s">
        <v>640</v>
      </c>
      <c r="D13" s="172" t="s">
        <v>180</v>
      </c>
      <c r="E13" s="172" t="s">
        <v>181</v>
      </c>
      <c r="F13" s="174">
        <v>112.52286170000001</v>
      </c>
      <c r="G13" s="174">
        <v>102.33391166</v>
      </c>
      <c r="H13" s="58">
        <f t="shared" si="0"/>
        <v>9.9565724350031193E-2</v>
      </c>
      <c r="I13" s="174">
        <v>864.54183044000001</v>
      </c>
      <c r="J13" s="174">
        <v>1647.3216761041265</v>
      </c>
      <c r="K13" s="58">
        <f t="shared" si="1"/>
        <v>-0.47518335794341071</v>
      </c>
      <c r="L13" s="58">
        <f t="shared" si="2"/>
        <v>7.6832549170761091</v>
      </c>
    </row>
    <row r="14" spans="1:12" x14ac:dyDescent="0.2">
      <c r="A14" s="172" t="s">
        <v>2525</v>
      </c>
      <c r="B14" s="173" t="s">
        <v>466</v>
      </c>
      <c r="C14" s="172" t="s">
        <v>640</v>
      </c>
      <c r="D14" s="172" t="s">
        <v>180</v>
      </c>
      <c r="E14" s="172" t="s">
        <v>181</v>
      </c>
      <c r="F14" s="174">
        <v>347.74950113</v>
      </c>
      <c r="G14" s="174">
        <v>334.18631300999999</v>
      </c>
      <c r="H14" s="58">
        <f t="shared" si="0"/>
        <v>4.058570800771899E-2</v>
      </c>
      <c r="I14" s="174">
        <v>805.57020862000002</v>
      </c>
      <c r="J14" s="174">
        <v>721.83690491999994</v>
      </c>
      <c r="K14" s="58">
        <f t="shared" si="1"/>
        <v>0.11600030855900911</v>
      </c>
      <c r="L14" s="58">
        <f t="shared" si="2"/>
        <v>2.3165244119756534</v>
      </c>
    </row>
    <row r="15" spans="1:12" x14ac:dyDescent="0.2">
      <c r="A15" s="172" t="s">
        <v>1476</v>
      </c>
      <c r="B15" s="173" t="s">
        <v>474</v>
      </c>
      <c r="C15" s="172" t="s">
        <v>640</v>
      </c>
      <c r="D15" s="172" t="s">
        <v>180</v>
      </c>
      <c r="E15" s="172" t="s">
        <v>181</v>
      </c>
      <c r="F15" s="174">
        <v>299.30899317000001</v>
      </c>
      <c r="G15" s="174">
        <v>419.14438044999997</v>
      </c>
      <c r="H15" s="58">
        <f t="shared" si="0"/>
        <v>-0.2859047928814954</v>
      </c>
      <c r="I15" s="174">
        <v>642.44190287999993</v>
      </c>
      <c r="J15" s="174">
        <v>856.61607359000004</v>
      </c>
      <c r="K15" s="58">
        <f t="shared" si="1"/>
        <v>-0.25002352548956464</v>
      </c>
      <c r="L15" s="58">
        <f t="shared" si="2"/>
        <v>2.1464169722261204</v>
      </c>
    </row>
    <row r="16" spans="1:12" x14ac:dyDescent="0.2">
      <c r="A16" s="172" t="s">
        <v>2538</v>
      </c>
      <c r="B16" s="173" t="s">
        <v>81</v>
      </c>
      <c r="C16" s="172" t="s">
        <v>511</v>
      </c>
      <c r="D16" s="172" t="s">
        <v>179</v>
      </c>
      <c r="E16" s="172" t="s">
        <v>709</v>
      </c>
      <c r="F16" s="174">
        <v>39.480570520000001</v>
      </c>
      <c r="G16" s="174">
        <v>10.246334510000001</v>
      </c>
      <c r="H16" s="58">
        <f t="shared" si="0"/>
        <v>2.8531408945773329</v>
      </c>
      <c r="I16" s="174">
        <v>503.00524280999997</v>
      </c>
      <c r="J16" s="174">
        <v>29.047247770000002</v>
      </c>
      <c r="K16" s="58">
        <f t="shared" si="1"/>
        <v>16.316795270686672</v>
      </c>
      <c r="L16" s="58">
        <f t="shared" si="2"/>
        <v>12.740576850458339</v>
      </c>
    </row>
    <row r="17" spans="1:13" x14ac:dyDescent="0.2">
      <c r="A17" s="172" t="s">
        <v>2537</v>
      </c>
      <c r="B17" s="146" t="s">
        <v>1103</v>
      </c>
      <c r="C17" s="172" t="s">
        <v>511</v>
      </c>
      <c r="D17" s="172" t="s">
        <v>180</v>
      </c>
      <c r="E17" s="172" t="s">
        <v>181</v>
      </c>
      <c r="F17" s="174">
        <v>51.61932324</v>
      </c>
      <c r="G17" s="174">
        <v>111.49519629000001</v>
      </c>
      <c r="H17" s="58">
        <f t="shared" si="0"/>
        <v>-0.5370264822375157</v>
      </c>
      <c r="I17" s="174">
        <v>437.24475308000001</v>
      </c>
      <c r="J17" s="174">
        <v>461.35158502999997</v>
      </c>
      <c r="K17" s="58">
        <f t="shared" si="1"/>
        <v>-5.2252626266434898E-2</v>
      </c>
      <c r="L17" s="58">
        <f t="shared" si="2"/>
        <v>8.4705634563836636</v>
      </c>
    </row>
    <row r="18" spans="1:13" x14ac:dyDescent="0.2">
      <c r="A18" s="172" t="s">
        <v>1501</v>
      </c>
      <c r="B18" s="146" t="s">
        <v>204</v>
      </c>
      <c r="C18" s="172" t="s">
        <v>2521</v>
      </c>
      <c r="D18" s="172" t="s">
        <v>179</v>
      </c>
      <c r="E18" s="172" t="s">
        <v>709</v>
      </c>
      <c r="F18" s="174">
        <v>1.18212841</v>
      </c>
      <c r="G18" s="174">
        <v>10.476218749999999</v>
      </c>
      <c r="H18" s="58">
        <f t="shared" si="0"/>
        <v>-0.88716077449222797</v>
      </c>
      <c r="I18" s="174">
        <v>408.04119951999996</v>
      </c>
      <c r="J18" s="174">
        <v>507.94704111999999</v>
      </c>
      <c r="K18" s="58">
        <f t="shared" si="1"/>
        <v>-0.19668554694149265</v>
      </c>
      <c r="L18" s="58" t="str">
        <f t="shared" si="2"/>
        <v/>
      </c>
    </row>
    <row r="19" spans="1:13" x14ac:dyDescent="0.2">
      <c r="A19" s="172" t="s">
        <v>1267</v>
      </c>
      <c r="B19" s="146" t="s">
        <v>29</v>
      </c>
      <c r="C19" s="172" t="s">
        <v>1262</v>
      </c>
      <c r="D19" s="172" t="s">
        <v>180</v>
      </c>
      <c r="E19" s="172" t="s">
        <v>181</v>
      </c>
      <c r="F19" s="174">
        <v>18.062240289999998</v>
      </c>
      <c r="G19" s="174">
        <v>34.634417240000005</v>
      </c>
      <c r="H19" s="58">
        <f t="shared" si="0"/>
        <v>-0.47848869045962916</v>
      </c>
      <c r="I19" s="174">
        <v>391.00221139857911</v>
      </c>
      <c r="J19" s="174">
        <v>157.28506479812557</v>
      </c>
      <c r="K19" s="58">
        <f t="shared" si="1"/>
        <v>1.4859462142856863</v>
      </c>
      <c r="L19" s="58">
        <f t="shared" ref="L19:L82" si="3">IF(ISERROR(I19/F19),"",IF(I19/F19&gt;10000%,"",I19/F19))</f>
        <v>21.647492510386659</v>
      </c>
    </row>
    <row r="20" spans="1:13" x14ac:dyDescent="0.2">
      <c r="A20" s="172" t="s">
        <v>1469</v>
      </c>
      <c r="B20" s="146" t="s">
        <v>337</v>
      </c>
      <c r="C20" s="172" t="s">
        <v>640</v>
      </c>
      <c r="D20" s="172" t="s">
        <v>180</v>
      </c>
      <c r="E20" s="172" t="s">
        <v>181</v>
      </c>
      <c r="F20" s="174">
        <v>62.833124470000001</v>
      </c>
      <c r="G20" s="174">
        <v>60.576354180000003</v>
      </c>
      <c r="H20" s="58">
        <f t="shared" si="0"/>
        <v>3.725497053345439E-2</v>
      </c>
      <c r="I20" s="174">
        <v>385.43133007999995</v>
      </c>
      <c r="J20" s="174">
        <v>338.50303030999999</v>
      </c>
      <c r="K20" s="58">
        <f t="shared" si="1"/>
        <v>0.13863479959698788</v>
      </c>
      <c r="L20" s="58">
        <f t="shared" si="3"/>
        <v>6.1342060152368534</v>
      </c>
    </row>
    <row r="21" spans="1:13" x14ac:dyDescent="0.2">
      <c r="A21" s="172" t="s">
        <v>2524</v>
      </c>
      <c r="B21" s="151" t="s">
        <v>78</v>
      </c>
      <c r="C21" s="172" t="s">
        <v>511</v>
      </c>
      <c r="D21" s="172" t="s">
        <v>180</v>
      </c>
      <c r="E21" s="172" t="s">
        <v>709</v>
      </c>
      <c r="F21" s="174">
        <v>191.71629734000001</v>
      </c>
      <c r="G21" s="174">
        <v>299.48740233999996</v>
      </c>
      <c r="H21" s="58">
        <f t="shared" si="0"/>
        <v>-0.35985188077343677</v>
      </c>
      <c r="I21" s="174">
        <v>384.63600682999999</v>
      </c>
      <c r="J21" s="174">
        <v>623.6871064799999</v>
      </c>
      <c r="K21" s="58">
        <f t="shared" si="1"/>
        <v>-0.38328690326655912</v>
      </c>
      <c r="L21" s="58">
        <f t="shared" si="3"/>
        <v>2.0062770466918929</v>
      </c>
    </row>
    <row r="22" spans="1:13" x14ac:dyDescent="0.2">
      <c r="A22" s="172" t="s">
        <v>1767</v>
      </c>
      <c r="B22" s="172" t="s">
        <v>464</v>
      </c>
      <c r="C22" s="172" t="s">
        <v>640</v>
      </c>
      <c r="D22" s="172" t="s">
        <v>180</v>
      </c>
      <c r="E22" s="172" t="s">
        <v>181</v>
      </c>
      <c r="F22" s="174">
        <v>688.34669686999996</v>
      </c>
      <c r="G22" s="174">
        <v>219.29400687999998</v>
      </c>
      <c r="H22" s="58">
        <f t="shared" si="0"/>
        <v>2.1389216087727863</v>
      </c>
      <c r="I22" s="174">
        <v>361.61731486961963</v>
      </c>
      <c r="J22" s="174">
        <v>231.63995646195377</v>
      </c>
      <c r="K22" s="58">
        <f t="shared" si="1"/>
        <v>0.56111804022469802</v>
      </c>
      <c r="L22" s="58">
        <f t="shared" si="3"/>
        <v>0.5253418321231722</v>
      </c>
    </row>
    <row r="23" spans="1:13" x14ac:dyDescent="0.2">
      <c r="A23" s="172" t="s">
        <v>1511</v>
      </c>
      <c r="B23" s="173" t="s">
        <v>200</v>
      </c>
      <c r="C23" s="172" t="s">
        <v>2521</v>
      </c>
      <c r="D23" s="172" t="s">
        <v>179</v>
      </c>
      <c r="E23" s="172" t="s">
        <v>709</v>
      </c>
      <c r="F23" s="174">
        <v>4.85290745</v>
      </c>
      <c r="G23" s="174">
        <v>8.5093847300000007</v>
      </c>
      <c r="H23" s="58">
        <f t="shared" si="0"/>
        <v>-0.42969937263607549</v>
      </c>
      <c r="I23" s="174">
        <v>349.34474695</v>
      </c>
      <c r="J23" s="174">
        <v>191.23977532999999</v>
      </c>
      <c r="K23" s="58">
        <f t="shared" si="1"/>
        <v>0.82673686134161617</v>
      </c>
      <c r="L23" s="58">
        <f t="shared" si="3"/>
        <v>71.986690566291344</v>
      </c>
    </row>
    <row r="24" spans="1:13" x14ac:dyDescent="0.2">
      <c r="A24" s="172" t="s">
        <v>2526</v>
      </c>
      <c r="B24" s="172" t="s">
        <v>80</v>
      </c>
      <c r="C24" s="172" t="s">
        <v>511</v>
      </c>
      <c r="D24" s="172" t="s">
        <v>180</v>
      </c>
      <c r="E24" s="172" t="s">
        <v>181</v>
      </c>
      <c r="F24" s="174">
        <v>118.92614006999999</v>
      </c>
      <c r="G24" s="174">
        <v>98.43205974</v>
      </c>
      <c r="H24" s="58">
        <f t="shared" si="0"/>
        <v>0.20820533862781465</v>
      </c>
      <c r="I24" s="174">
        <v>333.21302993999996</v>
      </c>
      <c r="J24" s="174">
        <v>164.15048350000001</v>
      </c>
      <c r="K24" s="58">
        <f t="shared" si="1"/>
        <v>1.0299241454259862</v>
      </c>
      <c r="L24" s="58">
        <f t="shared" si="3"/>
        <v>2.8018485233260795</v>
      </c>
    </row>
    <row r="25" spans="1:13" x14ac:dyDescent="0.2">
      <c r="A25" s="172" t="s">
        <v>1109</v>
      </c>
      <c r="B25" s="173" t="s">
        <v>614</v>
      </c>
      <c r="C25" s="172" t="s">
        <v>2530</v>
      </c>
      <c r="D25" s="172" t="s">
        <v>610</v>
      </c>
      <c r="E25" s="172" t="s">
        <v>181</v>
      </c>
      <c r="F25" s="174">
        <v>25.597048709999999</v>
      </c>
      <c r="G25" s="174">
        <v>21.324887760000003</v>
      </c>
      <c r="H25" s="58">
        <f t="shared" si="0"/>
        <v>0.20033685513756705</v>
      </c>
      <c r="I25" s="174">
        <v>320.03765354831546</v>
      </c>
      <c r="J25" s="174">
        <v>182.55027110326162</v>
      </c>
      <c r="K25" s="58">
        <f t="shared" si="1"/>
        <v>0.75314805951333019</v>
      </c>
      <c r="L25" s="58">
        <f t="shared" si="3"/>
        <v>12.50291223703795</v>
      </c>
    </row>
    <row r="26" spans="1:13" x14ac:dyDescent="0.2">
      <c r="A26" s="172" t="s">
        <v>1685</v>
      </c>
      <c r="B26" s="173" t="s">
        <v>647</v>
      </c>
      <c r="C26" s="172" t="s">
        <v>640</v>
      </c>
      <c r="D26" s="172" t="s">
        <v>180</v>
      </c>
      <c r="E26" s="172" t="s">
        <v>709</v>
      </c>
      <c r="F26" s="174">
        <v>92.816540619999998</v>
      </c>
      <c r="G26" s="174">
        <v>126.22728856000001</v>
      </c>
      <c r="H26" s="58">
        <f t="shared" si="0"/>
        <v>-0.26468720291111036</v>
      </c>
      <c r="I26" s="174">
        <v>302.24886861284551</v>
      </c>
      <c r="J26" s="174">
        <v>536.30975454274369</v>
      </c>
      <c r="K26" s="58">
        <f t="shared" si="1"/>
        <v>-0.43642854515942542</v>
      </c>
      <c r="L26" s="58">
        <f t="shared" si="3"/>
        <v>3.256411697676624</v>
      </c>
    </row>
    <row r="27" spans="1:13" x14ac:dyDescent="0.2">
      <c r="A27" s="172" t="s">
        <v>1527</v>
      </c>
      <c r="B27" s="173" t="s">
        <v>207</v>
      </c>
      <c r="C27" s="172" t="s">
        <v>2521</v>
      </c>
      <c r="D27" s="172" t="s">
        <v>179</v>
      </c>
      <c r="E27" s="172" t="s">
        <v>709</v>
      </c>
      <c r="F27" s="174">
        <v>1.2669121699999999</v>
      </c>
      <c r="G27" s="174">
        <v>0.39458595000000002</v>
      </c>
      <c r="H27" s="58">
        <f t="shared" si="0"/>
        <v>2.2107381674385511</v>
      </c>
      <c r="I27" s="174">
        <v>289.36867448999999</v>
      </c>
      <c r="J27" s="174">
        <v>213.12050621</v>
      </c>
      <c r="K27" s="58">
        <f t="shared" si="1"/>
        <v>0.35777021008418708</v>
      </c>
      <c r="L27" s="58" t="str">
        <f t="shared" si="3"/>
        <v/>
      </c>
    </row>
    <row r="28" spans="1:13" x14ac:dyDescent="0.2">
      <c r="A28" s="172" t="s">
        <v>1681</v>
      </c>
      <c r="B28" s="173" t="s">
        <v>141</v>
      </c>
      <c r="C28" s="172" t="s">
        <v>640</v>
      </c>
      <c r="D28" s="172" t="s">
        <v>180</v>
      </c>
      <c r="E28" s="172" t="s">
        <v>709</v>
      </c>
      <c r="F28" s="174">
        <v>117.21612046999999</v>
      </c>
      <c r="G28" s="174">
        <v>70.823706079999994</v>
      </c>
      <c r="H28" s="58">
        <f t="shared" si="0"/>
        <v>0.65504076188270544</v>
      </c>
      <c r="I28" s="174">
        <v>287.54146362173293</v>
      </c>
      <c r="J28" s="174">
        <v>138.86443236999995</v>
      </c>
      <c r="K28" s="58">
        <f t="shared" si="1"/>
        <v>1.0706631548068959</v>
      </c>
      <c r="L28" s="58">
        <f t="shared" si="3"/>
        <v>2.4530880434259519</v>
      </c>
    </row>
    <row r="29" spans="1:13" x14ac:dyDescent="0.2">
      <c r="A29" s="172" t="s">
        <v>1411</v>
      </c>
      <c r="B29" s="173" t="s">
        <v>646</v>
      </c>
      <c r="C29" s="172" t="s">
        <v>1365</v>
      </c>
      <c r="D29" s="172" t="s">
        <v>179</v>
      </c>
      <c r="E29" s="172" t="s">
        <v>709</v>
      </c>
      <c r="F29" s="174">
        <v>26.979089039999998</v>
      </c>
      <c r="G29" s="174">
        <v>8.0221476700000007</v>
      </c>
      <c r="H29" s="58">
        <f t="shared" si="0"/>
        <v>2.3630755939450308</v>
      </c>
      <c r="I29" s="174">
        <v>280.61168676471931</v>
      </c>
      <c r="J29" s="174">
        <v>271.75451309169307</v>
      </c>
      <c r="K29" s="58">
        <f t="shared" si="1"/>
        <v>3.2592554111650518E-2</v>
      </c>
      <c r="L29" s="58">
        <f t="shared" si="3"/>
        <v>10.401080864838546</v>
      </c>
      <c r="M29" s="196"/>
    </row>
    <row r="30" spans="1:13" x14ac:dyDescent="0.2">
      <c r="A30" s="172" t="s">
        <v>2531</v>
      </c>
      <c r="B30" s="173" t="s">
        <v>674</v>
      </c>
      <c r="C30" s="172" t="s">
        <v>640</v>
      </c>
      <c r="D30" s="172" t="s">
        <v>180</v>
      </c>
      <c r="E30" s="172" t="s">
        <v>709</v>
      </c>
      <c r="F30" s="174">
        <v>106.6478869</v>
      </c>
      <c r="G30" s="174">
        <v>140.08189555000001</v>
      </c>
      <c r="H30" s="58">
        <f t="shared" si="0"/>
        <v>-0.23867473036918085</v>
      </c>
      <c r="I30" s="174">
        <v>279.26308735000003</v>
      </c>
      <c r="J30" s="174">
        <v>369.55326532000004</v>
      </c>
      <c r="K30" s="58">
        <f t="shared" si="1"/>
        <v>-0.24432250082222051</v>
      </c>
      <c r="L30" s="58">
        <f t="shared" si="3"/>
        <v>2.6185524670719005</v>
      </c>
    </row>
    <row r="31" spans="1:13" x14ac:dyDescent="0.2">
      <c r="A31" s="172" t="s">
        <v>2555</v>
      </c>
      <c r="B31" s="172" t="s">
        <v>286</v>
      </c>
      <c r="C31" s="172" t="s">
        <v>511</v>
      </c>
      <c r="D31" s="172" t="s">
        <v>179</v>
      </c>
      <c r="E31" s="172" t="s">
        <v>709</v>
      </c>
      <c r="F31" s="174">
        <v>19.997015380000001</v>
      </c>
      <c r="G31" s="174">
        <v>15.75820231</v>
      </c>
      <c r="H31" s="58">
        <f t="shared" si="0"/>
        <v>0.26899090306196238</v>
      </c>
      <c r="I31" s="174">
        <v>277.98672583231905</v>
      </c>
      <c r="J31" s="174">
        <v>261.01844982878458</v>
      </c>
      <c r="K31" s="58">
        <f t="shared" si="1"/>
        <v>6.5007956390304322E-2</v>
      </c>
      <c r="L31" s="58">
        <f t="shared" si="3"/>
        <v>13.901410813052994</v>
      </c>
    </row>
    <row r="32" spans="1:13" x14ac:dyDescent="0.2">
      <c r="A32" s="172" t="s">
        <v>1502</v>
      </c>
      <c r="B32" s="173" t="s">
        <v>208</v>
      </c>
      <c r="C32" s="172" t="s">
        <v>2521</v>
      </c>
      <c r="D32" s="172" t="s">
        <v>179</v>
      </c>
      <c r="E32" s="172" t="s">
        <v>709</v>
      </c>
      <c r="F32" s="174">
        <v>4.0624992799999999</v>
      </c>
      <c r="G32" s="174">
        <v>9.1132468800000002</v>
      </c>
      <c r="H32" s="58">
        <f t="shared" si="0"/>
        <v>-0.55422042950294792</v>
      </c>
      <c r="I32" s="174">
        <v>269.38200840000007</v>
      </c>
      <c r="J32" s="174">
        <v>487.33970371000004</v>
      </c>
      <c r="K32" s="58">
        <f t="shared" si="1"/>
        <v>-0.44723976653398112</v>
      </c>
      <c r="L32" s="58">
        <f t="shared" si="3"/>
        <v>66.309429204378858</v>
      </c>
    </row>
    <row r="33" spans="1:12" x14ac:dyDescent="0.2">
      <c r="A33" s="172" t="s">
        <v>1628</v>
      </c>
      <c r="B33" s="172" t="s">
        <v>1799</v>
      </c>
      <c r="C33" s="172" t="s">
        <v>640</v>
      </c>
      <c r="D33" s="172" t="s">
        <v>610</v>
      </c>
      <c r="E33" s="172" t="s">
        <v>181</v>
      </c>
      <c r="F33" s="174">
        <v>28.339273460000001</v>
      </c>
      <c r="G33" s="174">
        <v>43.410557880000006</v>
      </c>
      <c r="H33" s="58">
        <f t="shared" si="0"/>
        <v>-0.3471801597588684</v>
      </c>
      <c r="I33" s="174">
        <v>256.65235460000002</v>
      </c>
      <c r="J33" s="174">
        <v>368.54886558000004</v>
      </c>
      <c r="K33" s="58">
        <f t="shared" si="1"/>
        <v>-0.30361377128078804</v>
      </c>
      <c r="L33" s="58">
        <f t="shared" si="3"/>
        <v>9.0564197054048261</v>
      </c>
    </row>
    <row r="34" spans="1:12" x14ac:dyDescent="0.2">
      <c r="A34" s="172" t="s">
        <v>2549</v>
      </c>
      <c r="B34" s="173" t="s">
        <v>219</v>
      </c>
      <c r="C34" s="172" t="s">
        <v>511</v>
      </c>
      <c r="D34" s="172" t="s">
        <v>179</v>
      </c>
      <c r="E34" s="172" t="s">
        <v>709</v>
      </c>
      <c r="F34" s="174">
        <v>16.378376360000001</v>
      </c>
      <c r="G34" s="174">
        <v>57.257262130000001</v>
      </c>
      <c r="H34" s="58">
        <f t="shared" si="0"/>
        <v>-0.71395110854560873</v>
      </c>
      <c r="I34" s="174">
        <v>249.75118169000001</v>
      </c>
      <c r="J34" s="174">
        <v>289.28227630999999</v>
      </c>
      <c r="K34" s="58">
        <f t="shared" si="1"/>
        <v>-0.13665232147730255</v>
      </c>
      <c r="L34" s="58">
        <f t="shared" si="3"/>
        <v>15.248836404807101</v>
      </c>
    </row>
    <row r="35" spans="1:12" x14ac:dyDescent="0.2">
      <c r="A35" s="172" t="s">
        <v>2561</v>
      </c>
      <c r="B35" s="172" t="s">
        <v>652</v>
      </c>
      <c r="C35" s="172" t="s">
        <v>511</v>
      </c>
      <c r="D35" s="172" t="s">
        <v>179</v>
      </c>
      <c r="E35" s="172" t="s">
        <v>709</v>
      </c>
      <c r="F35" s="174">
        <v>10.535758749999999</v>
      </c>
      <c r="G35" s="174">
        <v>12.459988460000002</v>
      </c>
      <c r="H35" s="58">
        <f t="shared" si="0"/>
        <v>-0.15443270402515297</v>
      </c>
      <c r="I35" s="174">
        <v>228.03637757957895</v>
      </c>
      <c r="J35" s="174">
        <v>151.11846172507435</v>
      </c>
      <c r="K35" s="58">
        <f t="shared" si="1"/>
        <v>0.508990860391626</v>
      </c>
      <c r="L35" s="58">
        <f t="shared" si="3"/>
        <v>21.644039408132706</v>
      </c>
    </row>
    <row r="36" spans="1:12" x14ac:dyDescent="0.2">
      <c r="A36" s="172" t="s">
        <v>1459</v>
      </c>
      <c r="B36" s="173" t="s">
        <v>327</v>
      </c>
      <c r="C36" s="172" t="s">
        <v>640</v>
      </c>
      <c r="D36" s="172" t="s">
        <v>180</v>
      </c>
      <c r="E36" s="172" t="s">
        <v>181</v>
      </c>
      <c r="F36" s="174">
        <v>123.07422210999999</v>
      </c>
      <c r="G36" s="174">
        <v>98.011832089999999</v>
      </c>
      <c r="H36" s="58">
        <f t="shared" si="0"/>
        <v>0.25570780063560372</v>
      </c>
      <c r="I36" s="174">
        <v>227.78129265000001</v>
      </c>
      <c r="J36" s="174">
        <v>282.55820876000001</v>
      </c>
      <c r="K36" s="58">
        <f t="shared" si="1"/>
        <v>-0.19386064326493002</v>
      </c>
      <c r="L36" s="58">
        <f t="shared" si="3"/>
        <v>1.8507636184481915</v>
      </c>
    </row>
    <row r="37" spans="1:12" x14ac:dyDescent="0.2">
      <c r="A37" s="172" t="s">
        <v>2552</v>
      </c>
      <c r="B37" s="173" t="s">
        <v>258</v>
      </c>
      <c r="C37" s="172" t="s">
        <v>511</v>
      </c>
      <c r="D37" s="172" t="s">
        <v>610</v>
      </c>
      <c r="E37" s="172" t="s">
        <v>709</v>
      </c>
      <c r="F37" s="174">
        <v>22.779040500000001</v>
      </c>
      <c r="G37" s="174">
        <v>28.996350710000002</v>
      </c>
      <c r="H37" s="58">
        <f t="shared" si="0"/>
        <v>-0.21441698895771155</v>
      </c>
      <c r="I37" s="174">
        <v>219.57546332721171</v>
      </c>
      <c r="J37" s="174">
        <v>173.18745008847722</v>
      </c>
      <c r="K37" s="58">
        <f t="shared" si="1"/>
        <v>0.26784858380347987</v>
      </c>
      <c r="L37" s="58">
        <f t="shared" si="3"/>
        <v>9.6393640165489725</v>
      </c>
    </row>
    <row r="38" spans="1:12" x14ac:dyDescent="0.2">
      <c r="A38" s="172" t="s">
        <v>1340</v>
      </c>
      <c r="B38" s="173" t="s">
        <v>2081</v>
      </c>
      <c r="C38" s="172" t="s">
        <v>640</v>
      </c>
      <c r="D38" s="172" t="s">
        <v>610</v>
      </c>
      <c r="E38" s="172" t="s">
        <v>181</v>
      </c>
      <c r="F38" s="174">
        <v>40.419987799999994</v>
      </c>
      <c r="G38" s="174">
        <v>37.989517490000004</v>
      </c>
      <c r="H38" s="58">
        <f t="shared" si="0"/>
        <v>6.3977393517560932E-2</v>
      </c>
      <c r="I38" s="174">
        <v>219.44283064999991</v>
      </c>
      <c r="J38" s="174">
        <v>230.30413900000002</v>
      </c>
      <c r="K38" s="58">
        <f t="shared" si="1"/>
        <v>-4.7160717115900863E-2</v>
      </c>
      <c r="L38" s="58">
        <f t="shared" si="3"/>
        <v>5.4290672163438884</v>
      </c>
    </row>
    <row r="39" spans="1:12" x14ac:dyDescent="0.2">
      <c r="A39" s="172" t="s">
        <v>1684</v>
      </c>
      <c r="B39" s="172" t="s">
        <v>1690</v>
      </c>
      <c r="C39" s="172" t="s">
        <v>640</v>
      </c>
      <c r="D39" s="172" t="s">
        <v>610</v>
      </c>
      <c r="E39" s="172" t="s">
        <v>709</v>
      </c>
      <c r="F39" s="174">
        <v>101.21674128000001</v>
      </c>
      <c r="G39" s="174">
        <v>123.18127329000001</v>
      </c>
      <c r="H39" s="58">
        <f t="shared" si="0"/>
        <v>-0.17831064270857078</v>
      </c>
      <c r="I39" s="174">
        <v>216.57927667817694</v>
      </c>
      <c r="J39" s="174">
        <v>268.65128987336664</v>
      </c>
      <c r="K39" s="58">
        <f t="shared" si="1"/>
        <v>-0.19382751975519907</v>
      </c>
      <c r="L39" s="58">
        <f t="shared" si="3"/>
        <v>2.1397574545404976</v>
      </c>
    </row>
    <row r="40" spans="1:12" x14ac:dyDescent="0.2">
      <c r="A40" s="172" t="s">
        <v>2543</v>
      </c>
      <c r="B40" s="172" t="s">
        <v>99</v>
      </c>
      <c r="C40" s="172" t="s">
        <v>511</v>
      </c>
      <c r="D40" s="172" t="s">
        <v>179</v>
      </c>
      <c r="E40" s="172" t="s">
        <v>709</v>
      </c>
      <c r="F40" s="174">
        <v>30.406505239999998</v>
      </c>
      <c r="G40" s="174">
        <v>23.111595050000002</v>
      </c>
      <c r="H40" s="58">
        <f t="shared" si="0"/>
        <v>0.31563854308705519</v>
      </c>
      <c r="I40" s="174">
        <v>208.98763736000001</v>
      </c>
      <c r="J40" s="174">
        <v>52.584953599999999</v>
      </c>
      <c r="K40" s="58">
        <f t="shared" si="1"/>
        <v>2.9742858565534611</v>
      </c>
      <c r="L40" s="58">
        <f t="shared" si="3"/>
        <v>6.8731225673733505</v>
      </c>
    </row>
    <row r="41" spans="1:12" x14ac:dyDescent="0.2">
      <c r="A41" s="172" t="s">
        <v>2542</v>
      </c>
      <c r="B41" s="172" t="s">
        <v>259</v>
      </c>
      <c r="C41" s="172" t="s">
        <v>511</v>
      </c>
      <c r="D41" s="172" t="s">
        <v>180</v>
      </c>
      <c r="E41" s="172" t="s">
        <v>709</v>
      </c>
      <c r="F41" s="174">
        <v>47.986027759999999</v>
      </c>
      <c r="G41" s="174">
        <v>82.631515219999997</v>
      </c>
      <c r="H41" s="58">
        <f t="shared" si="0"/>
        <v>-0.41927692319037202</v>
      </c>
      <c r="I41" s="174">
        <v>201.34337045552815</v>
      </c>
      <c r="J41" s="174">
        <v>668.47828762050267</v>
      </c>
      <c r="K41" s="58">
        <f t="shared" si="1"/>
        <v>-0.69880342535548223</v>
      </c>
      <c r="L41" s="58">
        <f t="shared" si="3"/>
        <v>4.1958749213945801</v>
      </c>
    </row>
    <row r="42" spans="1:12" x14ac:dyDescent="0.2">
      <c r="A42" s="172" t="s">
        <v>1942</v>
      </c>
      <c r="B42" s="173" t="s">
        <v>1089</v>
      </c>
      <c r="C42" s="172" t="s">
        <v>511</v>
      </c>
      <c r="D42" s="172" t="s">
        <v>180</v>
      </c>
      <c r="E42" s="172" t="s">
        <v>709</v>
      </c>
      <c r="F42" s="174">
        <v>19.33490694</v>
      </c>
      <c r="G42" s="174">
        <v>14.0413082</v>
      </c>
      <c r="H42" s="58">
        <f t="shared" si="0"/>
        <v>0.37700181953131695</v>
      </c>
      <c r="I42" s="174">
        <v>190.20163087</v>
      </c>
      <c r="J42" s="174">
        <v>333.68041258</v>
      </c>
      <c r="K42" s="58">
        <f t="shared" si="1"/>
        <v>-0.42998862474614363</v>
      </c>
      <c r="L42" s="58">
        <f t="shared" si="3"/>
        <v>9.8372147050013172</v>
      </c>
    </row>
    <row r="43" spans="1:12" x14ac:dyDescent="0.2">
      <c r="A43" s="172" t="s">
        <v>3322</v>
      </c>
      <c r="B43" s="173" t="s">
        <v>501</v>
      </c>
      <c r="C43" s="172" t="s">
        <v>511</v>
      </c>
      <c r="D43" s="172" t="s">
        <v>179</v>
      </c>
      <c r="E43" s="172" t="s">
        <v>709</v>
      </c>
      <c r="F43" s="174">
        <v>3.7609876299999998</v>
      </c>
      <c r="G43" s="174">
        <v>3.2547874399999999</v>
      </c>
      <c r="H43" s="58">
        <f t="shared" si="0"/>
        <v>0.15552480748174458</v>
      </c>
      <c r="I43" s="174">
        <v>186.38143116999998</v>
      </c>
      <c r="J43" s="174">
        <v>25.425024690000001</v>
      </c>
      <c r="K43" s="58">
        <f t="shared" si="1"/>
        <v>6.3306293088205443</v>
      </c>
      <c r="L43" s="58">
        <f t="shared" si="3"/>
        <v>49.556512678559379</v>
      </c>
    </row>
    <row r="44" spans="1:12" x14ac:dyDescent="0.2">
      <c r="A44" s="172" t="s">
        <v>2655</v>
      </c>
      <c r="B44" s="173" t="s">
        <v>1706</v>
      </c>
      <c r="C44" s="172" t="s">
        <v>511</v>
      </c>
      <c r="D44" s="172" t="s">
        <v>610</v>
      </c>
      <c r="E44" s="172" t="s">
        <v>709</v>
      </c>
      <c r="F44" s="174">
        <v>6.2161180300000005</v>
      </c>
      <c r="G44" s="174">
        <v>5.6668523400000002</v>
      </c>
      <c r="H44" s="58">
        <f t="shared" si="0"/>
        <v>9.6926063543769869E-2</v>
      </c>
      <c r="I44" s="174">
        <v>185.45026530165961</v>
      </c>
      <c r="J44" s="174">
        <v>44.626200840000003</v>
      </c>
      <c r="K44" s="58">
        <f t="shared" si="1"/>
        <v>3.1556364156241177</v>
      </c>
      <c r="L44" s="58">
        <f t="shared" si="3"/>
        <v>29.833774778188953</v>
      </c>
    </row>
    <row r="45" spans="1:12" x14ac:dyDescent="0.2">
      <c r="A45" s="172" t="s">
        <v>2065</v>
      </c>
      <c r="B45" s="172" t="s">
        <v>2094</v>
      </c>
      <c r="C45" s="172" t="s">
        <v>640</v>
      </c>
      <c r="D45" s="172" t="s">
        <v>610</v>
      </c>
      <c r="E45" s="172" t="s">
        <v>709</v>
      </c>
      <c r="F45" s="174">
        <v>6.4213385000000001</v>
      </c>
      <c r="G45" s="174">
        <v>2.3480027799999998</v>
      </c>
      <c r="H45" s="58">
        <f t="shared" si="0"/>
        <v>1.734808729655763</v>
      </c>
      <c r="I45" s="174">
        <v>178.83334202</v>
      </c>
      <c r="J45" s="174">
        <v>1.3162571863714898</v>
      </c>
      <c r="K45" s="58" t="str">
        <f t="shared" si="1"/>
        <v/>
      </c>
      <c r="L45" s="58">
        <f t="shared" si="3"/>
        <v>27.849854359803647</v>
      </c>
    </row>
    <row r="46" spans="1:12" x14ac:dyDescent="0.2">
      <c r="A46" s="172" t="s">
        <v>1770</v>
      </c>
      <c r="B46" s="172" t="s">
        <v>1757</v>
      </c>
      <c r="C46" s="172" t="s">
        <v>640</v>
      </c>
      <c r="D46" s="172" t="s">
        <v>610</v>
      </c>
      <c r="E46" s="172" t="s">
        <v>181</v>
      </c>
      <c r="F46" s="174">
        <v>32.00220599</v>
      </c>
      <c r="G46" s="174">
        <v>56.931082400000001</v>
      </c>
      <c r="H46" s="58">
        <f t="shared" si="0"/>
        <v>-0.43787813895489891</v>
      </c>
      <c r="I46" s="174">
        <v>173.36517764830768</v>
      </c>
      <c r="J46" s="174">
        <v>236.22777418745125</v>
      </c>
      <c r="K46" s="58">
        <f t="shared" si="1"/>
        <v>-0.26611009969243027</v>
      </c>
      <c r="L46" s="58">
        <f t="shared" si="3"/>
        <v>5.4172883488869665</v>
      </c>
    </row>
    <row r="47" spans="1:12" x14ac:dyDescent="0.2">
      <c r="A47" s="172" t="s">
        <v>1509</v>
      </c>
      <c r="B47" s="173" t="s">
        <v>210</v>
      </c>
      <c r="C47" s="172" t="s">
        <v>2521</v>
      </c>
      <c r="D47" s="172" t="s">
        <v>179</v>
      </c>
      <c r="E47" s="172" t="s">
        <v>709</v>
      </c>
      <c r="F47" s="174">
        <v>4.74445403</v>
      </c>
      <c r="G47" s="174">
        <v>9.4567744400000002</v>
      </c>
      <c r="H47" s="58">
        <f t="shared" si="0"/>
        <v>-0.49830102641213048</v>
      </c>
      <c r="I47" s="174">
        <v>168.71473017</v>
      </c>
      <c r="J47" s="174">
        <v>426.16942223000001</v>
      </c>
      <c r="K47" s="58">
        <f t="shared" si="1"/>
        <v>-0.60411347842092222</v>
      </c>
      <c r="L47" s="58">
        <f t="shared" si="3"/>
        <v>35.56040992349967</v>
      </c>
    </row>
    <row r="48" spans="1:12" x14ac:dyDescent="0.2">
      <c r="A48" s="172" t="s">
        <v>2643</v>
      </c>
      <c r="B48" s="173" t="s">
        <v>102</v>
      </c>
      <c r="C48" s="172" t="s">
        <v>511</v>
      </c>
      <c r="D48" s="172" t="s">
        <v>179</v>
      </c>
      <c r="E48" s="172" t="s">
        <v>709</v>
      </c>
      <c r="F48" s="174">
        <v>6.3073730499999998</v>
      </c>
      <c r="G48" s="174">
        <v>5.5360270800000002</v>
      </c>
      <c r="H48" s="58">
        <f t="shared" si="0"/>
        <v>0.13933204423559276</v>
      </c>
      <c r="I48" s="174">
        <v>165.66552009266795</v>
      </c>
      <c r="J48" s="174">
        <v>127.48043424894225</v>
      </c>
      <c r="K48" s="58">
        <f t="shared" si="1"/>
        <v>0.29953683534806852</v>
      </c>
      <c r="L48" s="58">
        <f t="shared" si="3"/>
        <v>26.265375264694065</v>
      </c>
    </row>
    <row r="49" spans="1:12" x14ac:dyDescent="0.2">
      <c r="A49" s="172" t="s">
        <v>2554</v>
      </c>
      <c r="B49" s="173" t="s">
        <v>192</v>
      </c>
      <c r="C49" s="172" t="s">
        <v>641</v>
      </c>
      <c r="D49" s="172" t="s">
        <v>179</v>
      </c>
      <c r="E49" s="172" t="s">
        <v>709</v>
      </c>
      <c r="F49" s="174">
        <v>40.280972310000003</v>
      </c>
      <c r="G49" s="174">
        <v>17.830607069999999</v>
      </c>
      <c r="H49" s="58">
        <f t="shared" si="0"/>
        <v>1.2590914684992836</v>
      </c>
      <c r="I49" s="174">
        <v>165.25984661999999</v>
      </c>
      <c r="J49" s="174">
        <v>17.927504120000002</v>
      </c>
      <c r="K49" s="58">
        <f t="shared" si="1"/>
        <v>8.2182294598184136</v>
      </c>
      <c r="L49" s="58">
        <f t="shared" si="3"/>
        <v>4.1026776947728543</v>
      </c>
    </row>
    <row r="50" spans="1:12" x14ac:dyDescent="0.2">
      <c r="A50" s="172" t="s">
        <v>2556</v>
      </c>
      <c r="B50" s="172" t="s">
        <v>654</v>
      </c>
      <c r="C50" s="172" t="s">
        <v>641</v>
      </c>
      <c r="D50" s="172" t="s">
        <v>179</v>
      </c>
      <c r="E50" s="172" t="s">
        <v>181</v>
      </c>
      <c r="F50" s="174">
        <v>20.479303730000002</v>
      </c>
      <c r="G50" s="174">
        <v>13.64304433</v>
      </c>
      <c r="H50" s="58">
        <f t="shared" si="0"/>
        <v>0.50108020135708231</v>
      </c>
      <c r="I50" s="174">
        <v>161.96726371999998</v>
      </c>
      <c r="J50" s="174">
        <v>126.98045660999999</v>
      </c>
      <c r="K50" s="58">
        <f t="shared" si="1"/>
        <v>0.27552906993755988</v>
      </c>
      <c r="L50" s="58">
        <f t="shared" si="3"/>
        <v>7.9088266796265714</v>
      </c>
    </row>
    <row r="51" spans="1:12" x14ac:dyDescent="0.2">
      <c r="A51" s="172" t="s">
        <v>2566</v>
      </c>
      <c r="B51" s="172" t="s">
        <v>1605</v>
      </c>
      <c r="C51" s="172" t="s">
        <v>511</v>
      </c>
      <c r="D51" s="172" t="s">
        <v>180</v>
      </c>
      <c r="E51" s="172" t="s">
        <v>709</v>
      </c>
      <c r="F51" s="174">
        <v>17.595243829999998</v>
      </c>
      <c r="G51" s="174">
        <v>13.21835269</v>
      </c>
      <c r="H51" s="58">
        <f t="shared" si="0"/>
        <v>0.33112228449701009</v>
      </c>
      <c r="I51" s="174">
        <v>161.56625590085943</v>
      </c>
      <c r="J51" s="174">
        <v>60.736540105989278</v>
      </c>
      <c r="K51" s="58">
        <f t="shared" si="1"/>
        <v>1.6601162268860827</v>
      </c>
      <c r="L51" s="58">
        <f t="shared" si="3"/>
        <v>9.1823823222834786</v>
      </c>
    </row>
    <row r="52" spans="1:12" x14ac:dyDescent="0.2">
      <c r="A52" s="172" t="s">
        <v>1474</v>
      </c>
      <c r="B52" s="173" t="s">
        <v>342</v>
      </c>
      <c r="C52" s="172" t="s">
        <v>640</v>
      </c>
      <c r="D52" s="172" t="s">
        <v>180</v>
      </c>
      <c r="E52" s="172" t="s">
        <v>181</v>
      </c>
      <c r="F52" s="174">
        <v>17.896645260000003</v>
      </c>
      <c r="G52" s="174">
        <v>23.037504859999999</v>
      </c>
      <c r="H52" s="58">
        <f t="shared" si="0"/>
        <v>-0.22315175324937497</v>
      </c>
      <c r="I52" s="174">
        <v>161.02644975999999</v>
      </c>
      <c r="J52" s="174">
        <v>147.01807743000001</v>
      </c>
      <c r="K52" s="58">
        <f t="shared" si="1"/>
        <v>9.5283332328092829E-2</v>
      </c>
      <c r="L52" s="58">
        <f t="shared" si="3"/>
        <v>8.9975773347814556</v>
      </c>
    </row>
    <row r="53" spans="1:12" x14ac:dyDescent="0.2">
      <c r="A53" s="172" t="s">
        <v>2546</v>
      </c>
      <c r="B53" s="172" t="s">
        <v>1101</v>
      </c>
      <c r="C53" s="172" t="s">
        <v>511</v>
      </c>
      <c r="D53" s="172" t="s">
        <v>180</v>
      </c>
      <c r="E53" s="172" t="s">
        <v>181</v>
      </c>
      <c r="F53" s="174">
        <v>62.715590579999997</v>
      </c>
      <c r="G53" s="174">
        <v>46.960694340000003</v>
      </c>
      <c r="H53" s="58">
        <f t="shared" si="0"/>
        <v>0.3354911263861009</v>
      </c>
      <c r="I53" s="174">
        <v>158.95298359</v>
      </c>
      <c r="J53" s="174">
        <v>459.34850184999999</v>
      </c>
      <c r="K53" s="58">
        <f t="shared" si="1"/>
        <v>-0.65395993902271177</v>
      </c>
      <c r="L53" s="58">
        <f t="shared" si="3"/>
        <v>2.5345050906797986</v>
      </c>
    </row>
    <row r="54" spans="1:12" x14ac:dyDescent="0.2">
      <c r="A54" s="172" t="s">
        <v>2227</v>
      </c>
      <c r="B54" s="173" t="s">
        <v>2393</v>
      </c>
      <c r="C54" s="172" t="s">
        <v>640</v>
      </c>
      <c r="D54" s="172" t="s">
        <v>610</v>
      </c>
      <c r="E54" s="172" t="s">
        <v>181</v>
      </c>
      <c r="F54" s="174">
        <v>25.097575460000002</v>
      </c>
      <c r="G54" s="174">
        <v>28.238616839999999</v>
      </c>
      <c r="H54" s="58">
        <f t="shared" si="0"/>
        <v>-0.11123212577291364</v>
      </c>
      <c r="I54" s="174">
        <v>151.43715039072833</v>
      </c>
      <c r="J54" s="174">
        <v>199.60720418699984</v>
      </c>
      <c r="K54" s="58">
        <f t="shared" si="1"/>
        <v>-0.24132422470655879</v>
      </c>
      <c r="L54" s="58">
        <f t="shared" si="3"/>
        <v>6.0339354545257065</v>
      </c>
    </row>
    <row r="55" spans="1:12" x14ac:dyDescent="0.2">
      <c r="A55" s="172" t="s">
        <v>1860</v>
      </c>
      <c r="B55" s="173" t="s">
        <v>2088</v>
      </c>
      <c r="C55" s="172" t="s">
        <v>640</v>
      </c>
      <c r="D55" s="172" t="s">
        <v>610</v>
      </c>
      <c r="E55" s="172" t="s">
        <v>709</v>
      </c>
      <c r="F55" s="174">
        <v>10.699560249999999</v>
      </c>
      <c r="G55" s="174">
        <v>5.0193765700000004</v>
      </c>
      <c r="H55" s="58">
        <f t="shared" si="0"/>
        <v>1.1316512321369818</v>
      </c>
      <c r="I55" s="174">
        <v>150.28617965805628</v>
      </c>
      <c r="J55" s="174">
        <v>60.632591350497002</v>
      </c>
      <c r="K55" s="58">
        <f t="shared" si="1"/>
        <v>1.4786369229924792</v>
      </c>
      <c r="L55" s="58">
        <f t="shared" si="3"/>
        <v>14.046014616166707</v>
      </c>
    </row>
    <row r="56" spans="1:12" x14ac:dyDescent="0.2">
      <c r="A56" s="172" t="s">
        <v>2226</v>
      </c>
      <c r="B56" s="173" t="s">
        <v>2398</v>
      </c>
      <c r="C56" s="172" t="s">
        <v>640</v>
      </c>
      <c r="D56" s="172" t="s">
        <v>180</v>
      </c>
      <c r="E56" s="172" t="s">
        <v>181</v>
      </c>
      <c r="F56" s="174">
        <v>8.8989878699999991</v>
      </c>
      <c r="G56" s="174">
        <v>5.3647632099999996</v>
      </c>
      <c r="H56" s="58">
        <f t="shared" si="0"/>
        <v>0.65878483758838624</v>
      </c>
      <c r="I56" s="174">
        <v>146.77856028400157</v>
      </c>
      <c r="J56" s="174">
        <v>121.51578474701797</v>
      </c>
      <c r="K56" s="58">
        <f t="shared" si="1"/>
        <v>0.20789706941841191</v>
      </c>
      <c r="L56" s="58">
        <f t="shared" si="3"/>
        <v>16.49384878687351</v>
      </c>
    </row>
    <row r="57" spans="1:12" x14ac:dyDescent="0.2">
      <c r="A57" s="172" t="s">
        <v>1159</v>
      </c>
      <c r="B57" s="173" t="s">
        <v>2391</v>
      </c>
      <c r="C57" s="172" t="s">
        <v>640</v>
      </c>
      <c r="D57" s="172" t="s">
        <v>610</v>
      </c>
      <c r="E57" s="172" t="s">
        <v>181</v>
      </c>
      <c r="F57" s="174">
        <v>10.31006584</v>
      </c>
      <c r="G57" s="174">
        <v>15.79546667</v>
      </c>
      <c r="H57" s="58">
        <f t="shared" si="0"/>
        <v>-0.34727690828016544</v>
      </c>
      <c r="I57" s="174">
        <v>145.24491030000002</v>
      </c>
      <c r="J57" s="174">
        <v>32.272335820000023</v>
      </c>
      <c r="K57" s="58">
        <f t="shared" si="1"/>
        <v>3.5006011064742291</v>
      </c>
      <c r="L57" s="58">
        <f t="shared" si="3"/>
        <v>14.08768019079886</v>
      </c>
    </row>
    <row r="58" spans="1:12" x14ac:dyDescent="0.2">
      <c r="A58" s="172" t="s">
        <v>1610</v>
      </c>
      <c r="B58" s="173" t="s">
        <v>1611</v>
      </c>
      <c r="C58" s="172" t="s">
        <v>640</v>
      </c>
      <c r="D58" s="172" t="s">
        <v>610</v>
      </c>
      <c r="E58" s="172" t="s">
        <v>709</v>
      </c>
      <c r="F58" s="174">
        <v>47.671244819999998</v>
      </c>
      <c r="G58" s="174">
        <v>60.724319909999998</v>
      </c>
      <c r="H58" s="58">
        <f t="shared" si="0"/>
        <v>-0.21495629937636296</v>
      </c>
      <c r="I58" s="174">
        <v>145.20872846737333</v>
      </c>
      <c r="J58" s="174">
        <v>174.79130906270763</v>
      </c>
      <c r="K58" s="58">
        <f t="shared" si="1"/>
        <v>-0.16924514584830608</v>
      </c>
      <c r="L58" s="58">
        <f t="shared" si="3"/>
        <v>3.0460444029867761</v>
      </c>
    </row>
    <row r="59" spans="1:12" x14ac:dyDescent="0.2">
      <c r="A59" s="172" t="s">
        <v>1540</v>
      </c>
      <c r="B59" s="173" t="s">
        <v>251</v>
      </c>
      <c r="C59" s="172" t="s">
        <v>2521</v>
      </c>
      <c r="D59" s="172" t="s">
        <v>179</v>
      </c>
      <c r="E59" s="172" t="s">
        <v>709</v>
      </c>
      <c r="F59" s="174">
        <v>8.8148199999999993E-3</v>
      </c>
      <c r="G59" s="174">
        <v>0.69112030000000002</v>
      </c>
      <c r="H59" s="58">
        <f t="shared" si="0"/>
        <v>-0.98724560687914975</v>
      </c>
      <c r="I59" s="174">
        <v>142.83443137</v>
      </c>
      <c r="J59" s="174">
        <v>85.846458589999997</v>
      </c>
      <c r="K59" s="58">
        <f t="shared" si="1"/>
        <v>0.66383603605796693</v>
      </c>
      <c r="L59" s="58" t="str">
        <f t="shared" si="3"/>
        <v/>
      </c>
    </row>
    <row r="60" spans="1:12" x14ac:dyDescent="0.2">
      <c r="A60" s="172" t="s">
        <v>3325</v>
      </c>
      <c r="B60" s="173" t="s">
        <v>113</v>
      </c>
      <c r="C60" s="172" t="s">
        <v>511</v>
      </c>
      <c r="D60" s="172" t="s">
        <v>610</v>
      </c>
      <c r="E60" s="172" t="s">
        <v>709</v>
      </c>
      <c r="F60" s="174">
        <v>39.242569240000002</v>
      </c>
      <c r="G60" s="174">
        <v>35.666157149999997</v>
      </c>
      <c r="H60" s="58">
        <f t="shared" si="0"/>
        <v>0.10027466864340906</v>
      </c>
      <c r="I60" s="174">
        <v>142.2804687</v>
      </c>
      <c r="J60" s="174">
        <v>282.63246730000003</v>
      </c>
      <c r="K60" s="58">
        <f t="shared" si="1"/>
        <v>-0.49658837833030522</v>
      </c>
      <c r="L60" s="58">
        <f t="shared" si="3"/>
        <v>3.6256665008307696</v>
      </c>
    </row>
    <row r="61" spans="1:12" x14ac:dyDescent="0.2">
      <c r="A61" s="172" t="s">
        <v>1371</v>
      </c>
      <c r="B61" s="173" t="s">
        <v>221</v>
      </c>
      <c r="C61" s="172" t="s">
        <v>1365</v>
      </c>
      <c r="D61" s="172" t="s">
        <v>179</v>
      </c>
      <c r="E61" s="172" t="s">
        <v>709</v>
      </c>
      <c r="F61" s="174">
        <v>33.9557717</v>
      </c>
      <c r="G61" s="174">
        <v>42.796764639999999</v>
      </c>
      <c r="H61" s="58">
        <f t="shared" si="0"/>
        <v>-0.20658087157683791</v>
      </c>
      <c r="I61" s="174">
        <v>139.08415313</v>
      </c>
      <c r="J61" s="174">
        <v>140.66725974999997</v>
      </c>
      <c r="K61" s="58">
        <f t="shared" si="1"/>
        <v>-1.1254265013859843E-2</v>
      </c>
      <c r="L61" s="58">
        <f t="shared" si="3"/>
        <v>4.0960386457657805</v>
      </c>
    </row>
    <row r="62" spans="1:12" x14ac:dyDescent="0.2">
      <c r="A62" s="172" t="s">
        <v>2693</v>
      </c>
      <c r="B62" s="173" t="s">
        <v>507</v>
      </c>
      <c r="C62" s="172" t="s">
        <v>511</v>
      </c>
      <c r="D62" s="172" t="s">
        <v>179</v>
      </c>
      <c r="E62" s="172" t="s">
        <v>709</v>
      </c>
      <c r="F62" s="174">
        <v>1.47282179</v>
      </c>
      <c r="G62" s="174">
        <v>5.5809906700000003</v>
      </c>
      <c r="H62" s="58">
        <f t="shared" si="0"/>
        <v>-0.73610029525456988</v>
      </c>
      <c r="I62" s="174">
        <v>130.69923352000001</v>
      </c>
      <c r="J62" s="174">
        <v>175.30040214000002</v>
      </c>
      <c r="K62" s="58">
        <f t="shared" si="1"/>
        <v>-0.25442707532627462</v>
      </c>
      <c r="L62" s="58">
        <f t="shared" si="3"/>
        <v>88.74069789529662</v>
      </c>
    </row>
    <row r="63" spans="1:12" x14ac:dyDescent="0.2">
      <c r="A63" s="172" t="s">
        <v>1700</v>
      </c>
      <c r="B63" s="173" t="s">
        <v>1701</v>
      </c>
      <c r="C63" s="172" t="s">
        <v>2602</v>
      </c>
      <c r="D63" s="172" t="s">
        <v>610</v>
      </c>
      <c r="E63" s="172" t="s">
        <v>181</v>
      </c>
      <c r="F63" s="174">
        <v>0.45704127</v>
      </c>
      <c r="G63" s="174">
        <v>0.45461381000000001</v>
      </c>
      <c r="H63" s="58">
        <f t="shared" si="0"/>
        <v>5.3396090189163914E-3</v>
      </c>
      <c r="I63" s="174">
        <v>129.97012601369642</v>
      </c>
      <c r="J63" s="174">
        <v>4.5018185637185395</v>
      </c>
      <c r="K63" s="58">
        <f t="shared" si="1"/>
        <v>27.870582893136415</v>
      </c>
      <c r="L63" s="58" t="str">
        <f t="shared" si="3"/>
        <v/>
      </c>
    </row>
    <row r="64" spans="1:12" x14ac:dyDescent="0.2">
      <c r="A64" s="172" t="s">
        <v>3327</v>
      </c>
      <c r="B64" s="173" t="s">
        <v>1296</v>
      </c>
      <c r="C64" s="172" t="s">
        <v>511</v>
      </c>
      <c r="D64" s="172" t="s">
        <v>610</v>
      </c>
      <c r="E64" s="172" t="s">
        <v>709</v>
      </c>
      <c r="F64" s="174">
        <v>10.992105560000001</v>
      </c>
      <c r="G64" s="174">
        <v>6.1404746500000007</v>
      </c>
      <c r="H64" s="58">
        <f t="shared" si="0"/>
        <v>0.7901068217910483</v>
      </c>
      <c r="I64" s="174">
        <v>128.64392293</v>
      </c>
      <c r="J64" s="174">
        <v>8.1996833799999997</v>
      </c>
      <c r="K64" s="58">
        <f t="shared" si="1"/>
        <v>14.688889066592228</v>
      </c>
      <c r="L64" s="58">
        <f t="shared" si="3"/>
        <v>11.70330126724147</v>
      </c>
    </row>
    <row r="65" spans="1:12" x14ac:dyDescent="0.2">
      <c r="A65" s="172" t="s">
        <v>2541</v>
      </c>
      <c r="B65" s="173" t="s">
        <v>414</v>
      </c>
      <c r="C65" s="172" t="s">
        <v>511</v>
      </c>
      <c r="D65" s="172" t="s">
        <v>610</v>
      </c>
      <c r="E65" s="172" t="s">
        <v>709</v>
      </c>
      <c r="F65" s="174">
        <v>79.222781150000003</v>
      </c>
      <c r="G65" s="174">
        <v>101.63536701999999</v>
      </c>
      <c r="H65" s="58">
        <f t="shared" si="0"/>
        <v>-0.22051955463091499</v>
      </c>
      <c r="I65" s="174">
        <v>128.34014799000002</v>
      </c>
      <c r="J65" s="174">
        <v>208.84317240000001</v>
      </c>
      <c r="K65" s="58">
        <f t="shared" si="1"/>
        <v>-0.3854711814845041</v>
      </c>
      <c r="L65" s="58">
        <f t="shared" si="3"/>
        <v>1.6199904386971906</v>
      </c>
    </row>
    <row r="66" spans="1:12" x14ac:dyDescent="0.2">
      <c r="A66" s="172" t="s">
        <v>1524</v>
      </c>
      <c r="B66" s="173" t="s">
        <v>246</v>
      </c>
      <c r="C66" s="172" t="s">
        <v>2521</v>
      </c>
      <c r="D66" s="172" t="s">
        <v>179</v>
      </c>
      <c r="E66" s="172" t="s">
        <v>709</v>
      </c>
      <c r="F66" s="174">
        <v>58.309742700000001</v>
      </c>
      <c r="G66" s="174">
        <v>31.504736480000002</v>
      </c>
      <c r="H66" s="58">
        <f t="shared" si="0"/>
        <v>0.8508246446376877</v>
      </c>
      <c r="I66" s="174">
        <v>124.96606895000001</v>
      </c>
      <c r="J66" s="174">
        <v>318.38455147000002</v>
      </c>
      <c r="K66" s="58">
        <f t="shared" si="1"/>
        <v>-0.60749958384279523</v>
      </c>
      <c r="L66" s="58">
        <f t="shared" si="3"/>
        <v>2.1431421776793402</v>
      </c>
    </row>
    <row r="67" spans="1:12" x14ac:dyDescent="0.2">
      <c r="A67" s="172" t="s">
        <v>1771</v>
      </c>
      <c r="B67" s="172" t="s">
        <v>1803</v>
      </c>
      <c r="C67" s="172" t="s">
        <v>640</v>
      </c>
      <c r="D67" s="172" t="s">
        <v>610</v>
      </c>
      <c r="E67" s="172" t="s">
        <v>181</v>
      </c>
      <c r="F67" s="174">
        <v>45.402621350000004</v>
      </c>
      <c r="G67" s="174">
        <v>117.35654036</v>
      </c>
      <c r="H67" s="58">
        <f t="shared" si="0"/>
        <v>-0.61312236019633803</v>
      </c>
      <c r="I67" s="174">
        <v>124.52464389000001</v>
      </c>
      <c r="J67" s="174">
        <v>88.471718652164157</v>
      </c>
      <c r="K67" s="58">
        <f t="shared" si="1"/>
        <v>0.40750791085659488</v>
      </c>
      <c r="L67" s="58">
        <f t="shared" si="3"/>
        <v>2.7426752065715254</v>
      </c>
    </row>
    <row r="68" spans="1:12" x14ac:dyDescent="0.2">
      <c r="A68" s="172" t="s">
        <v>1786</v>
      </c>
      <c r="B68" s="173" t="s">
        <v>799</v>
      </c>
      <c r="C68" s="172" t="s">
        <v>638</v>
      </c>
      <c r="D68" s="172" t="s">
        <v>179</v>
      </c>
      <c r="E68" s="172" t="s">
        <v>709</v>
      </c>
      <c r="F68" s="174">
        <v>5.5647523099999994</v>
      </c>
      <c r="G68" s="174">
        <v>7.8063873399999997</v>
      </c>
      <c r="H68" s="58">
        <f t="shared" si="0"/>
        <v>-0.28715395897841789</v>
      </c>
      <c r="I68" s="174">
        <v>122.17732760069812</v>
      </c>
      <c r="J68" s="174">
        <v>7.8194523</v>
      </c>
      <c r="K68" s="58">
        <f t="shared" si="1"/>
        <v>14.624793516637746</v>
      </c>
      <c r="L68" s="58">
        <f t="shared" si="3"/>
        <v>21.955573365079054</v>
      </c>
    </row>
    <row r="69" spans="1:12" x14ac:dyDescent="0.2">
      <c r="A69" s="172" t="s">
        <v>2533</v>
      </c>
      <c r="B69" s="173" t="s">
        <v>127</v>
      </c>
      <c r="C69" s="172" t="s">
        <v>511</v>
      </c>
      <c r="D69" s="172" t="s">
        <v>179</v>
      </c>
      <c r="E69" s="172" t="s">
        <v>709</v>
      </c>
      <c r="F69" s="174">
        <v>57.871968700000004</v>
      </c>
      <c r="G69" s="174">
        <v>90.571280709999996</v>
      </c>
      <c r="H69" s="58">
        <f t="shared" si="0"/>
        <v>-0.36103400276186726</v>
      </c>
      <c r="I69" s="174">
        <v>120.10751994611719</v>
      </c>
      <c r="J69" s="174">
        <v>504.88404229068868</v>
      </c>
      <c r="K69" s="58">
        <f t="shared" si="1"/>
        <v>-0.76210870242366491</v>
      </c>
      <c r="L69" s="58">
        <f t="shared" si="3"/>
        <v>2.0754006238968192</v>
      </c>
    </row>
    <row r="70" spans="1:12" x14ac:dyDescent="0.2">
      <c r="A70" s="172" t="s">
        <v>1465</v>
      </c>
      <c r="B70" s="173" t="s">
        <v>333</v>
      </c>
      <c r="C70" s="172" t="s">
        <v>640</v>
      </c>
      <c r="D70" s="172" t="s">
        <v>180</v>
      </c>
      <c r="E70" s="172" t="s">
        <v>181</v>
      </c>
      <c r="F70" s="174">
        <v>54.717926640000002</v>
      </c>
      <c r="G70" s="174">
        <v>53.89570896</v>
      </c>
      <c r="H70" s="58">
        <f t="shared" si="0"/>
        <v>1.5255716936764419E-2</v>
      </c>
      <c r="I70" s="174">
        <v>118.48825825999999</v>
      </c>
      <c r="J70" s="174">
        <v>213.19416723999998</v>
      </c>
      <c r="K70" s="58">
        <f t="shared" si="1"/>
        <v>-0.44422373372619661</v>
      </c>
      <c r="L70" s="58">
        <f t="shared" si="3"/>
        <v>2.1654376460489364</v>
      </c>
    </row>
    <row r="71" spans="1:12" x14ac:dyDescent="0.2">
      <c r="A71" s="172" t="s">
        <v>1503</v>
      </c>
      <c r="B71" s="173" t="s">
        <v>203</v>
      </c>
      <c r="C71" s="172" t="s">
        <v>2521</v>
      </c>
      <c r="D71" s="172" t="s">
        <v>179</v>
      </c>
      <c r="E71" s="172" t="s">
        <v>709</v>
      </c>
      <c r="F71" s="174">
        <v>1.07233797</v>
      </c>
      <c r="G71" s="174">
        <v>2.5623888699999999</v>
      </c>
      <c r="H71" s="58">
        <f t="shared" ref="H71:H134" si="4">IF(ISERROR(F71/G71-1),"",IF((F71/G71-1)&gt;10000%,"",F71/G71-1))</f>
        <v>-0.58150849679580441</v>
      </c>
      <c r="I71" s="174">
        <v>117.53391691</v>
      </c>
      <c r="J71" s="174">
        <v>121.39573073999999</v>
      </c>
      <c r="K71" s="58">
        <f t="shared" ref="K71:K134" si="5">IF(ISERROR(I71/J71-1),"",IF((I71/J71-1)&gt;10000%,"",I71/J71-1))</f>
        <v>-3.1811776299374595E-2</v>
      </c>
      <c r="L71" s="58" t="str">
        <f t="shared" si="3"/>
        <v/>
      </c>
    </row>
    <row r="72" spans="1:12" x14ac:dyDescent="0.2">
      <c r="A72" s="172" t="s">
        <v>2438</v>
      </c>
      <c r="B72" s="173" t="s">
        <v>2445</v>
      </c>
      <c r="C72" s="172" t="s">
        <v>638</v>
      </c>
      <c r="D72" s="172" t="s">
        <v>179</v>
      </c>
      <c r="E72" s="172" t="s">
        <v>709</v>
      </c>
      <c r="F72" s="174">
        <v>3.20402377</v>
      </c>
      <c r="G72" s="174">
        <v>8.0009645900000006</v>
      </c>
      <c r="H72" s="58">
        <f t="shared" si="4"/>
        <v>-0.59954531307330783</v>
      </c>
      <c r="I72" s="174">
        <v>113.61459571</v>
      </c>
      <c r="J72" s="174">
        <v>65.813552080000008</v>
      </c>
      <c r="K72" s="58">
        <f t="shared" si="5"/>
        <v>0.72631003979081976</v>
      </c>
      <c r="L72" s="58">
        <f t="shared" si="3"/>
        <v>35.459972792274257</v>
      </c>
    </row>
    <row r="73" spans="1:12" x14ac:dyDescent="0.2">
      <c r="A73" s="172" t="s">
        <v>2255</v>
      </c>
      <c r="B73" s="173" t="s">
        <v>69</v>
      </c>
      <c r="C73" s="172" t="s">
        <v>2523</v>
      </c>
      <c r="D73" s="172" t="s">
        <v>180</v>
      </c>
      <c r="E73" s="172" t="s">
        <v>181</v>
      </c>
      <c r="F73" s="174">
        <v>0.55103453000000002</v>
      </c>
      <c r="G73" s="174">
        <v>0.46764819000000002</v>
      </c>
      <c r="H73" s="58">
        <f t="shared" si="4"/>
        <v>0.17830998127032194</v>
      </c>
      <c r="I73" s="174">
        <v>111.69639608</v>
      </c>
      <c r="J73" s="174">
        <v>2.3365163099999999</v>
      </c>
      <c r="K73" s="58">
        <f t="shared" si="5"/>
        <v>46.804672110335069</v>
      </c>
      <c r="L73" s="58" t="str">
        <f t="shared" si="3"/>
        <v/>
      </c>
    </row>
    <row r="74" spans="1:12" x14ac:dyDescent="0.2">
      <c r="A74" s="172" t="s">
        <v>2857</v>
      </c>
      <c r="B74" s="173" t="s">
        <v>1604</v>
      </c>
      <c r="C74" s="172" t="s">
        <v>2521</v>
      </c>
      <c r="D74" s="172" t="s">
        <v>179</v>
      </c>
      <c r="E74" s="172" t="s">
        <v>709</v>
      </c>
      <c r="F74" s="174">
        <v>8.5302490000000009E-2</v>
      </c>
      <c r="G74" s="174">
        <v>0.51294063000000001</v>
      </c>
      <c r="H74" s="58">
        <f t="shared" si="4"/>
        <v>-0.83369909691107913</v>
      </c>
      <c r="I74" s="174">
        <v>110.41042920435601</v>
      </c>
      <c r="J74" s="174">
        <v>0.51048420999999999</v>
      </c>
      <c r="K74" s="58" t="str">
        <f t="shared" si="5"/>
        <v/>
      </c>
      <c r="L74" s="58" t="str">
        <f t="shared" si="3"/>
        <v/>
      </c>
    </row>
    <row r="75" spans="1:12" x14ac:dyDescent="0.2">
      <c r="A75" s="172" t="s">
        <v>1173</v>
      </c>
      <c r="B75" s="173" t="s">
        <v>2396</v>
      </c>
      <c r="C75" s="172" t="s">
        <v>640</v>
      </c>
      <c r="D75" s="172" t="s">
        <v>610</v>
      </c>
      <c r="E75" s="172" t="s">
        <v>181</v>
      </c>
      <c r="F75" s="174">
        <v>9.0293409199999992</v>
      </c>
      <c r="G75" s="174">
        <v>22.75647983</v>
      </c>
      <c r="H75" s="58">
        <f t="shared" si="4"/>
        <v>-0.60321890786919663</v>
      </c>
      <c r="I75" s="174">
        <v>108.25280002</v>
      </c>
      <c r="J75" s="174">
        <v>89.652719030000014</v>
      </c>
      <c r="K75" s="58">
        <f t="shared" si="5"/>
        <v>0.20746811910719565</v>
      </c>
      <c r="L75" s="58">
        <f t="shared" si="3"/>
        <v>11.989003514112524</v>
      </c>
    </row>
    <row r="76" spans="1:12" x14ac:dyDescent="0.2">
      <c r="A76" s="172" t="s">
        <v>1568</v>
      </c>
      <c r="B76" s="173" t="s">
        <v>1143</v>
      </c>
      <c r="C76" s="172" t="s">
        <v>638</v>
      </c>
      <c r="D76" s="172" t="s">
        <v>179</v>
      </c>
      <c r="E76" s="172" t="s">
        <v>709</v>
      </c>
      <c r="F76" s="174">
        <v>13.90430767</v>
      </c>
      <c r="G76" s="174">
        <v>10.905906099999999</v>
      </c>
      <c r="H76" s="58">
        <f t="shared" si="4"/>
        <v>0.27493374163564455</v>
      </c>
      <c r="I76" s="174">
        <v>106.86519275000001</v>
      </c>
      <c r="J76" s="174">
        <v>19.726863780000002</v>
      </c>
      <c r="K76" s="58">
        <f t="shared" si="5"/>
        <v>4.4172418860794709</v>
      </c>
      <c r="L76" s="58">
        <f t="shared" si="3"/>
        <v>7.6857615126406369</v>
      </c>
    </row>
    <row r="77" spans="1:12" x14ac:dyDescent="0.2">
      <c r="A77" s="172" t="s">
        <v>1482</v>
      </c>
      <c r="B77" s="173" t="s">
        <v>15</v>
      </c>
      <c r="C77" s="172" t="s">
        <v>640</v>
      </c>
      <c r="D77" s="172" t="s">
        <v>180</v>
      </c>
      <c r="E77" s="172" t="s">
        <v>181</v>
      </c>
      <c r="F77" s="174">
        <v>50.527137240000002</v>
      </c>
      <c r="G77" s="174">
        <v>54.08571749</v>
      </c>
      <c r="H77" s="58">
        <f t="shared" si="4"/>
        <v>-6.5795193539920249E-2</v>
      </c>
      <c r="I77" s="174">
        <v>105.76574425000001</v>
      </c>
      <c r="J77" s="174">
        <v>71.068062629999986</v>
      </c>
      <c r="K77" s="58">
        <f t="shared" si="5"/>
        <v>0.48823170825192985</v>
      </c>
      <c r="L77" s="58">
        <f t="shared" si="3"/>
        <v>2.0932463232108498</v>
      </c>
    </row>
    <row r="78" spans="1:12" x14ac:dyDescent="0.2">
      <c r="A78" s="172" t="s">
        <v>1938</v>
      </c>
      <c r="B78" s="173" t="s">
        <v>304</v>
      </c>
      <c r="C78" s="172" t="s">
        <v>511</v>
      </c>
      <c r="D78" s="172" t="s">
        <v>179</v>
      </c>
      <c r="E78" s="172" t="s">
        <v>709</v>
      </c>
      <c r="F78" s="174">
        <v>10.81263145</v>
      </c>
      <c r="G78" s="174">
        <v>9.6610863000000009</v>
      </c>
      <c r="H78" s="58">
        <f t="shared" si="4"/>
        <v>0.11919416867231569</v>
      </c>
      <c r="I78" s="174">
        <v>105.74902138</v>
      </c>
      <c r="J78" s="174">
        <v>107.40323301000001</v>
      </c>
      <c r="K78" s="58">
        <f t="shared" si="5"/>
        <v>-1.5401879288363562E-2</v>
      </c>
      <c r="L78" s="58">
        <f t="shared" si="3"/>
        <v>9.7801374132658534</v>
      </c>
    </row>
    <row r="79" spans="1:12" x14ac:dyDescent="0.2">
      <c r="A79" s="172" t="s">
        <v>1926</v>
      </c>
      <c r="B79" s="173" t="s">
        <v>389</v>
      </c>
      <c r="C79" s="172" t="s">
        <v>638</v>
      </c>
      <c r="D79" s="172" t="s">
        <v>179</v>
      </c>
      <c r="E79" s="172" t="s">
        <v>709</v>
      </c>
      <c r="F79" s="174">
        <v>16.27489516</v>
      </c>
      <c r="G79" s="174">
        <v>34.852609969999996</v>
      </c>
      <c r="H79" s="58">
        <f t="shared" si="4"/>
        <v>-0.53303654521113608</v>
      </c>
      <c r="I79" s="174">
        <v>105.02203963573407</v>
      </c>
      <c r="J79" s="174">
        <v>171.67025886702186</v>
      </c>
      <c r="K79" s="58">
        <f t="shared" si="5"/>
        <v>-0.38823392980909066</v>
      </c>
      <c r="L79" s="58">
        <f t="shared" si="3"/>
        <v>6.4530086739885384</v>
      </c>
    </row>
    <row r="80" spans="1:12" x14ac:dyDescent="0.2">
      <c r="A80" s="172" t="s">
        <v>1526</v>
      </c>
      <c r="B80" s="173" t="s">
        <v>194</v>
      </c>
      <c r="C80" s="172" t="s">
        <v>2521</v>
      </c>
      <c r="D80" s="172" t="s">
        <v>179</v>
      </c>
      <c r="E80" s="172" t="s">
        <v>709</v>
      </c>
      <c r="F80" s="174">
        <v>0.58989889000000006</v>
      </c>
      <c r="G80" s="174">
        <v>2.62718791</v>
      </c>
      <c r="H80" s="58">
        <f t="shared" si="4"/>
        <v>-0.77546376193547573</v>
      </c>
      <c r="I80" s="174">
        <v>104.86601095</v>
      </c>
      <c r="J80" s="174">
        <v>307.584541</v>
      </c>
      <c r="K80" s="58">
        <f t="shared" si="5"/>
        <v>-0.65906605511100769</v>
      </c>
      <c r="L80" s="58" t="str">
        <f t="shared" si="3"/>
        <v/>
      </c>
    </row>
    <row r="81" spans="1:12" x14ac:dyDescent="0.2">
      <c r="A81" s="172" t="s">
        <v>1110</v>
      </c>
      <c r="B81" s="173" t="s">
        <v>625</v>
      </c>
      <c r="C81" s="172" t="s">
        <v>2530</v>
      </c>
      <c r="D81" s="172" t="s">
        <v>610</v>
      </c>
      <c r="E81" s="172" t="s">
        <v>181</v>
      </c>
      <c r="F81" s="174">
        <v>9.4822738199999996</v>
      </c>
      <c r="G81" s="174">
        <v>4.4200735899999994</v>
      </c>
      <c r="H81" s="58">
        <f t="shared" si="4"/>
        <v>1.1452751016301521</v>
      </c>
      <c r="I81" s="174">
        <v>102.73247532000001</v>
      </c>
      <c r="J81" s="174">
        <v>22.983392819999999</v>
      </c>
      <c r="K81" s="58">
        <f t="shared" si="5"/>
        <v>3.4698568276918138</v>
      </c>
      <c r="L81" s="58">
        <f t="shared" si="3"/>
        <v>10.834160378633742</v>
      </c>
    </row>
    <row r="82" spans="1:12" x14ac:dyDescent="0.2">
      <c r="A82" s="172" t="s">
        <v>1119</v>
      </c>
      <c r="B82" s="173" t="s">
        <v>1097</v>
      </c>
      <c r="C82" s="172" t="s">
        <v>2530</v>
      </c>
      <c r="D82" s="172" t="s">
        <v>610</v>
      </c>
      <c r="E82" s="172" t="s">
        <v>181</v>
      </c>
      <c r="F82" s="174">
        <v>6.4559234700000001</v>
      </c>
      <c r="G82" s="174">
        <v>3.2540057299999998</v>
      </c>
      <c r="H82" s="58">
        <f t="shared" si="4"/>
        <v>0.98399265572282824</v>
      </c>
      <c r="I82" s="174">
        <v>101.92743313500876</v>
      </c>
      <c r="J82" s="174">
        <v>1.17125407</v>
      </c>
      <c r="K82" s="58">
        <f t="shared" si="5"/>
        <v>86.024186934102815</v>
      </c>
      <c r="L82" s="58">
        <f t="shared" si="3"/>
        <v>15.788203439624843</v>
      </c>
    </row>
    <row r="83" spans="1:12" x14ac:dyDescent="0.2">
      <c r="A83" s="172" t="s">
        <v>1132</v>
      </c>
      <c r="B83" s="173" t="s">
        <v>947</v>
      </c>
      <c r="C83" s="172" t="s">
        <v>2530</v>
      </c>
      <c r="D83" s="172" t="s">
        <v>180</v>
      </c>
      <c r="E83" s="172" t="s">
        <v>181</v>
      </c>
      <c r="F83" s="174">
        <v>45.822908590000004</v>
      </c>
      <c r="G83" s="174">
        <v>60.186680079999995</v>
      </c>
      <c r="H83" s="58">
        <f t="shared" si="4"/>
        <v>-0.23865366009402245</v>
      </c>
      <c r="I83" s="174">
        <v>100.98555775000001</v>
      </c>
      <c r="J83" s="174">
        <v>158.50648576999998</v>
      </c>
      <c r="K83" s="58">
        <f t="shared" si="5"/>
        <v>-0.36289321374183647</v>
      </c>
      <c r="L83" s="58">
        <f t="shared" ref="L83:L146" si="6">IF(ISERROR(I83/F83),"",IF(I83/F83&gt;10000%,"",I83/F83))</f>
        <v>2.203822517107485</v>
      </c>
    </row>
    <row r="84" spans="1:12" x14ac:dyDescent="0.2">
      <c r="A84" s="172" t="s">
        <v>1504</v>
      </c>
      <c r="B84" s="173" t="s">
        <v>202</v>
      </c>
      <c r="C84" s="172" t="s">
        <v>2521</v>
      </c>
      <c r="D84" s="172" t="s">
        <v>179</v>
      </c>
      <c r="E84" s="172" t="s">
        <v>709</v>
      </c>
      <c r="F84" s="174">
        <v>2.61347898</v>
      </c>
      <c r="G84" s="174">
        <v>0.99315906000000009</v>
      </c>
      <c r="H84" s="58">
        <f t="shared" si="4"/>
        <v>1.6314807821417849</v>
      </c>
      <c r="I84" s="174">
        <v>97.086724469999993</v>
      </c>
      <c r="J84" s="174">
        <v>135.98860345</v>
      </c>
      <c r="K84" s="58">
        <f t="shared" si="5"/>
        <v>-0.28606719969959371</v>
      </c>
      <c r="L84" s="58">
        <f t="shared" si="6"/>
        <v>37.148461959315242</v>
      </c>
    </row>
    <row r="85" spans="1:12" x14ac:dyDescent="0.2">
      <c r="A85" s="172" t="s">
        <v>2657</v>
      </c>
      <c r="B85" s="173" t="s">
        <v>1333</v>
      </c>
      <c r="C85" s="172" t="s">
        <v>511</v>
      </c>
      <c r="D85" s="172" t="s">
        <v>180</v>
      </c>
      <c r="E85" s="172" t="s">
        <v>181</v>
      </c>
      <c r="F85" s="174">
        <v>2.1333176600000003</v>
      </c>
      <c r="G85" s="174">
        <v>3.7380834300000001</v>
      </c>
      <c r="H85" s="58">
        <f t="shared" si="4"/>
        <v>-0.42930175317141051</v>
      </c>
      <c r="I85" s="174">
        <v>95.585267569999999</v>
      </c>
      <c r="J85" s="174">
        <v>12.581666109999999</v>
      </c>
      <c r="K85" s="58">
        <f t="shared" si="5"/>
        <v>6.5971867902318708</v>
      </c>
      <c r="L85" s="58">
        <f t="shared" si="6"/>
        <v>44.805923356955653</v>
      </c>
    </row>
    <row r="86" spans="1:12" x14ac:dyDescent="0.2">
      <c r="A86" s="172" t="s">
        <v>2528</v>
      </c>
      <c r="B86" s="172" t="s">
        <v>294</v>
      </c>
      <c r="C86" s="172" t="s">
        <v>511</v>
      </c>
      <c r="D86" s="172" t="s">
        <v>179</v>
      </c>
      <c r="E86" s="172" t="s">
        <v>709</v>
      </c>
      <c r="F86" s="174">
        <v>87.838915849999992</v>
      </c>
      <c r="G86" s="174">
        <v>85.599183099999991</v>
      </c>
      <c r="H86" s="58">
        <f t="shared" si="4"/>
        <v>2.6165351921448421E-2</v>
      </c>
      <c r="I86" s="174">
        <v>95.186542309999993</v>
      </c>
      <c r="J86" s="174">
        <v>99.070273909999997</v>
      </c>
      <c r="K86" s="58">
        <f t="shared" si="5"/>
        <v>-3.9201785224982522E-2</v>
      </c>
      <c r="L86" s="58">
        <f t="shared" si="6"/>
        <v>1.0836488746348751</v>
      </c>
    </row>
    <row r="87" spans="1:12" x14ac:dyDescent="0.2">
      <c r="A87" s="172" t="s">
        <v>1777</v>
      </c>
      <c r="B87" s="173" t="s">
        <v>2422</v>
      </c>
      <c r="C87" s="172" t="s">
        <v>640</v>
      </c>
      <c r="D87" s="172" t="s">
        <v>610</v>
      </c>
      <c r="E87" s="172" t="s">
        <v>181</v>
      </c>
      <c r="F87" s="174">
        <v>26.06158593</v>
      </c>
      <c r="G87" s="174">
        <v>27.61198869</v>
      </c>
      <c r="H87" s="58">
        <f t="shared" si="4"/>
        <v>-5.6149623172976892E-2</v>
      </c>
      <c r="I87" s="174">
        <v>93.120982424461474</v>
      </c>
      <c r="J87" s="174">
        <v>60.843918326307382</v>
      </c>
      <c r="K87" s="58">
        <f t="shared" si="5"/>
        <v>0.5304895704621031</v>
      </c>
      <c r="L87" s="58">
        <f t="shared" si="6"/>
        <v>3.5731126522606629</v>
      </c>
    </row>
    <row r="88" spans="1:12" x14ac:dyDescent="0.2">
      <c r="A88" s="172" t="s">
        <v>2547</v>
      </c>
      <c r="B88" s="173" t="s">
        <v>247</v>
      </c>
      <c r="C88" s="172" t="s">
        <v>2521</v>
      </c>
      <c r="D88" s="172" t="s">
        <v>179</v>
      </c>
      <c r="E88" s="172" t="s">
        <v>709</v>
      </c>
      <c r="F88" s="174">
        <v>31.920671540000001</v>
      </c>
      <c r="G88" s="174">
        <v>46.881822590000006</v>
      </c>
      <c r="H88" s="58">
        <f t="shared" si="4"/>
        <v>-0.31912477424013908</v>
      </c>
      <c r="I88" s="174">
        <v>92.417852860000011</v>
      </c>
      <c r="J88" s="174">
        <v>130.63569787429705</v>
      </c>
      <c r="K88" s="58">
        <f t="shared" si="5"/>
        <v>-0.29255284456069419</v>
      </c>
      <c r="L88" s="58">
        <f t="shared" si="6"/>
        <v>2.8952352316332255</v>
      </c>
    </row>
    <row r="89" spans="1:12" x14ac:dyDescent="0.2">
      <c r="A89" s="172" t="s">
        <v>2569</v>
      </c>
      <c r="B89" s="172" t="s">
        <v>216</v>
      </c>
      <c r="C89" s="172" t="s">
        <v>640</v>
      </c>
      <c r="D89" s="172" t="s">
        <v>180</v>
      </c>
      <c r="E89" s="172" t="s">
        <v>181</v>
      </c>
      <c r="F89" s="174">
        <v>17.984863760000003</v>
      </c>
      <c r="G89" s="174">
        <v>10.16777183</v>
      </c>
      <c r="H89" s="58">
        <f t="shared" si="4"/>
        <v>0.7688107149430401</v>
      </c>
      <c r="I89" s="174">
        <v>89.609491939999998</v>
      </c>
      <c r="J89" s="174">
        <v>45.858667689999997</v>
      </c>
      <c r="K89" s="58">
        <f t="shared" si="5"/>
        <v>0.95403609511185961</v>
      </c>
      <c r="L89" s="58">
        <f t="shared" si="6"/>
        <v>4.9824948988103976</v>
      </c>
    </row>
    <row r="90" spans="1:12" x14ac:dyDescent="0.2">
      <c r="A90" s="172" t="s">
        <v>1543</v>
      </c>
      <c r="B90" s="173" t="s">
        <v>206</v>
      </c>
      <c r="C90" s="172" t="s">
        <v>2521</v>
      </c>
      <c r="D90" s="172" t="s">
        <v>179</v>
      </c>
      <c r="E90" s="172" t="s">
        <v>709</v>
      </c>
      <c r="F90" s="174">
        <v>0.46793063000000001</v>
      </c>
      <c r="G90" s="174">
        <v>3.2458320899999999</v>
      </c>
      <c r="H90" s="58">
        <f t="shared" si="4"/>
        <v>-0.85583646441797301</v>
      </c>
      <c r="I90" s="174">
        <v>89.032166910000001</v>
      </c>
      <c r="J90" s="174">
        <v>39.167864639999998</v>
      </c>
      <c r="K90" s="58">
        <f t="shared" si="5"/>
        <v>1.2730921822854833</v>
      </c>
      <c r="L90" s="58" t="str">
        <f t="shared" si="6"/>
        <v/>
      </c>
    </row>
    <row r="91" spans="1:12" x14ac:dyDescent="0.2">
      <c r="A91" s="172" t="s">
        <v>2534</v>
      </c>
      <c r="B91" s="172" t="s">
        <v>287</v>
      </c>
      <c r="C91" s="172" t="s">
        <v>511</v>
      </c>
      <c r="D91" s="172" t="s">
        <v>179</v>
      </c>
      <c r="E91" s="172" t="s">
        <v>709</v>
      </c>
      <c r="F91" s="174">
        <v>48.681123460000002</v>
      </c>
      <c r="G91" s="174">
        <v>66.99924206</v>
      </c>
      <c r="H91" s="58">
        <f t="shared" si="4"/>
        <v>-0.27340784816036467</v>
      </c>
      <c r="I91" s="174">
        <v>87.655884761006106</v>
      </c>
      <c r="J91" s="174">
        <v>271.42290733127226</v>
      </c>
      <c r="K91" s="58">
        <f t="shared" si="5"/>
        <v>-0.67705052744858452</v>
      </c>
      <c r="L91" s="58">
        <f t="shared" si="6"/>
        <v>1.800613431467551</v>
      </c>
    </row>
    <row r="92" spans="1:12" x14ac:dyDescent="0.2">
      <c r="A92" s="172" t="s">
        <v>1460</v>
      </c>
      <c r="B92" s="173" t="s">
        <v>328</v>
      </c>
      <c r="C92" s="172" t="s">
        <v>640</v>
      </c>
      <c r="D92" s="172" t="s">
        <v>180</v>
      </c>
      <c r="E92" s="172" t="s">
        <v>181</v>
      </c>
      <c r="F92" s="174">
        <v>49.242868020000003</v>
      </c>
      <c r="G92" s="174">
        <v>102.96399975</v>
      </c>
      <c r="H92" s="58">
        <f t="shared" si="4"/>
        <v>-0.52174674508019003</v>
      </c>
      <c r="I92" s="174">
        <v>87.410625949999996</v>
      </c>
      <c r="J92" s="174">
        <v>166.71550328000001</v>
      </c>
      <c r="K92" s="58">
        <f t="shared" si="5"/>
        <v>-0.47568987748432034</v>
      </c>
      <c r="L92" s="58">
        <f t="shared" si="6"/>
        <v>1.7750920989106107</v>
      </c>
    </row>
    <row r="93" spans="1:12" x14ac:dyDescent="0.2">
      <c r="A93" s="172" t="s">
        <v>1111</v>
      </c>
      <c r="B93" s="173" t="s">
        <v>626</v>
      </c>
      <c r="C93" s="172" t="s">
        <v>2530</v>
      </c>
      <c r="D93" s="172" t="s">
        <v>610</v>
      </c>
      <c r="E93" s="172" t="s">
        <v>181</v>
      </c>
      <c r="F93" s="174">
        <v>4.1530799800000002</v>
      </c>
      <c r="G93" s="174">
        <v>11.538663869999999</v>
      </c>
      <c r="H93" s="58">
        <f t="shared" si="4"/>
        <v>-0.64007271320227821</v>
      </c>
      <c r="I93" s="174">
        <v>86.776421459999995</v>
      </c>
      <c r="J93" s="174">
        <v>105.88440082</v>
      </c>
      <c r="K93" s="58">
        <f t="shared" si="5"/>
        <v>-0.18046075920553151</v>
      </c>
      <c r="L93" s="58">
        <f t="shared" si="6"/>
        <v>20.894473951354048</v>
      </c>
    </row>
    <row r="94" spans="1:12" x14ac:dyDescent="0.2">
      <c r="A94" s="172" t="s">
        <v>1154</v>
      </c>
      <c r="B94" s="173" t="s">
        <v>2489</v>
      </c>
      <c r="C94" s="172" t="s">
        <v>640</v>
      </c>
      <c r="D94" s="172" t="s">
        <v>610</v>
      </c>
      <c r="E94" s="172" t="s">
        <v>709</v>
      </c>
      <c r="F94" s="174">
        <v>37.925949000000003</v>
      </c>
      <c r="G94" s="174">
        <v>51.684501229999995</v>
      </c>
      <c r="H94" s="58">
        <f t="shared" si="4"/>
        <v>-0.26620267009588383</v>
      </c>
      <c r="I94" s="174">
        <v>86.173840289999973</v>
      </c>
      <c r="J94" s="174">
        <v>107.61441287999997</v>
      </c>
      <c r="K94" s="58">
        <f t="shared" si="5"/>
        <v>-0.19923513975686713</v>
      </c>
      <c r="L94" s="58">
        <f t="shared" si="6"/>
        <v>2.2721604221426328</v>
      </c>
    </row>
    <row r="95" spans="1:12" x14ac:dyDescent="0.2">
      <c r="A95" s="172" t="s">
        <v>1909</v>
      </c>
      <c r="B95" s="173" t="s">
        <v>700</v>
      </c>
      <c r="C95" s="172" t="s">
        <v>638</v>
      </c>
      <c r="D95" s="172" t="s">
        <v>179</v>
      </c>
      <c r="E95" s="172" t="s">
        <v>709</v>
      </c>
      <c r="F95" s="174">
        <v>1.3812556200000001</v>
      </c>
      <c r="G95" s="174">
        <v>2.9432732599999998</v>
      </c>
      <c r="H95" s="58">
        <f t="shared" si="4"/>
        <v>-0.53070765165718925</v>
      </c>
      <c r="I95" s="174">
        <v>85.334704459999998</v>
      </c>
      <c r="J95" s="174">
        <v>170.92720571999999</v>
      </c>
      <c r="K95" s="58">
        <f t="shared" si="5"/>
        <v>-0.5007541128368479</v>
      </c>
      <c r="L95" s="58">
        <f t="shared" si="6"/>
        <v>61.780530138223071</v>
      </c>
    </row>
    <row r="96" spans="1:12" x14ac:dyDescent="0.2">
      <c r="A96" s="172" t="s">
        <v>1630</v>
      </c>
      <c r="B96" s="173" t="s">
        <v>662</v>
      </c>
      <c r="C96" s="172" t="s">
        <v>640</v>
      </c>
      <c r="D96" s="172" t="s">
        <v>179</v>
      </c>
      <c r="E96" s="172" t="s">
        <v>709</v>
      </c>
      <c r="F96" s="174">
        <v>22.727108920000003</v>
      </c>
      <c r="G96" s="174">
        <v>44.379256420000004</v>
      </c>
      <c r="H96" s="58">
        <f t="shared" si="4"/>
        <v>-0.48788892033446107</v>
      </c>
      <c r="I96" s="174">
        <v>84.104822597044389</v>
      </c>
      <c r="J96" s="174">
        <v>328.74014680903122</v>
      </c>
      <c r="K96" s="58">
        <f t="shared" si="5"/>
        <v>-0.74416017205862661</v>
      </c>
      <c r="L96" s="58">
        <f t="shared" si="6"/>
        <v>3.700638866698597</v>
      </c>
    </row>
    <row r="97" spans="1:12" x14ac:dyDescent="0.2">
      <c r="A97" s="172" t="s">
        <v>2568</v>
      </c>
      <c r="B97" s="173" t="s">
        <v>2498</v>
      </c>
      <c r="C97" s="172" t="s">
        <v>640</v>
      </c>
      <c r="D97" s="172" t="s">
        <v>610</v>
      </c>
      <c r="E97" s="172" t="s">
        <v>709</v>
      </c>
      <c r="F97" s="174">
        <v>9.4609571400000014</v>
      </c>
      <c r="G97" s="174">
        <v>11.76850052</v>
      </c>
      <c r="H97" s="58">
        <f t="shared" si="4"/>
        <v>-0.19607794349657715</v>
      </c>
      <c r="I97" s="174">
        <v>83.002588347589878</v>
      </c>
      <c r="J97" s="174">
        <v>139.61073035081711</v>
      </c>
      <c r="K97" s="58">
        <f t="shared" si="5"/>
        <v>-0.40547128333890214</v>
      </c>
      <c r="L97" s="58">
        <f t="shared" si="6"/>
        <v>8.7731703166335091</v>
      </c>
    </row>
    <row r="98" spans="1:12" x14ac:dyDescent="0.2">
      <c r="A98" s="172" t="s">
        <v>1496</v>
      </c>
      <c r="B98" s="173" t="s">
        <v>395</v>
      </c>
      <c r="C98" s="172" t="s">
        <v>640</v>
      </c>
      <c r="D98" s="172" t="s">
        <v>180</v>
      </c>
      <c r="E98" s="172" t="s">
        <v>709</v>
      </c>
      <c r="F98" s="174">
        <v>24.052540459999999</v>
      </c>
      <c r="G98" s="174">
        <v>24.02662832</v>
      </c>
      <c r="H98" s="58">
        <f t="shared" si="4"/>
        <v>1.0784759165907154E-3</v>
      </c>
      <c r="I98" s="174">
        <v>81.654436790000005</v>
      </c>
      <c r="J98" s="174">
        <v>59.79352505</v>
      </c>
      <c r="K98" s="58">
        <f t="shared" si="5"/>
        <v>0.36560667265761082</v>
      </c>
      <c r="L98" s="58">
        <f t="shared" si="6"/>
        <v>3.3948362721099445</v>
      </c>
    </row>
    <row r="99" spans="1:12" x14ac:dyDescent="0.2">
      <c r="A99" s="172" t="s">
        <v>1481</v>
      </c>
      <c r="B99" s="173" t="s">
        <v>660</v>
      </c>
      <c r="C99" s="172" t="s">
        <v>640</v>
      </c>
      <c r="D99" s="172" t="s">
        <v>180</v>
      </c>
      <c r="E99" s="172" t="s">
        <v>181</v>
      </c>
      <c r="F99" s="174">
        <v>28.784676269999999</v>
      </c>
      <c r="G99" s="174">
        <v>22.56584552</v>
      </c>
      <c r="H99" s="58">
        <f t="shared" si="4"/>
        <v>0.27558598433585302</v>
      </c>
      <c r="I99" s="174">
        <v>80.583240849999996</v>
      </c>
      <c r="J99" s="174">
        <v>31.640640900000001</v>
      </c>
      <c r="K99" s="58">
        <f t="shared" si="5"/>
        <v>1.5468270729623557</v>
      </c>
      <c r="L99" s="58">
        <f t="shared" si="6"/>
        <v>2.7995187472018075</v>
      </c>
    </row>
    <row r="100" spans="1:12" x14ac:dyDescent="0.2">
      <c r="A100" s="172" t="s">
        <v>2243</v>
      </c>
      <c r="B100" s="173" t="s">
        <v>2497</v>
      </c>
      <c r="C100" s="172" t="s">
        <v>640</v>
      </c>
      <c r="D100" s="172" t="s">
        <v>610</v>
      </c>
      <c r="E100" s="172" t="s">
        <v>181</v>
      </c>
      <c r="F100" s="174">
        <v>21.325739079999998</v>
      </c>
      <c r="G100" s="174">
        <v>33.635594609999998</v>
      </c>
      <c r="H100" s="58">
        <f t="shared" si="4"/>
        <v>-0.36597704523232155</v>
      </c>
      <c r="I100" s="174">
        <v>78.792840600000034</v>
      </c>
      <c r="J100" s="174">
        <v>58.183778279999991</v>
      </c>
      <c r="K100" s="58">
        <f t="shared" si="5"/>
        <v>0.35420632570168054</v>
      </c>
      <c r="L100" s="58">
        <f t="shared" si="6"/>
        <v>3.6947296552969005</v>
      </c>
    </row>
    <row r="101" spans="1:12" x14ac:dyDescent="0.2">
      <c r="A101" s="172" t="s">
        <v>1499</v>
      </c>
      <c r="B101" s="173" t="s">
        <v>209</v>
      </c>
      <c r="C101" s="172" t="s">
        <v>2521</v>
      </c>
      <c r="D101" s="172" t="s">
        <v>179</v>
      </c>
      <c r="E101" s="172" t="s">
        <v>709</v>
      </c>
      <c r="F101" s="174">
        <v>4.6505702900000001</v>
      </c>
      <c r="G101" s="174">
        <v>23.313952920000002</v>
      </c>
      <c r="H101" s="58">
        <f t="shared" si="4"/>
        <v>-0.80052416224918754</v>
      </c>
      <c r="I101" s="174">
        <v>78.000061549999998</v>
      </c>
      <c r="J101" s="174">
        <v>244.07807176</v>
      </c>
      <c r="K101" s="58">
        <f t="shared" si="5"/>
        <v>-0.68042986824848062</v>
      </c>
      <c r="L101" s="58">
        <f t="shared" si="6"/>
        <v>16.772149797998214</v>
      </c>
    </row>
    <row r="102" spans="1:12" x14ac:dyDescent="0.2">
      <c r="A102" s="172" t="s">
        <v>1113</v>
      </c>
      <c r="B102" s="173" t="s">
        <v>940</v>
      </c>
      <c r="C102" s="172" t="s">
        <v>2530</v>
      </c>
      <c r="D102" s="172" t="s">
        <v>180</v>
      </c>
      <c r="E102" s="172" t="s">
        <v>181</v>
      </c>
      <c r="F102" s="174">
        <v>12.836762210000002</v>
      </c>
      <c r="G102" s="174">
        <v>17.56975435</v>
      </c>
      <c r="H102" s="58">
        <f t="shared" si="4"/>
        <v>-0.26938294330791246</v>
      </c>
      <c r="I102" s="174">
        <v>77.342368379999996</v>
      </c>
      <c r="J102" s="174">
        <v>27.201373299999997</v>
      </c>
      <c r="K102" s="58">
        <f t="shared" si="5"/>
        <v>1.8433258691391146</v>
      </c>
      <c r="L102" s="58">
        <f t="shared" si="6"/>
        <v>6.0250682465512453</v>
      </c>
    </row>
    <row r="103" spans="1:12" x14ac:dyDescent="0.2">
      <c r="A103" s="172" t="s">
        <v>1198</v>
      </c>
      <c r="B103" s="173" t="s">
        <v>2400</v>
      </c>
      <c r="C103" s="172" t="s">
        <v>640</v>
      </c>
      <c r="D103" s="172" t="s">
        <v>180</v>
      </c>
      <c r="E103" s="172" t="s">
        <v>181</v>
      </c>
      <c r="F103" s="174">
        <v>10.777389169999999</v>
      </c>
      <c r="G103" s="174">
        <v>8.2280341400000001</v>
      </c>
      <c r="H103" s="58">
        <f t="shared" si="4"/>
        <v>0.30983768256459854</v>
      </c>
      <c r="I103" s="174">
        <v>77.206165280000008</v>
      </c>
      <c r="J103" s="174">
        <v>48.626013199999981</v>
      </c>
      <c r="K103" s="58">
        <f t="shared" si="5"/>
        <v>0.58775437670469022</v>
      </c>
      <c r="L103" s="58">
        <f t="shared" si="6"/>
        <v>7.1637169320109102</v>
      </c>
    </row>
    <row r="104" spans="1:12" x14ac:dyDescent="0.2">
      <c r="A104" s="172" t="s">
        <v>1454</v>
      </c>
      <c r="B104" s="173" t="s">
        <v>467</v>
      </c>
      <c r="C104" s="172" t="s">
        <v>640</v>
      </c>
      <c r="D104" s="172" t="s">
        <v>180</v>
      </c>
      <c r="E104" s="172" t="s">
        <v>181</v>
      </c>
      <c r="F104" s="174">
        <v>20.964515179999999</v>
      </c>
      <c r="G104" s="174">
        <v>26.303757359999999</v>
      </c>
      <c r="H104" s="58">
        <f t="shared" si="4"/>
        <v>-0.20298401125458065</v>
      </c>
      <c r="I104" s="174">
        <v>76.850608340000008</v>
      </c>
      <c r="J104" s="174">
        <v>31.348007539999998</v>
      </c>
      <c r="K104" s="58">
        <f t="shared" si="5"/>
        <v>1.4515308745520357</v>
      </c>
      <c r="L104" s="58">
        <f t="shared" si="6"/>
        <v>3.6657469862844696</v>
      </c>
    </row>
    <row r="105" spans="1:12" x14ac:dyDescent="0.2">
      <c r="A105" s="172" t="s">
        <v>1130</v>
      </c>
      <c r="B105" s="173" t="s">
        <v>1007</v>
      </c>
      <c r="C105" s="172" t="s">
        <v>2530</v>
      </c>
      <c r="D105" s="172" t="s">
        <v>180</v>
      </c>
      <c r="E105" s="172" t="s">
        <v>181</v>
      </c>
      <c r="F105" s="174">
        <v>18.492635750000002</v>
      </c>
      <c r="G105" s="174">
        <v>24.353675519999999</v>
      </c>
      <c r="H105" s="58">
        <f t="shared" si="4"/>
        <v>-0.24066345817848844</v>
      </c>
      <c r="I105" s="174">
        <v>76.23518157716282</v>
      </c>
      <c r="J105" s="174">
        <v>52.511617967485975</v>
      </c>
      <c r="K105" s="58">
        <f t="shared" si="5"/>
        <v>0.45177742617578365</v>
      </c>
      <c r="L105" s="58">
        <f t="shared" si="6"/>
        <v>4.1224616440716311</v>
      </c>
    </row>
    <row r="106" spans="1:12" x14ac:dyDescent="0.2">
      <c r="A106" s="172" t="s">
        <v>1528</v>
      </c>
      <c r="B106" s="173" t="s">
        <v>205</v>
      </c>
      <c r="C106" s="172" t="s">
        <v>2521</v>
      </c>
      <c r="D106" s="172" t="s">
        <v>179</v>
      </c>
      <c r="E106" s="172" t="s">
        <v>709</v>
      </c>
      <c r="F106" s="174">
        <v>3.6727739599999998</v>
      </c>
      <c r="G106" s="174">
        <v>0.84155054000000007</v>
      </c>
      <c r="H106" s="58">
        <f t="shared" si="4"/>
        <v>3.3642939852430009</v>
      </c>
      <c r="I106" s="174">
        <v>75.314280249999996</v>
      </c>
      <c r="J106" s="174">
        <v>273.99010512000001</v>
      </c>
      <c r="K106" s="58">
        <f t="shared" si="5"/>
        <v>-0.72512043740771426</v>
      </c>
      <c r="L106" s="58">
        <f t="shared" si="6"/>
        <v>20.506102763263982</v>
      </c>
    </row>
    <row r="107" spans="1:12" x14ac:dyDescent="0.2">
      <c r="A107" s="172" t="s">
        <v>2918</v>
      </c>
      <c r="B107" s="173" t="s">
        <v>112</v>
      </c>
      <c r="C107" s="172" t="s">
        <v>511</v>
      </c>
      <c r="D107" s="172" t="s">
        <v>610</v>
      </c>
      <c r="E107" s="172" t="s">
        <v>709</v>
      </c>
      <c r="F107" s="174">
        <v>16.64430368</v>
      </c>
      <c r="G107" s="174">
        <v>33.921598630000005</v>
      </c>
      <c r="H107" s="58">
        <f t="shared" si="4"/>
        <v>-0.50933020988934463</v>
      </c>
      <c r="I107" s="174">
        <v>73.989477910000005</v>
      </c>
      <c r="J107" s="174">
        <v>334.04130103</v>
      </c>
      <c r="K107" s="58">
        <f t="shared" si="5"/>
        <v>-0.77850200654273261</v>
      </c>
      <c r="L107" s="58">
        <f t="shared" si="6"/>
        <v>4.4453333303997971</v>
      </c>
    </row>
    <row r="108" spans="1:12" x14ac:dyDescent="0.2">
      <c r="A108" s="172" t="s">
        <v>2269</v>
      </c>
      <c r="B108" s="173" t="s">
        <v>3</v>
      </c>
      <c r="C108" s="172" t="s">
        <v>2523</v>
      </c>
      <c r="D108" s="172" t="s">
        <v>180</v>
      </c>
      <c r="E108" s="172" t="s">
        <v>181</v>
      </c>
      <c r="F108" s="174">
        <v>0.44764156999999999</v>
      </c>
      <c r="G108" s="174">
        <v>0.14156548999999999</v>
      </c>
      <c r="H108" s="58">
        <f t="shared" si="4"/>
        <v>2.1620811682282173</v>
      </c>
      <c r="I108" s="174">
        <v>73.651479659999993</v>
      </c>
      <c r="J108" s="174">
        <v>1.35493061</v>
      </c>
      <c r="K108" s="58">
        <f t="shared" si="5"/>
        <v>53.358119239774197</v>
      </c>
      <c r="L108" s="58" t="str">
        <f t="shared" si="6"/>
        <v/>
      </c>
    </row>
    <row r="109" spans="1:12" x14ac:dyDescent="0.2">
      <c r="A109" s="172" t="s">
        <v>1355</v>
      </c>
      <c r="B109" s="173" t="s">
        <v>1080</v>
      </c>
      <c r="C109" s="172" t="s">
        <v>2523</v>
      </c>
      <c r="D109" s="172" t="s">
        <v>180</v>
      </c>
      <c r="E109" s="172" t="s">
        <v>181</v>
      </c>
      <c r="F109" s="174">
        <v>1.7330296299999999</v>
      </c>
      <c r="G109" s="174">
        <v>7.5433064999999999</v>
      </c>
      <c r="H109" s="58">
        <f t="shared" si="4"/>
        <v>-0.77025597064099149</v>
      </c>
      <c r="I109" s="174">
        <v>72.2754201676713</v>
      </c>
      <c r="J109" s="174">
        <v>104.61757749323971</v>
      </c>
      <c r="K109" s="58">
        <f t="shared" si="5"/>
        <v>-0.3091464943131409</v>
      </c>
      <c r="L109" s="58">
        <f t="shared" si="6"/>
        <v>41.704665007759452</v>
      </c>
    </row>
    <row r="110" spans="1:12" x14ac:dyDescent="0.2">
      <c r="A110" s="172" t="s">
        <v>2958</v>
      </c>
      <c r="B110" s="185" t="s">
        <v>2961</v>
      </c>
      <c r="C110" s="172" t="s">
        <v>511</v>
      </c>
      <c r="D110" s="172" t="s">
        <v>180</v>
      </c>
      <c r="E110" s="172" t="s">
        <v>2854</v>
      </c>
      <c r="F110" s="174">
        <v>2.6856114500000001</v>
      </c>
      <c r="G110" s="174">
        <v>13.457480990000001</v>
      </c>
      <c r="H110" s="58">
        <f t="shared" si="4"/>
        <v>-0.80043728451144558</v>
      </c>
      <c r="I110" s="174">
        <v>71.973500470000005</v>
      </c>
      <c r="J110" s="174">
        <v>61.543312340000007</v>
      </c>
      <c r="K110" s="58">
        <f t="shared" si="5"/>
        <v>0.16947719798339334</v>
      </c>
      <c r="L110" s="58">
        <f t="shared" si="6"/>
        <v>26.799669948532578</v>
      </c>
    </row>
    <row r="111" spans="1:12" x14ac:dyDescent="0.2">
      <c r="A111" s="172" t="s">
        <v>2224</v>
      </c>
      <c r="B111" s="172" t="s">
        <v>1798</v>
      </c>
      <c r="C111" s="172" t="s">
        <v>640</v>
      </c>
      <c r="D111" s="172" t="s">
        <v>610</v>
      </c>
      <c r="E111" s="172" t="s">
        <v>181</v>
      </c>
      <c r="F111" s="174">
        <v>24.204535889999999</v>
      </c>
      <c r="G111" s="174">
        <v>55.415334689999995</v>
      </c>
      <c r="H111" s="58">
        <f t="shared" si="4"/>
        <v>-0.56321592163246748</v>
      </c>
      <c r="I111" s="174">
        <v>70.973743793750245</v>
      </c>
      <c r="J111" s="174">
        <v>183.4405779992635</v>
      </c>
      <c r="K111" s="58">
        <f t="shared" si="5"/>
        <v>-0.61309681550373663</v>
      </c>
      <c r="L111" s="58">
        <f t="shared" si="6"/>
        <v>2.9322497285755742</v>
      </c>
    </row>
    <row r="112" spans="1:12" x14ac:dyDescent="0.2">
      <c r="A112" s="172" t="s">
        <v>2571</v>
      </c>
      <c r="B112" s="173" t="s">
        <v>1142</v>
      </c>
      <c r="C112" s="172" t="s">
        <v>511</v>
      </c>
      <c r="D112" s="172" t="s">
        <v>180</v>
      </c>
      <c r="E112" s="172" t="s">
        <v>181</v>
      </c>
      <c r="F112" s="174">
        <v>6.2416869100000003</v>
      </c>
      <c r="G112" s="174">
        <v>8.5869227899999991</v>
      </c>
      <c r="H112" s="58">
        <f t="shared" si="4"/>
        <v>-0.27311715003786574</v>
      </c>
      <c r="I112" s="174">
        <v>70.301867442324294</v>
      </c>
      <c r="J112" s="174">
        <v>100.18003040252759</v>
      </c>
      <c r="K112" s="58">
        <f t="shared" si="5"/>
        <v>-0.29824469847085866</v>
      </c>
      <c r="L112" s="58">
        <f t="shared" si="6"/>
        <v>11.263280016447395</v>
      </c>
    </row>
    <row r="113" spans="1:12" x14ac:dyDescent="0.2">
      <c r="A113" s="172" t="s">
        <v>1506</v>
      </c>
      <c r="B113" s="173" t="s">
        <v>245</v>
      </c>
      <c r="C113" s="172" t="s">
        <v>2521</v>
      </c>
      <c r="D113" s="172" t="s">
        <v>179</v>
      </c>
      <c r="E113" s="172" t="s">
        <v>709</v>
      </c>
      <c r="F113" s="174">
        <v>12.959009400000001</v>
      </c>
      <c r="G113" s="174">
        <v>14.537992640000001</v>
      </c>
      <c r="H113" s="58">
        <f t="shared" si="4"/>
        <v>-0.10861081575014464</v>
      </c>
      <c r="I113" s="174">
        <v>69.66050156</v>
      </c>
      <c r="J113" s="174">
        <v>61.335870879999995</v>
      </c>
      <c r="K113" s="58">
        <f t="shared" si="5"/>
        <v>0.13572205889579125</v>
      </c>
      <c r="L113" s="58">
        <f t="shared" si="6"/>
        <v>5.3754495741009336</v>
      </c>
    </row>
    <row r="114" spans="1:12" x14ac:dyDescent="0.2">
      <c r="A114" s="172" t="s">
        <v>1158</v>
      </c>
      <c r="B114" s="172" t="s">
        <v>1800</v>
      </c>
      <c r="C114" s="172" t="s">
        <v>640</v>
      </c>
      <c r="D114" s="172" t="s">
        <v>610</v>
      </c>
      <c r="E114" s="172" t="s">
        <v>181</v>
      </c>
      <c r="F114" s="174">
        <v>37.510265709999999</v>
      </c>
      <c r="G114" s="174">
        <v>108.53688768000001</v>
      </c>
      <c r="H114" s="58">
        <f t="shared" si="4"/>
        <v>-0.65440076169687345</v>
      </c>
      <c r="I114" s="174">
        <v>68.626302899999985</v>
      </c>
      <c r="J114" s="174">
        <v>205.5053858961644</v>
      </c>
      <c r="K114" s="58">
        <f t="shared" si="5"/>
        <v>-0.66606080614025975</v>
      </c>
      <c r="L114" s="58">
        <f t="shared" si="6"/>
        <v>1.8295339049465771</v>
      </c>
    </row>
    <row r="115" spans="1:12" x14ac:dyDescent="0.2">
      <c r="A115" s="172" t="s">
        <v>2560</v>
      </c>
      <c r="B115" s="173" t="s">
        <v>416</v>
      </c>
      <c r="C115" s="172" t="s">
        <v>511</v>
      </c>
      <c r="D115" s="172" t="s">
        <v>179</v>
      </c>
      <c r="E115" s="172" t="s">
        <v>709</v>
      </c>
      <c r="F115" s="174">
        <v>6.0922968099999997</v>
      </c>
      <c r="G115" s="174">
        <v>8.9392145399999983</v>
      </c>
      <c r="H115" s="58">
        <f t="shared" si="4"/>
        <v>-0.3184751543058949</v>
      </c>
      <c r="I115" s="174">
        <v>67.989116842706395</v>
      </c>
      <c r="J115" s="174">
        <v>56.775619013683851</v>
      </c>
      <c r="K115" s="58">
        <f t="shared" si="5"/>
        <v>0.19750551422997087</v>
      </c>
      <c r="L115" s="58">
        <f t="shared" si="6"/>
        <v>11.159849718928319</v>
      </c>
    </row>
    <row r="116" spans="1:12" x14ac:dyDescent="0.2">
      <c r="A116" s="172" t="s">
        <v>1655</v>
      </c>
      <c r="B116" s="173" t="s">
        <v>456</v>
      </c>
      <c r="C116" s="172" t="s">
        <v>641</v>
      </c>
      <c r="D116" s="172" t="s">
        <v>180</v>
      </c>
      <c r="E116" s="172" t="s">
        <v>709</v>
      </c>
      <c r="F116" s="174">
        <v>1.0271687599999999</v>
      </c>
      <c r="G116" s="174">
        <v>4.7680552399999998</v>
      </c>
      <c r="H116" s="58">
        <f t="shared" si="4"/>
        <v>-0.78457280624961889</v>
      </c>
      <c r="I116" s="174">
        <v>67.418506600000001</v>
      </c>
      <c r="J116" s="174">
        <v>45.713343909999999</v>
      </c>
      <c r="K116" s="58">
        <f t="shared" si="5"/>
        <v>0.47481021586897953</v>
      </c>
      <c r="L116" s="58">
        <f t="shared" si="6"/>
        <v>65.635277498120175</v>
      </c>
    </row>
    <row r="117" spans="1:12" x14ac:dyDescent="0.2">
      <c r="A117" s="172" t="s">
        <v>1470</v>
      </c>
      <c r="B117" s="173" t="s">
        <v>338</v>
      </c>
      <c r="C117" s="172" t="s">
        <v>640</v>
      </c>
      <c r="D117" s="172" t="s">
        <v>180</v>
      </c>
      <c r="E117" s="172" t="s">
        <v>181</v>
      </c>
      <c r="F117" s="174">
        <v>7.0179199199999998</v>
      </c>
      <c r="G117" s="174">
        <v>8.6173693100000008</v>
      </c>
      <c r="H117" s="58">
        <f t="shared" si="4"/>
        <v>-0.18560761787752611</v>
      </c>
      <c r="I117" s="174">
        <v>67.37358223999999</v>
      </c>
      <c r="J117" s="174">
        <v>24.511847140000004</v>
      </c>
      <c r="K117" s="58">
        <f t="shared" si="5"/>
        <v>1.7486130219070866</v>
      </c>
      <c r="L117" s="58">
        <f t="shared" si="6"/>
        <v>9.6002210067965539</v>
      </c>
    </row>
    <row r="118" spans="1:12" x14ac:dyDescent="0.2">
      <c r="A118" s="172" t="s">
        <v>1768</v>
      </c>
      <c r="B118" s="172" t="s">
        <v>1755</v>
      </c>
      <c r="C118" s="172" t="s">
        <v>640</v>
      </c>
      <c r="D118" s="172" t="s">
        <v>180</v>
      </c>
      <c r="E118" s="172" t="s">
        <v>181</v>
      </c>
      <c r="F118" s="174">
        <v>84.291830860000005</v>
      </c>
      <c r="G118" s="174">
        <v>103.40363918999999</v>
      </c>
      <c r="H118" s="58">
        <f t="shared" si="4"/>
        <v>-0.18482723122425915</v>
      </c>
      <c r="I118" s="174">
        <v>66.673641996186831</v>
      </c>
      <c r="J118" s="174">
        <v>123.00393562390438</v>
      </c>
      <c r="K118" s="58">
        <f t="shared" si="5"/>
        <v>-0.45795521372545756</v>
      </c>
      <c r="L118" s="58">
        <f t="shared" si="6"/>
        <v>0.79098580865949919</v>
      </c>
    </row>
    <row r="119" spans="1:12" x14ac:dyDescent="0.2">
      <c r="A119" s="172" t="s">
        <v>1167</v>
      </c>
      <c r="B119" s="172" t="s">
        <v>2362</v>
      </c>
      <c r="C119" s="172" t="s">
        <v>640</v>
      </c>
      <c r="D119" s="172" t="s">
        <v>180</v>
      </c>
      <c r="E119" s="172" t="s">
        <v>181</v>
      </c>
      <c r="F119" s="174">
        <v>14.88846644</v>
      </c>
      <c r="G119" s="174">
        <v>23.539605780000002</v>
      </c>
      <c r="H119" s="58">
        <f t="shared" si="4"/>
        <v>-0.3675141980223936</v>
      </c>
      <c r="I119" s="174">
        <v>64.75203157</v>
      </c>
      <c r="J119" s="174">
        <v>73.487385310000036</v>
      </c>
      <c r="K119" s="58">
        <f t="shared" si="5"/>
        <v>-0.11886875146191034</v>
      </c>
      <c r="L119" s="58">
        <f t="shared" si="6"/>
        <v>4.3491404457906011</v>
      </c>
    </row>
    <row r="120" spans="1:12" x14ac:dyDescent="0.2">
      <c r="A120" s="172" t="s">
        <v>1498</v>
      </c>
      <c r="B120" s="173" t="s">
        <v>391</v>
      </c>
      <c r="C120" s="172" t="s">
        <v>640</v>
      </c>
      <c r="D120" s="172" t="s">
        <v>180</v>
      </c>
      <c r="E120" s="172" t="s">
        <v>181</v>
      </c>
      <c r="F120" s="174">
        <v>47.72262336</v>
      </c>
      <c r="G120" s="174">
        <v>62.840074780000002</v>
      </c>
      <c r="H120" s="58">
        <f t="shared" si="4"/>
        <v>-0.24057023281600876</v>
      </c>
      <c r="I120" s="174">
        <v>64.567308534855897</v>
      </c>
      <c r="J120" s="174">
        <v>199.97553150355554</v>
      </c>
      <c r="K120" s="58">
        <f t="shared" si="5"/>
        <v>-0.6771239558690314</v>
      </c>
      <c r="L120" s="58">
        <f t="shared" si="6"/>
        <v>1.3529706455528747</v>
      </c>
    </row>
    <row r="121" spans="1:12" x14ac:dyDescent="0.2">
      <c r="A121" s="172" t="s">
        <v>1458</v>
      </c>
      <c r="B121" s="173" t="s">
        <v>326</v>
      </c>
      <c r="C121" s="172" t="s">
        <v>640</v>
      </c>
      <c r="D121" s="172" t="s">
        <v>180</v>
      </c>
      <c r="E121" s="172" t="s">
        <v>181</v>
      </c>
      <c r="F121" s="174">
        <v>27.374619539999998</v>
      </c>
      <c r="G121" s="174">
        <v>19.116668539999999</v>
      </c>
      <c r="H121" s="58">
        <f t="shared" si="4"/>
        <v>0.43197647031023956</v>
      </c>
      <c r="I121" s="174">
        <v>64.470164079999989</v>
      </c>
      <c r="J121" s="174">
        <v>147.83562972000001</v>
      </c>
      <c r="K121" s="58">
        <f t="shared" si="5"/>
        <v>-0.56390645338944223</v>
      </c>
      <c r="L121" s="58">
        <f t="shared" si="6"/>
        <v>2.3551072184143309</v>
      </c>
    </row>
    <row r="122" spans="1:12" x14ac:dyDescent="0.2">
      <c r="A122" s="172" t="s">
        <v>2068</v>
      </c>
      <c r="B122" s="172" t="s">
        <v>2053</v>
      </c>
      <c r="C122" s="172" t="s">
        <v>638</v>
      </c>
      <c r="D122" s="172" t="s">
        <v>179</v>
      </c>
      <c r="E122" s="172" t="s">
        <v>709</v>
      </c>
      <c r="F122" s="174">
        <v>2.4457604500000003</v>
      </c>
      <c r="G122" s="174">
        <v>0.21237930999999999</v>
      </c>
      <c r="H122" s="58">
        <f t="shared" si="4"/>
        <v>10.516001488092227</v>
      </c>
      <c r="I122" s="174">
        <v>64.112593169999997</v>
      </c>
      <c r="J122" s="174">
        <v>1.07105E-2</v>
      </c>
      <c r="K122" s="58" t="str">
        <f t="shared" si="5"/>
        <v/>
      </c>
      <c r="L122" s="58">
        <f t="shared" si="6"/>
        <v>26.213766425898328</v>
      </c>
    </row>
    <row r="123" spans="1:12" x14ac:dyDescent="0.2">
      <c r="A123" s="172" t="s">
        <v>1531</v>
      </c>
      <c r="B123" s="173" t="s">
        <v>253</v>
      </c>
      <c r="C123" s="172" t="s">
        <v>1262</v>
      </c>
      <c r="D123" s="172" t="s">
        <v>180</v>
      </c>
      <c r="E123" s="172" t="s">
        <v>181</v>
      </c>
      <c r="F123" s="174">
        <v>4.9906117000000005</v>
      </c>
      <c r="G123" s="174">
        <v>1.62793206</v>
      </c>
      <c r="H123" s="58">
        <f t="shared" si="4"/>
        <v>2.0656142369970896</v>
      </c>
      <c r="I123" s="174">
        <v>63.917004729999995</v>
      </c>
      <c r="J123" s="174">
        <v>9.9192499999999992E-3</v>
      </c>
      <c r="K123" s="58" t="str">
        <f t="shared" si="5"/>
        <v/>
      </c>
      <c r="L123" s="58">
        <f t="shared" si="6"/>
        <v>12.80744898065301</v>
      </c>
    </row>
    <row r="124" spans="1:12" x14ac:dyDescent="0.2">
      <c r="A124" s="172" t="s">
        <v>1444</v>
      </c>
      <c r="B124" s="173" t="s">
        <v>468</v>
      </c>
      <c r="C124" s="172" t="s">
        <v>640</v>
      </c>
      <c r="D124" s="172" t="s">
        <v>180</v>
      </c>
      <c r="E124" s="172" t="s">
        <v>181</v>
      </c>
      <c r="F124" s="174">
        <v>3.96233441</v>
      </c>
      <c r="G124" s="174">
        <v>6.7264978800000002</v>
      </c>
      <c r="H124" s="58">
        <f t="shared" si="4"/>
        <v>-0.41093649612508321</v>
      </c>
      <c r="I124" s="174">
        <v>62.743406710000002</v>
      </c>
      <c r="J124" s="174">
        <v>6.5809558900000003</v>
      </c>
      <c r="K124" s="58">
        <f t="shared" si="5"/>
        <v>8.53408710812678</v>
      </c>
      <c r="L124" s="58">
        <f t="shared" si="6"/>
        <v>15.834959954831273</v>
      </c>
    </row>
    <row r="125" spans="1:12" x14ac:dyDescent="0.2">
      <c r="A125" s="172" t="s">
        <v>1467</v>
      </c>
      <c r="B125" s="173" t="s">
        <v>335</v>
      </c>
      <c r="C125" s="172" t="s">
        <v>640</v>
      </c>
      <c r="D125" s="172" t="s">
        <v>180</v>
      </c>
      <c r="E125" s="172" t="s">
        <v>181</v>
      </c>
      <c r="F125" s="174">
        <v>18.46272295</v>
      </c>
      <c r="G125" s="174">
        <v>34.377785250000002</v>
      </c>
      <c r="H125" s="58">
        <f t="shared" si="4"/>
        <v>-0.4629461201256414</v>
      </c>
      <c r="I125" s="174">
        <v>62.416127719999999</v>
      </c>
      <c r="J125" s="174">
        <v>53.543657249999995</v>
      </c>
      <c r="K125" s="58">
        <f t="shared" si="5"/>
        <v>0.16570535009541221</v>
      </c>
      <c r="L125" s="58">
        <f t="shared" si="6"/>
        <v>3.3806566826048807</v>
      </c>
    </row>
    <row r="126" spans="1:12" x14ac:dyDescent="0.2">
      <c r="A126" s="172" t="s">
        <v>2570</v>
      </c>
      <c r="B126" s="173" t="s">
        <v>124</v>
      </c>
      <c r="C126" s="172" t="s">
        <v>511</v>
      </c>
      <c r="D126" s="172" t="s">
        <v>179</v>
      </c>
      <c r="E126" s="172" t="s">
        <v>709</v>
      </c>
      <c r="F126" s="174">
        <v>22.054090609999999</v>
      </c>
      <c r="G126" s="174">
        <v>26.93758064</v>
      </c>
      <c r="H126" s="58">
        <f t="shared" si="4"/>
        <v>-0.18128911037943907</v>
      </c>
      <c r="I126" s="174">
        <v>61.333263486070848</v>
      </c>
      <c r="J126" s="174">
        <v>117.9429526585957</v>
      </c>
      <c r="K126" s="58">
        <f t="shared" si="5"/>
        <v>-0.47997517356030961</v>
      </c>
      <c r="L126" s="58">
        <f t="shared" si="6"/>
        <v>2.7810379747991272</v>
      </c>
    </row>
    <row r="127" spans="1:12" x14ac:dyDescent="0.2">
      <c r="A127" s="172" t="s">
        <v>1197</v>
      </c>
      <c r="B127" s="173" t="s">
        <v>152</v>
      </c>
      <c r="C127" s="172" t="s">
        <v>640</v>
      </c>
      <c r="D127" s="172" t="s">
        <v>180</v>
      </c>
      <c r="E127" s="172" t="s">
        <v>709</v>
      </c>
      <c r="F127" s="174">
        <v>15.31163898</v>
      </c>
      <c r="G127" s="174">
        <v>22.224046140000002</v>
      </c>
      <c r="H127" s="58">
        <f t="shared" si="4"/>
        <v>-0.31103279377910809</v>
      </c>
      <c r="I127" s="174">
        <v>60.719383780000001</v>
      </c>
      <c r="J127" s="174">
        <v>155.19159368000004</v>
      </c>
      <c r="K127" s="58">
        <f t="shared" si="5"/>
        <v>-0.60874566501841998</v>
      </c>
      <c r="L127" s="58">
        <f t="shared" si="6"/>
        <v>3.9655704957066589</v>
      </c>
    </row>
    <row r="128" spans="1:12" x14ac:dyDescent="0.2">
      <c r="A128" s="172" t="s">
        <v>1170</v>
      </c>
      <c r="B128" s="173" t="s">
        <v>2399</v>
      </c>
      <c r="C128" s="172" t="s">
        <v>640</v>
      </c>
      <c r="D128" s="172" t="s">
        <v>610</v>
      </c>
      <c r="E128" s="172" t="s">
        <v>181</v>
      </c>
      <c r="F128" s="174">
        <v>21.556700120000002</v>
      </c>
      <c r="G128" s="174">
        <v>35.929248729999998</v>
      </c>
      <c r="H128" s="58">
        <f t="shared" si="4"/>
        <v>-0.40002363305746735</v>
      </c>
      <c r="I128" s="174">
        <v>60.698184634123045</v>
      </c>
      <c r="J128" s="174">
        <v>98.9421027013707</v>
      </c>
      <c r="K128" s="58">
        <f t="shared" si="5"/>
        <v>-0.38652825261533319</v>
      </c>
      <c r="L128" s="58">
        <f t="shared" si="6"/>
        <v>2.815745651989106</v>
      </c>
    </row>
    <row r="129" spans="1:12" x14ac:dyDescent="0.2">
      <c r="A129" s="172" t="s">
        <v>1490</v>
      </c>
      <c r="B129" s="172" t="s">
        <v>299</v>
      </c>
      <c r="C129" s="172" t="s">
        <v>1262</v>
      </c>
      <c r="D129" s="172" t="s">
        <v>180</v>
      </c>
      <c r="E129" s="172" t="s">
        <v>181</v>
      </c>
      <c r="F129" s="174">
        <v>118.83460026</v>
      </c>
      <c r="G129" s="174">
        <v>63.69685879</v>
      </c>
      <c r="H129" s="58">
        <f t="shared" si="4"/>
        <v>0.86562732475994997</v>
      </c>
      <c r="I129" s="174">
        <v>60.563167510000007</v>
      </c>
      <c r="J129" s="174">
        <v>151.53735628999999</v>
      </c>
      <c r="K129" s="58">
        <f t="shared" si="5"/>
        <v>-0.6003416649680815</v>
      </c>
      <c r="L129" s="58">
        <f t="shared" si="6"/>
        <v>0.50964253994621889</v>
      </c>
    </row>
    <row r="130" spans="1:12" x14ac:dyDescent="0.2">
      <c r="A130" s="172" t="s">
        <v>2232</v>
      </c>
      <c r="B130" s="173" t="s">
        <v>2358</v>
      </c>
      <c r="C130" s="172" t="s">
        <v>640</v>
      </c>
      <c r="D130" s="172" t="s">
        <v>610</v>
      </c>
      <c r="E130" s="172" t="s">
        <v>181</v>
      </c>
      <c r="F130" s="174">
        <v>13.84456913</v>
      </c>
      <c r="G130" s="174">
        <v>9.9640585999999995</v>
      </c>
      <c r="H130" s="58">
        <f t="shared" si="4"/>
        <v>0.38945079367558111</v>
      </c>
      <c r="I130" s="174">
        <v>60.457207113697834</v>
      </c>
      <c r="J130" s="174">
        <v>53.192380909757333</v>
      </c>
      <c r="K130" s="58">
        <f t="shared" si="5"/>
        <v>0.13657644346218545</v>
      </c>
      <c r="L130" s="58">
        <f t="shared" si="6"/>
        <v>4.366853641020306</v>
      </c>
    </row>
    <row r="131" spans="1:12" x14ac:dyDescent="0.2">
      <c r="A131" s="172" t="s">
        <v>1629</v>
      </c>
      <c r="B131" s="173" t="s">
        <v>2397</v>
      </c>
      <c r="C131" s="172" t="s">
        <v>640</v>
      </c>
      <c r="D131" s="172" t="s">
        <v>610</v>
      </c>
      <c r="E131" s="172" t="s">
        <v>181</v>
      </c>
      <c r="F131" s="174">
        <v>10.65266922</v>
      </c>
      <c r="G131" s="174">
        <v>7.2886987000000003</v>
      </c>
      <c r="H131" s="58">
        <f t="shared" si="4"/>
        <v>0.46153238849069167</v>
      </c>
      <c r="I131" s="174">
        <v>59.537888179999989</v>
      </c>
      <c r="J131" s="174">
        <v>50.570617559999988</v>
      </c>
      <c r="K131" s="58">
        <f t="shared" si="5"/>
        <v>0.17732175426492858</v>
      </c>
      <c r="L131" s="58">
        <f t="shared" si="6"/>
        <v>5.5890112562792957</v>
      </c>
    </row>
    <row r="132" spans="1:12" x14ac:dyDescent="0.2">
      <c r="A132" s="172" t="s">
        <v>2254</v>
      </c>
      <c r="B132" s="173" t="s">
        <v>713</v>
      </c>
      <c r="C132" s="172" t="s">
        <v>2523</v>
      </c>
      <c r="D132" s="172" t="s">
        <v>180</v>
      </c>
      <c r="E132" s="172" t="s">
        <v>181</v>
      </c>
      <c r="F132" s="174">
        <v>33.692542850000002</v>
      </c>
      <c r="G132" s="174">
        <v>16.777300920000002</v>
      </c>
      <c r="H132" s="58">
        <f t="shared" si="4"/>
        <v>1.0082218832849068</v>
      </c>
      <c r="I132" s="174">
        <v>59.357673660000003</v>
      </c>
      <c r="J132" s="174">
        <v>83.609896660000004</v>
      </c>
      <c r="K132" s="58">
        <f t="shared" si="5"/>
        <v>-0.29006402314574997</v>
      </c>
      <c r="L132" s="58">
        <f t="shared" si="6"/>
        <v>1.7617451411804022</v>
      </c>
    </row>
    <row r="133" spans="1:12" x14ac:dyDescent="0.2">
      <c r="A133" s="172" t="s">
        <v>2579</v>
      </c>
      <c r="B133" s="173" t="s">
        <v>83</v>
      </c>
      <c r="C133" s="172" t="s">
        <v>511</v>
      </c>
      <c r="D133" s="172" t="s">
        <v>179</v>
      </c>
      <c r="E133" s="172" t="s">
        <v>709</v>
      </c>
      <c r="F133" s="174">
        <v>22.949260500000001</v>
      </c>
      <c r="G133" s="174">
        <v>5.4350737100000002</v>
      </c>
      <c r="H133" s="58">
        <f t="shared" si="4"/>
        <v>3.2224377670859594</v>
      </c>
      <c r="I133" s="174">
        <v>59.24445029000001</v>
      </c>
      <c r="J133" s="174">
        <v>41.071510330000002</v>
      </c>
      <c r="K133" s="58">
        <f t="shared" si="5"/>
        <v>0.44247070083336792</v>
      </c>
      <c r="L133" s="58">
        <f t="shared" si="6"/>
        <v>2.5815407119545313</v>
      </c>
    </row>
    <row r="134" spans="1:12" x14ac:dyDescent="0.2">
      <c r="A134" s="172" t="s">
        <v>2592</v>
      </c>
      <c r="B134" s="173" t="s">
        <v>123</v>
      </c>
      <c r="C134" s="172" t="s">
        <v>511</v>
      </c>
      <c r="D134" s="172" t="s">
        <v>180</v>
      </c>
      <c r="E134" s="172" t="s">
        <v>709</v>
      </c>
      <c r="F134" s="174">
        <v>5.9154620599999994</v>
      </c>
      <c r="G134" s="174">
        <v>9.4035620299999998</v>
      </c>
      <c r="H134" s="58">
        <f t="shared" si="4"/>
        <v>-0.37093390343701493</v>
      </c>
      <c r="I134" s="174">
        <v>58.887321999500699</v>
      </c>
      <c r="J134" s="174">
        <v>3.96497045</v>
      </c>
      <c r="K134" s="58">
        <f t="shared" si="5"/>
        <v>13.851894293310735</v>
      </c>
      <c r="L134" s="58">
        <f t="shared" si="6"/>
        <v>9.9548135719935136</v>
      </c>
    </row>
    <row r="135" spans="1:12" x14ac:dyDescent="0.2">
      <c r="A135" s="172" t="s">
        <v>2223</v>
      </c>
      <c r="B135" s="172" t="s">
        <v>305</v>
      </c>
      <c r="C135" s="172" t="s">
        <v>1262</v>
      </c>
      <c r="D135" s="172" t="s">
        <v>180</v>
      </c>
      <c r="E135" s="172" t="s">
        <v>181</v>
      </c>
      <c r="F135" s="174">
        <v>36.661838240000002</v>
      </c>
      <c r="G135" s="174">
        <v>29.800254890000001</v>
      </c>
      <c r="H135" s="58">
        <f t="shared" ref="H135:H198" si="7">IF(ISERROR(F135/G135-1),"",IF((F135/G135-1)&gt;10000%,"",F135/G135-1))</f>
        <v>0.23025250540063413</v>
      </c>
      <c r="I135" s="174">
        <v>58.777621289999999</v>
      </c>
      <c r="J135" s="174">
        <v>20.679774949999999</v>
      </c>
      <c r="K135" s="58">
        <f t="shared" ref="K135:K198" si="8">IF(ISERROR(I135/J135-1),"",IF((I135/J135-1)&gt;10000%,"",I135/J135-1))</f>
        <v>1.8422756742814554</v>
      </c>
      <c r="L135" s="58">
        <f t="shared" si="6"/>
        <v>1.6032371564465229</v>
      </c>
    </row>
    <row r="136" spans="1:12" x14ac:dyDescent="0.2">
      <c r="A136" s="172" t="s">
        <v>1373</v>
      </c>
      <c r="B136" s="173" t="s">
        <v>17</v>
      </c>
      <c r="C136" s="172" t="s">
        <v>1365</v>
      </c>
      <c r="D136" s="172" t="s">
        <v>179</v>
      </c>
      <c r="E136" s="172" t="s">
        <v>709</v>
      </c>
      <c r="F136" s="174">
        <v>15.503034749999999</v>
      </c>
      <c r="G136" s="174">
        <v>55.12921111</v>
      </c>
      <c r="H136" s="58">
        <f t="shared" si="7"/>
        <v>-0.71878729193010571</v>
      </c>
      <c r="I136" s="174">
        <v>58.734646654391987</v>
      </c>
      <c r="J136" s="174">
        <v>343.41730520749684</v>
      </c>
      <c r="K136" s="58">
        <f t="shared" si="8"/>
        <v>-0.82897004383950945</v>
      </c>
      <c r="L136" s="58">
        <f t="shared" si="6"/>
        <v>3.7885902729071796</v>
      </c>
    </row>
    <row r="137" spans="1:12" x14ac:dyDescent="0.2">
      <c r="A137" s="172" t="s">
        <v>2650</v>
      </c>
      <c r="B137" s="173" t="s">
        <v>592</v>
      </c>
      <c r="C137" s="172" t="s">
        <v>641</v>
      </c>
      <c r="D137" s="172" t="s">
        <v>179</v>
      </c>
      <c r="E137" s="172" t="s">
        <v>709</v>
      </c>
      <c r="F137" s="174">
        <v>9.4195064199999994</v>
      </c>
      <c r="G137" s="174">
        <v>14.364950990000001</v>
      </c>
      <c r="H137" s="58">
        <f t="shared" si="7"/>
        <v>-0.34427159364781101</v>
      </c>
      <c r="I137" s="174">
        <v>58.407578029999996</v>
      </c>
      <c r="J137" s="174">
        <v>34.855957510000003</v>
      </c>
      <c r="K137" s="58">
        <f t="shared" si="8"/>
        <v>0.67568422164971786</v>
      </c>
      <c r="L137" s="58">
        <f t="shared" si="6"/>
        <v>6.2007047318303119</v>
      </c>
    </row>
    <row r="138" spans="1:12" x14ac:dyDescent="0.2">
      <c r="A138" s="172" t="s">
        <v>1166</v>
      </c>
      <c r="B138" s="173" t="s">
        <v>2357</v>
      </c>
      <c r="C138" s="172" t="s">
        <v>640</v>
      </c>
      <c r="D138" s="172" t="s">
        <v>180</v>
      </c>
      <c r="E138" s="172" t="s">
        <v>181</v>
      </c>
      <c r="F138" s="174">
        <v>6.7951647400000006</v>
      </c>
      <c r="G138" s="174">
        <v>8.351863139999999</v>
      </c>
      <c r="H138" s="58">
        <f t="shared" si="7"/>
        <v>-0.1863893569501186</v>
      </c>
      <c r="I138" s="174">
        <v>58.20418212287084</v>
      </c>
      <c r="J138" s="174">
        <v>52.525929051740235</v>
      </c>
      <c r="K138" s="58">
        <f t="shared" si="8"/>
        <v>0.10810381032075211</v>
      </c>
      <c r="L138" s="58">
        <f t="shared" si="6"/>
        <v>8.5655292181879954</v>
      </c>
    </row>
    <row r="139" spans="1:12" x14ac:dyDescent="0.2">
      <c r="A139" s="172" t="s">
        <v>2248</v>
      </c>
      <c r="B139" s="173" t="s">
        <v>772</v>
      </c>
      <c r="C139" s="172" t="s">
        <v>2523</v>
      </c>
      <c r="D139" s="172" t="s">
        <v>180</v>
      </c>
      <c r="E139" s="172" t="s">
        <v>181</v>
      </c>
      <c r="F139" s="174">
        <v>0.78951890000000002</v>
      </c>
      <c r="G139" s="174">
        <v>5.1447118200000004</v>
      </c>
      <c r="H139" s="58">
        <f t="shared" si="7"/>
        <v>-0.84653777944747932</v>
      </c>
      <c r="I139" s="174">
        <v>56.70912474</v>
      </c>
      <c r="J139" s="174">
        <v>4.6037878899999995</v>
      </c>
      <c r="K139" s="58">
        <f t="shared" si="8"/>
        <v>11.317927344823874</v>
      </c>
      <c r="L139" s="58">
        <f t="shared" si="6"/>
        <v>71.827444206845456</v>
      </c>
    </row>
    <row r="140" spans="1:12" x14ac:dyDescent="0.2">
      <c r="A140" s="172" t="s">
        <v>2196</v>
      </c>
      <c r="B140" s="173" t="s">
        <v>1854</v>
      </c>
      <c r="C140" s="172" t="s">
        <v>511</v>
      </c>
      <c r="D140" s="172" t="s">
        <v>610</v>
      </c>
      <c r="E140" s="172" t="s">
        <v>709</v>
      </c>
      <c r="F140" s="174">
        <v>5.7777559199999997</v>
      </c>
      <c r="G140" s="174">
        <v>4.7165254699999997</v>
      </c>
      <c r="H140" s="58">
        <f t="shared" si="7"/>
        <v>0.22500259073126561</v>
      </c>
      <c r="I140" s="174">
        <v>56.387654859999998</v>
      </c>
      <c r="J140" s="174">
        <v>80.889706349999997</v>
      </c>
      <c r="K140" s="58">
        <f t="shared" si="8"/>
        <v>-0.30290691604173436</v>
      </c>
      <c r="L140" s="58">
        <f t="shared" si="6"/>
        <v>9.7594387233997253</v>
      </c>
    </row>
    <row r="141" spans="1:12" x14ac:dyDescent="0.2">
      <c r="A141" s="172" t="s">
        <v>2668</v>
      </c>
      <c r="B141" s="173" t="s">
        <v>189</v>
      </c>
      <c r="C141" s="172" t="s">
        <v>641</v>
      </c>
      <c r="D141" s="172" t="s">
        <v>179</v>
      </c>
      <c r="E141" s="172" t="s">
        <v>181</v>
      </c>
      <c r="F141" s="174">
        <v>0.50161385999999997</v>
      </c>
      <c r="G141" s="174">
        <v>0.38869154</v>
      </c>
      <c r="H141" s="58">
        <f t="shared" si="7"/>
        <v>0.29051910931737779</v>
      </c>
      <c r="I141" s="174">
        <v>55.419226450000004</v>
      </c>
      <c r="J141" s="174">
        <v>1.8665799999999998E-3</v>
      </c>
      <c r="K141" s="58" t="str">
        <f t="shared" si="8"/>
        <v/>
      </c>
      <c r="L141" s="58" t="str">
        <f t="shared" si="6"/>
        <v/>
      </c>
    </row>
    <row r="142" spans="1:12" x14ac:dyDescent="0.2">
      <c r="A142" s="172" t="s">
        <v>1471</v>
      </c>
      <c r="B142" s="173" t="s">
        <v>339</v>
      </c>
      <c r="C142" s="172" t="s">
        <v>640</v>
      </c>
      <c r="D142" s="172" t="s">
        <v>180</v>
      </c>
      <c r="E142" s="172" t="s">
        <v>181</v>
      </c>
      <c r="F142" s="174">
        <v>9.6953510999999999</v>
      </c>
      <c r="G142" s="174">
        <v>10.38172876</v>
      </c>
      <c r="H142" s="58">
        <f t="shared" si="7"/>
        <v>-6.6114004311551677E-2</v>
      </c>
      <c r="I142" s="174">
        <v>54.323342439999998</v>
      </c>
      <c r="J142" s="174">
        <v>35.876076329999997</v>
      </c>
      <c r="K142" s="58">
        <f t="shared" si="8"/>
        <v>0.51419408132360833</v>
      </c>
      <c r="L142" s="58">
        <f t="shared" si="6"/>
        <v>5.6030299346250594</v>
      </c>
    </row>
    <row r="143" spans="1:12" x14ac:dyDescent="0.2">
      <c r="A143" s="172" t="s">
        <v>1551</v>
      </c>
      <c r="B143" s="173" t="s">
        <v>14</v>
      </c>
      <c r="C143" s="172" t="s">
        <v>2521</v>
      </c>
      <c r="D143" s="172" t="s">
        <v>179</v>
      </c>
      <c r="E143" s="172" t="s">
        <v>709</v>
      </c>
      <c r="F143" s="174">
        <v>2.5289458199999997</v>
      </c>
      <c r="G143" s="174">
        <v>3.3302815400000001</v>
      </c>
      <c r="H143" s="58">
        <f t="shared" si="7"/>
        <v>-0.24062101368162414</v>
      </c>
      <c r="I143" s="174">
        <v>54.244762360000003</v>
      </c>
      <c r="J143" s="174">
        <v>24.695542339999999</v>
      </c>
      <c r="K143" s="58">
        <f t="shared" si="8"/>
        <v>1.1965406393257614</v>
      </c>
      <c r="L143" s="58">
        <f t="shared" si="6"/>
        <v>21.449554961205145</v>
      </c>
    </row>
    <row r="144" spans="1:12" x14ac:dyDescent="0.2">
      <c r="A144" s="172" t="s">
        <v>1165</v>
      </c>
      <c r="B144" s="173" t="s">
        <v>2395</v>
      </c>
      <c r="C144" s="172" t="s">
        <v>640</v>
      </c>
      <c r="D144" s="172" t="s">
        <v>610</v>
      </c>
      <c r="E144" s="172" t="s">
        <v>181</v>
      </c>
      <c r="F144" s="174">
        <v>35.210862579999997</v>
      </c>
      <c r="G144" s="174">
        <v>34.835599469999998</v>
      </c>
      <c r="H144" s="58">
        <f t="shared" si="7"/>
        <v>1.0772402820946825E-2</v>
      </c>
      <c r="I144" s="174">
        <v>53.728238050437966</v>
      </c>
      <c r="J144" s="174">
        <v>116.8606900585086</v>
      </c>
      <c r="K144" s="58">
        <f t="shared" si="8"/>
        <v>-0.54023685789004094</v>
      </c>
      <c r="L144" s="58">
        <f t="shared" si="6"/>
        <v>1.5258995126394876</v>
      </c>
    </row>
    <row r="145" spans="1:12" x14ac:dyDescent="0.2">
      <c r="A145" s="172" t="s">
        <v>1497</v>
      </c>
      <c r="B145" s="172" t="s">
        <v>664</v>
      </c>
      <c r="C145" s="172" t="s">
        <v>640</v>
      </c>
      <c r="D145" s="172" t="s">
        <v>180</v>
      </c>
      <c r="E145" s="172" t="s">
        <v>181</v>
      </c>
      <c r="F145" s="174">
        <v>9.2198807499999997</v>
      </c>
      <c r="G145" s="174">
        <v>6.0380915399999999</v>
      </c>
      <c r="H145" s="58">
        <f t="shared" si="7"/>
        <v>0.5269527944255048</v>
      </c>
      <c r="I145" s="174">
        <v>53.134601719999999</v>
      </c>
      <c r="J145" s="174">
        <v>64.120926419999989</v>
      </c>
      <c r="K145" s="58">
        <f t="shared" si="8"/>
        <v>-0.17133758529997223</v>
      </c>
      <c r="L145" s="58">
        <f t="shared" si="6"/>
        <v>5.7630465253034862</v>
      </c>
    </row>
    <row r="146" spans="1:12" x14ac:dyDescent="0.2">
      <c r="A146" s="172" t="s">
        <v>2225</v>
      </c>
      <c r="B146" s="173" t="s">
        <v>792</v>
      </c>
      <c r="C146" s="172" t="s">
        <v>2530</v>
      </c>
      <c r="D146" s="172" t="s">
        <v>610</v>
      </c>
      <c r="E146" s="172" t="s">
        <v>181</v>
      </c>
      <c r="F146" s="174">
        <v>7.1330293200000003</v>
      </c>
      <c r="G146" s="174">
        <v>17.16064772</v>
      </c>
      <c r="H146" s="58">
        <f t="shared" si="7"/>
        <v>-0.584337990244578</v>
      </c>
      <c r="I146" s="174">
        <v>52.523611719999998</v>
      </c>
      <c r="J146" s="174">
        <v>29.092154919999999</v>
      </c>
      <c r="K146" s="58">
        <f t="shared" si="8"/>
        <v>0.80542183500788256</v>
      </c>
      <c r="L146" s="58">
        <f t="shared" si="6"/>
        <v>7.3634369583665187</v>
      </c>
    </row>
    <row r="147" spans="1:12" x14ac:dyDescent="0.2">
      <c r="A147" s="172" t="s">
        <v>2384</v>
      </c>
      <c r="B147" s="173" t="s">
        <v>2380</v>
      </c>
      <c r="C147" s="172" t="s">
        <v>2523</v>
      </c>
      <c r="D147" s="172" t="s">
        <v>179</v>
      </c>
      <c r="E147" s="172" t="s">
        <v>709</v>
      </c>
      <c r="F147" s="174">
        <v>4.34190114</v>
      </c>
      <c r="G147" s="174">
        <v>4.5212636799999997</v>
      </c>
      <c r="H147" s="58">
        <f t="shared" si="7"/>
        <v>-3.9670886879130118E-2</v>
      </c>
      <c r="I147" s="174">
        <v>52.118061659999995</v>
      </c>
      <c r="J147" s="174">
        <v>4.3955680900000003</v>
      </c>
      <c r="K147" s="58">
        <f t="shared" si="8"/>
        <v>10.856956960482437</v>
      </c>
      <c r="L147" s="58">
        <f t="shared" ref="L147:L210" si="9">IF(ISERROR(I147/F147),"",IF(I147/F147&gt;10000%,"",I147/F147))</f>
        <v>12.003511821091347</v>
      </c>
    </row>
    <row r="148" spans="1:12" x14ac:dyDescent="0.2">
      <c r="A148" s="172" t="s">
        <v>1199</v>
      </c>
      <c r="B148" s="173" t="s">
        <v>2493</v>
      </c>
      <c r="C148" s="172" t="s">
        <v>640</v>
      </c>
      <c r="D148" s="172" t="s">
        <v>180</v>
      </c>
      <c r="E148" s="172" t="s">
        <v>709</v>
      </c>
      <c r="F148" s="174">
        <v>25.25936381</v>
      </c>
      <c r="G148" s="174">
        <v>24.015428570000001</v>
      </c>
      <c r="H148" s="58">
        <f t="shared" si="7"/>
        <v>5.1797336715194708E-2</v>
      </c>
      <c r="I148" s="174">
        <v>51.938236173179305</v>
      </c>
      <c r="J148" s="174">
        <v>80.884142825713099</v>
      </c>
      <c r="K148" s="58">
        <f t="shared" si="8"/>
        <v>-0.35786874461791141</v>
      </c>
      <c r="L148" s="58">
        <f t="shared" si="9"/>
        <v>2.0561973200852086</v>
      </c>
    </row>
    <row r="149" spans="1:12" x14ac:dyDescent="0.2">
      <c r="A149" s="172" t="s">
        <v>1288</v>
      </c>
      <c r="B149" s="173" t="s">
        <v>1289</v>
      </c>
      <c r="C149" s="172" t="s">
        <v>2530</v>
      </c>
      <c r="D149" s="172" t="s">
        <v>610</v>
      </c>
      <c r="E149" s="172" t="s">
        <v>181</v>
      </c>
      <c r="F149" s="174">
        <v>11.64075265</v>
      </c>
      <c r="G149" s="174">
        <v>13.5684396</v>
      </c>
      <c r="H149" s="58">
        <f t="shared" si="7"/>
        <v>-0.14207138085355075</v>
      </c>
      <c r="I149" s="174">
        <v>51.630022690000004</v>
      </c>
      <c r="J149" s="174">
        <v>109.30907688000001</v>
      </c>
      <c r="K149" s="58">
        <f t="shared" si="8"/>
        <v>-0.5276693924816539</v>
      </c>
      <c r="L149" s="58">
        <f t="shared" si="9"/>
        <v>4.4352821713809032</v>
      </c>
    </row>
    <row r="150" spans="1:12" x14ac:dyDescent="0.2">
      <c r="A150" s="172" t="s">
        <v>1169</v>
      </c>
      <c r="B150" s="172" t="s">
        <v>1801</v>
      </c>
      <c r="C150" s="172" t="s">
        <v>640</v>
      </c>
      <c r="D150" s="172" t="s">
        <v>610</v>
      </c>
      <c r="E150" s="172" t="s">
        <v>709</v>
      </c>
      <c r="F150" s="174">
        <v>14.506224439999999</v>
      </c>
      <c r="G150" s="174">
        <v>12.89847284</v>
      </c>
      <c r="H150" s="58">
        <f t="shared" si="7"/>
        <v>0.12464666320916162</v>
      </c>
      <c r="I150" s="174">
        <v>51.466198324502557</v>
      </c>
      <c r="J150" s="174">
        <v>24.75544295000001</v>
      </c>
      <c r="K150" s="58">
        <f t="shared" si="8"/>
        <v>1.0789851520108846</v>
      </c>
      <c r="L150" s="58">
        <f t="shared" si="9"/>
        <v>3.5478699876301212</v>
      </c>
    </row>
    <row r="151" spans="1:12" x14ac:dyDescent="0.2">
      <c r="A151" s="172" t="s">
        <v>1769</v>
      </c>
      <c r="B151" s="172" t="s">
        <v>1756</v>
      </c>
      <c r="C151" s="172" t="s">
        <v>640</v>
      </c>
      <c r="D151" s="172" t="s">
        <v>610</v>
      </c>
      <c r="E151" s="172" t="s">
        <v>181</v>
      </c>
      <c r="F151" s="174">
        <v>39.36617287</v>
      </c>
      <c r="G151" s="174">
        <v>70.339291519999989</v>
      </c>
      <c r="H151" s="58">
        <f t="shared" si="7"/>
        <v>-0.44033879188551706</v>
      </c>
      <c r="I151" s="174">
        <v>51.100709865904818</v>
      </c>
      <c r="J151" s="174">
        <v>61.148645381342227</v>
      </c>
      <c r="K151" s="58">
        <f t="shared" si="8"/>
        <v>-0.16431983820369722</v>
      </c>
      <c r="L151" s="58">
        <f t="shared" si="9"/>
        <v>1.2980868126209806</v>
      </c>
    </row>
    <row r="152" spans="1:12" x14ac:dyDescent="0.2">
      <c r="A152" s="172" t="s">
        <v>2868</v>
      </c>
      <c r="B152" s="173" t="s">
        <v>2330</v>
      </c>
      <c r="C152" s="172" t="s">
        <v>511</v>
      </c>
      <c r="D152" s="172" t="s">
        <v>610</v>
      </c>
      <c r="E152" s="172" t="s">
        <v>709</v>
      </c>
      <c r="F152" s="174">
        <v>9.0123136899999992</v>
      </c>
      <c r="G152" s="174">
        <v>8.6262329900000001</v>
      </c>
      <c r="H152" s="58">
        <f t="shared" si="7"/>
        <v>4.4756581516817828E-2</v>
      </c>
      <c r="I152" s="174">
        <v>50.93194461880433</v>
      </c>
      <c r="J152" s="174">
        <v>21.98926415508857</v>
      </c>
      <c r="K152" s="58">
        <f t="shared" si="8"/>
        <v>1.3162186901564912</v>
      </c>
      <c r="L152" s="58">
        <f t="shared" si="9"/>
        <v>5.6513728184270882</v>
      </c>
    </row>
    <row r="153" spans="1:12" x14ac:dyDescent="0.2">
      <c r="A153" s="172" t="s">
        <v>2548</v>
      </c>
      <c r="B153" s="173" t="s">
        <v>2494</v>
      </c>
      <c r="C153" s="172" t="s">
        <v>640</v>
      </c>
      <c r="D153" s="172" t="s">
        <v>610</v>
      </c>
      <c r="E153" s="172" t="s">
        <v>709</v>
      </c>
      <c r="F153" s="174">
        <v>15.561314380000001</v>
      </c>
      <c r="G153" s="174">
        <v>29.567016819999999</v>
      </c>
      <c r="H153" s="58">
        <f t="shared" si="7"/>
        <v>-0.47369345799289864</v>
      </c>
      <c r="I153" s="174">
        <v>50.281471879999998</v>
      </c>
      <c r="J153" s="174">
        <v>71.214170630000012</v>
      </c>
      <c r="K153" s="58">
        <f t="shared" si="8"/>
        <v>-0.29394007631933028</v>
      </c>
      <c r="L153" s="58">
        <f t="shared" si="9"/>
        <v>3.2311841180089309</v>
      </c>
    </row>
    <row r="154" spans="1:12" x14ac:dyDescent="0.2">
      <c r="A154" s="172" t="s">
        <v>2572</v>
      </c>
      <c r="B154" s="173" t="s">
        <v>1687</v>
      </c>
      <c r="C154" s="172" t="s">
        <v>511</v>
      </c>
      <c r="D154" s="172" t="s">
        <v>610</v>
      </c>
      <c r="E154" s="172" t="s">
        <v>709</v>
      </c>
      <c r="F154" s="174">
        <v>11.326291579999999</v>
      </c>
      <c r="G154" s="174">
        <v>16.2058988</v>
      </c>
      <c r="H154" s="58">
        <f t="shared" si="7"/>
        <v>-0.30110068440017657</v>
      </c>
      <c r="I154" s="174">
        <v>49.875313453595609</v>
      </c>
      <c r="J154" s="174">
        <v>550.66054579997353</v>
      </c>
      <c r="K154" s="58">
        <f t="shared" si="8"/>
        <v>-0.90942639011636628</v>
      </c>
      <c r="L154" s="58">
        <f t="shared" si="9"/>
        <v>4.403498982991537</v>
      </c>
    </row>
    <row r="155" spans="1:12" x14ac:dyDescent="0.2">
      <c r="A155" s="172" t="s">
        <v>1156</v>
      </c>
      <c r="B155" s="173" t="s">
        <v>2353</v>
      </c>
      <c r="C155" s="172" t="s">
        <v>640</v>
      </c>
      <c r="D155" s="172" t="s">
        <v>610</v>
      </c>
      <c r="E155" s="172" t="s">
        <v>181</v>
      </c>
      <c r="F155" s="174">
        <v>14.36775098</v>
      </c>
      <c r="G155" s="174">
        <v>16.69334881</v>
      </c>
      <c r="H155" s="58">
        <f t="shared" si="7"/>
        <v>-0.13931283989027243</v>
      </c>
      <c r="I155" s="174">
        <v>49.847986351741675</v>
      </c>
      <c r="J155" s="174">
        <v>44.164147514725862</v>
      </c>
      <c r="K155" s="58">
        <f t="shared" si="8"/>
        <v>0.12869803125081547</v>
      </c>
      <c r="L155" s="58">
        <f t="shared" si="9"/>
        <v>3.469435572841594</v>
      </c>
    </row>
    <row r="156" spans="1:12" x14ac:dyDescent="0.2">
      <c r="A156" s="172" t="s">
        <v>1155</v>
      </c>
      <c r="B156" s="173" t="s">
        <v>2351</v>
      </c>
      <c r="C156" s="172" t="s">
        <v>640</v>
      </c>
      <c r="D156" s="172" t="s">
        <v>610</v>
      </c>
      <c r="E156" s="172" t="s">
        <v>181</v>
      </c>
      <c r="F156" s="174">
        <v>25.542525399999999</v>
      </c>
      <c r="G156" s="174">
        <v>39.898250850000004</v>
      </c>
      <c r="H156" s="58">
        <f t="shared" si="7"/>
        <v>-0.35980839119918473</v>
      </c>
      <c r="I156" s="174">
        <v>49.351865640000014</v>
      </c>
      <c r="J156" s="174">
        <v>207.66029778000006</v>
      </c>
      <c r="K156" s="58">
        <f t="shared" si="8"/>
        <v>-0.76234327809601588</v>
      </c>
      <c r="L156" s="58">
        <f t="shared" si="9"/>
        <v>1.9321451135759669</v>
      </c>
    </row>
    <row r="157" spans="1:12" x14ac:dyDescent="0.2">
      <c r="A157" s="172" t="s">
        <v>1292</v>
      </c>
      <c r="B157" s="173" t="s">
        <v>1293</v>
      </c>
      <c r="C157" s="172" t="s">
        <v>2530</v>
      </c>
      <c r="D157" s="172" t="s">
        <v>610</v>
      </c>
      <c r="E157" s="172" t="s">
        <v>181</v>
      </c>
      <c r="F157" s="174">
        <v>4.7414932900000002</v>
      </c>
      <c r="G157" s="174">
        <v>1.21486173</v>
      </c>
      <c r="H157" s="58">
        <f t="shared" si="7"/>
        <v>2.902907773710182</v>
      </c>
      <c r="I157" s="174">
        <v>49.311715225310387</v>
      </c>
      <c r="J157" s="174">
        <v>0.52235800398066501</v>
      </c>
      <c r="K157" s="58">
        <f t="shared" si="8"/>
        <v>93.40214345243507</v>
      </c>
      <c r="L157" s="58">
        <f t="shared" si="9"/>
        <v>10.400039019207467</v>
      </c>
    </row>
    <row r="158" spans="1:12" x14ac:dyDescent="0.2">
      <c r="A158" s="172" t="s">
        <v>1935</v>
      </c>
      <c r="B158" s="173" t="s">
        <v>79</v>
      </c>
      <c r="C158" s="172" t="s">
        <v>511</v>
      </c>
      <c r="D158" s="172" t="s">
        <v>179</v>
      </c>
      <c r="E158" s="172" t="s">
        <v>709</v>
      </c>
      <c r="F158" s="174">
        <v>7.7608441600000004</v>
      </c>
      <c r="G158" s="174">
        <v>14.37479179</v>
      </c>
      <c r="H158" s="58">
        <f t="shared" si="7"/>
        <v>-0.46010736897080295</v>
      </c>
      <c r="I158" s="174">
        <v>49.053917949999999</v>
      </c>
      <c r="J158" s="174">
        <v>44.055421619999997</v>
      </c>
      <c r="K158" s="58">
        <f t="shared" si="8"/>
        <v>0.11345927802290778</v>
      </c>
      <c r="L158" s="58">
        <f t="shared" si="9"/>
        <v>6.3206935919197731</v>
      </c>
    </row>
    <row r="159" spans="1:12" x14ac:dyDescent="0.2">
      <c r="A159" s="172" t="s">
        <v>2578</v>
      </c>
      <c r="B159" s="172" t="s">
        <v>429</v>
      </c>
      <c r="C159" s="172" t="s">
        <v>641</v>
      </c>
      <c r="D159" s="172" t="s">
        <v>180</v>
      </c>
      <c r="E159" s="172" t="s">
        <v>181</v>
      </c>
      <c r="F159" s="174">
        <v>22.482614089999998</v>
      </c>
      <c r="G159" s="174">
        <v>30.19879744</v>
      </c>
      <c r="H159" s="58">
        <f t="shared" si="7"/>
        <v>-0.25551293442498091</v>
      </c>
      <c r="I159" s="174">
        <v>48.8675918</v>
      </c>
      <c r="J159" s="174">
        <v>33.796374629999995</v>
      </c>
      <c r="K159" s="58">
        <f t="shared" si="8"/>
        <v>0.44594183059569215</v>
      </c>
      <c r="L159" s="58">
        <f t="shared" si="9"/>
        <v>2.1735725038191056</v>
      </c>
    </row>
    <row r="160" spans="1:12" x14ac:dyDescent="0.2">
      <c r="A160" s="172" t="s">
        <v>2595</v>
      </c>
      <c r="B160" s="173" t="s">
        <v>2501</v>
      </c>
      <c r="C160" s="172" t="s">
        <v>640</v>
      </c>
      <c r="D160" s="172" t="s">
        <v>610</v>
      </c>
      <c r="E160" s="172" t="s">
        <v>181</v>
      </c>
      <c r="F160" s="174">
        <v>17.977211190000002</v>
      </c>
      <c r="G160" s="174">
        <v>30.911960499999999</v>
      </c>
      <c r="H160" s="58">
        <f t="shared" si="7"/>
        <v>-0.41843833586679169</v>
      </c>
      <c r="I160" s="174">
        <v>48.181520809999974</v>
      </c>
      <c r="J160" s="174">
        <v>19.955187449999997</v>
      </c>
      <c r="K160" s="58">
        <f t="shared" si="8"/>
        <v>1.4144860042394631</v>
      </c>
      <c r="L160" s="58">
        <f t="shared" si="9"/>
        <v>2.68014433945135</v>
      </c>
    </row>
    <row r="161" spans="1:12" x14ac:dyDescent="0.2">
      <c r="A161" s="172" t="s">
        <v>2604</v>
      </c>
      <c r="B161" s="173" t="s">
        <v>122</v>
      </c>
      <c r="C161" s="172" t="s">
        <v>511</v>
      </c>
      <c r="D161" s="172" t="s">
        <v>179</v>
      </c>
      <c r="E161" s="172" t="s">
        <v>709</v>
      </c>
      <c r="F161" s="174">
        <v>3.4901515299999999</v>
      </c>
      <c r="G161" s="174">
        <v>4.5010778600000005</v>
      </c>
      <c r="H161" s="58">
        <f t="shared" si="7"/>
        <v>-0.22459649920385971</v>
      </c>
      <c r="I161" s="174">
        <v>48.145988899999999</v>
      </c>
      <c r="J161" s="174">
        <v>13.014379910000001</v>
      </c>
      <c r="K161" s="58">
        <f t="shared" si="8"/>
        <v>2.699445477460324</v>
      </c>
      <c r="L161" s="58">
        <f t="shared" si="9"/>
        <v>13.794813344393674</v>
      </c>
    </row>
    <row r="162" spans="1:12" x14ac:dyDescent="0.2">
      <c r="A162" s="172" t="s">
        <v>1374</v>
      </c>
      <c r="B162" s="172" t="s">
        <v>382</v>
      </c>
      <c r="C162" s="172" t="s">
        <v>1365</v>
      </c>
      <c r="D162" s="172" t="s">
        <v>179</v>
      </c>
      <c r="E162" s="172" t="s">
        <v>709</v>
      </c>
      <c r="F162" s="174">
        <v>16.404206210000002</v>
      </c>
      <c r="G162" s="174">
        <v>1.7636670300000001</v>
      </c>
      <c r="H162" s="58">
        <f t="shared" si="7"/>
        <v>8.3011923061236796</v>
      </c>
      <c r="I162" s="174">
        <v>48.06095938</v>
      </c>
      <c r="J162" s="174">
        <v>20.503711760000002</v>
      </c>
      <c r="K162" s="58">
        <f t="shared" si="8"/>
        <v>1.3440126325693136</v>
      </c>
      <c r="L162" s="58">
        <f t="shared" si="9"/>
        <v>2.9297948809435259</v>
      </c>
    </row>
    <row r="163" spans="1:12" x14ac:dyDescent="0.2">
      <c r="A163" s="172" t="s">
        <v>2562</v>
      </c>
      <c r="B163" s="173" t="s">
        <v>794</v>
      </c>
      <c r="C163" s="172" t="s">
        <v>2521</v>
      </c>
      <c r="D163" s="172" t="s">
        <v>179</v>
      </c>
      <c r="E163" s="172" t="s">
        <v>709</v>
      </c>
      <c r="F163" s="174">
        <v>32.637638410000001</v>
      </c>
      <c r="G163" s="174">
        <v>8.0844638300000007</v>
      </c>
      <c r="H163" s="58">
        <f t="shared" si="7"/>
        <v>3.0370813818088411</v>
      </c>
      <c r="I163" s="174">
        <v>47.818610241499101</v>
      </c>
      <c r="J163" s="174">
        <v>20.623078969999998</v>
      </c>
      <c r="K163" s="58">
        <f t="shared" si="8"/>
        <v>1.3186940374451326</v>
      </c>
      <c r="L163" s="58">
        <f t="shared" si="9"/>
        <v>1.4651369575455475</v>
      </c>
    </row>
    <row r="164" spans="1:12" x14ac:dyDescent="0.2">
      <c r="A164" s="172" t="s">
        <v>1376</v>
      </c>
      <c r="B164" s="172" t="s">
        <v>345</v>
      </c>
      <c r="C164" s="172" t="s">
        <v>1365</v>
      </c>
      <c r="D164" s="172" t="s">
        <v>179</v>
      </c>
      <c r="E164" s="172" t="s">
        <v>709</v>
      </c>
      <c r="F164" s="174">
        <v>44.297761369999996</v>
      </c>
      <c r="G164" s="174">
        <v>60.721978020000002</v>
      </c>
      <c r="H164" s="58">
        <f t="shared" si="7"/>
        <v>-0.27048224029510959</v>
      </c>
      <c r="I164" s="174">
        <v>47.587710039999997</v>
      </c>
      <c r="J164" s="174">
        <v>40.962587370000001</v>
      </c>
      <c r="K164" s="58">
        <f t="shared" si="8"/>
        <v>0.16173594236510747</v>
      </c>
      <c r="L164" s="58">
        <f t="shared" si="9"/>
        <v>1.0742689600614461</v>
      </c>
    </row>
    <row r="165" spans="1:12" x14ac:dyDescent="0.2">
      <c r="A165" s="172" t="s">
        <v>1190</v>
      </c>
      <c r="B165" s="173" t="s">
        <v>2414</v>
      </c>
      <c r="C165" s="172" t="s">
        <v>640</v>
      </c>
      <c r="D165" s="172" t="s">
        <v>610</v>
      </c>
      <c r="E165" s="172" t="s">
        <v>709</v>
      </c>
      <c r="F165" s="174">
        <v>7.0437345199999992</v>
      </c>
      <c r="G165" s="174">
        <v>4.86145139</v>
      </c>
      <c r="H165" s="58">
        <f t="shared" si="7"/>
        <v>0.44889539253420341</v>
      </c>
      <c r="I165" s="174">
        <v>47.426895412856517</v>
      </c>
      <c r="J165" s="174">
        <v>18.953286034557404</v>
      </c>
      <c r="K165" s="58">
        <f t="shared" si="8"/>
        <v>1.5023046307845176</v>
      </c>
      <c r="L165" s="58">
        <f t="shared" si="9"/>
        <v>6.7332031436154303</v>
      </c>
    </row>
    <row r="166" spans="1:12" x14ac:dyDescent="0.2">
      <c r="A166" s="172" t="s">
        <v>1682</v>
      </c>
      <c r="B166" s="173" t="s">
        <v>2402</v>
      </c>
      <c r="C166" s="172" t="s">
        <v>640</v>
      </c>
      <c r="D166" s="172" t="s">
        <v>610</v>
      </c>
      <c r="E166" s="172" t="s">
        <v>709</v>
      </c>
      <c r="F166" s="174">
        <v>14.412765869999999</v>
      </c>
      <c r="G166" s="174">
        <v>9.7350486099999998</v>
      </c>
      <c r="H166" s="58">
        <f t="shared" si="7"/>
        <v>0.4805027121482448</v>
      </c>
      <c r="I166" s="174">
        <v>47.276849798787282</v>
      </c>
      <c r="J166" s="174">
        <v>26.479677130045683</v>
      </c>
      <c r="K166" s="58">
        <f t="shared" si="8"/>
        <v>0.78540129347512622</v>
      </c>
      <c r="L166" s="58">
        <f t="shared" si="9"/>
        <v>3.2802066047012866</v>
      </c>
    </row>
    <row r="167" spans="1:12" x14ac:dyDescent="0.2">
      <c r="A167" s="172" t="s">
        <v>1534</v>
      </c>
      <c r="B167" s="173" t="s">
        <v>696</v>
      </c>
      <c r="C167" s="172" t="s">
        <v>695</v>
      </c>
      <c r="D167" s="172" t="s">
        <v>179</v>
      </c>
      <c r="E167" s="172" t="s">
        <v>709</v>
      </c>
      <c r="F167" s="174">
        <v>0.90871795</v>
      </c>
      <c r="G167" s="174">
        <v>1.2209822399999999</v>
      </c>
      <c r="H167" s="58">
        <f t="shared" si="7"/>
        <v>-0.2557484292318617</v>
      </c>
      <c r="I167" s="174">
        <v>47.212394019999998</v>
      </c>
      <c r="J167" s="174">
        <v>15.275618740000001</v>
      </c>
      <c r="K167" s="58">
        <f t="shared" si="8"/>
        <v>2.0907025648900159</v>
      </c>
      <c r="L167" s="58">
        <f t="shared" si="9"/>
        <v>51.954948199273488</v>
      </c>
    </row>
    <row r="168" spans="1:12" x14ac:dyDescent="0.2">
      <c r="A168" s="172" t="s">
        <v>2576</v>
      </c>
      <c r="B168" s="173" t="s">
        <v>92</v>
      </c>
      <c r="C168" s="172" t="s">
        <v>511</v>
      </c>
      <c r="D168" s="172" t="s">
        <v>179</v>
      </c>
      <c r="E168" s="172" t="s">
        <v>181</v>
      </c>
      <c r="F168" s="174">
        <v>13.639710789999999</v>
      </c>
      <c r="G168" s="174">
        <v>11.425640699999999</v>
      </c>
      <c r="H168" s="58">
        <f t="shared" si="7"/>
        <v>0.19378082578773892</v>
      </c>
      <c r="I168" s="174">
        <v>46.700627050000001</v>
      </c>
      <c r="J168" s="174">
        <v>35.77355386</v>
      </c>
      <c r="K168" s="58">
        <f t="shared" si="8"/>
        <v>0.30545115066742223</v>
      </c>
      <c r="L168" s="58">
        <f t="shared" si="9"/>
        <v>3.4238722337308447</v>
      </c>
    </row>
    <row r="169" spans="1:12" x14ac:dyDescent="0.2">
      <c r="A169" s="172" t="s">
        <v>1172</v>
      </c>
      <c r="B169" s="172" t="s">
        <v>2492</v>
      </c>
      <c r="C169" s="172" t="s">
        <v>640</v>
      </c>
      <c r="D169" s="172" t="s">
        <v>180</v>
      </c>
      <c r="E169" s="172" t="s">
        <v>709</v>
      </c>
      <c r="F169" s="174">
        <v>18.08825019</v>
      </c>
      <c r="G169" s="174">
        <v>24.96547429</v>
      </c>
      <c r="H169" s="58">
        <f t="shared" si="7"/>
        <v>-0.2754693950579058</v>
      </c>
      <c r="I169" s="174">
        <v>45.983878570000023</v>
      </c>
      <c r="J169" s="174">
        <v>145.64690237999997</v>
      </c>
      <c r="K169" s="58">
        <f t="shared" si="8"/>
        <v>-0.6842783621307249</v>
      </c>
      <c r="L169" s="58">
        <f t="shared" si="9"/>
        <v>2.5421960713160625</v>
      </c>
    </row>
    <row r="170" spans="1:12" x14ac:dyDescent="0.2">
      <c r="A170" s="172" t="s">
        <v>1162</v>
      </c>
      <c r="B170" s="173" t="s">
        <v>2361</v>
      </c>
      <c r="C170" s="172" t="s">
        <v>640</v>
      </c>
      <c r="D170" s="172" t="s">
        <v>180</v>
      </c>
      <c r="E170" s="172" t="s">
        <v>181</v>
      </c>
      <c r="F170" s="174">
        <v>5.39949017</v>
      </c>
      <c r="G170" s="174">
        <v>3.9897973700000002</v>
      </c>
      <c r="H170" s="58">
        <f t="shared" si="7"/>
        <v>0.35332440955516486</v>
      </c>
      <c r="I170" s="174">
        <v>45.983448285988281</v>
      </c>
      <c r="J170" s="174">
        <v>2.7685315013439991</v>
      </c>
      <c r="K170" s="58">
        <f t="shared" si="8"/>
        <v>15.609328181263372</v>
      </c>
      <c r="L170" s="58">
        <f t="shared" si="9"/>
        <v>8.5162574313915798</v>
      </c>
    </row>
    <row r="171" spans="1:12" x14ac:dyDescent="0.2">
      <c r="A171" s="172" t="s">
        <v>2553</v>
      </c>
      <c r="B171" s="173" t="s">
        <v>260</v>
      </c>
      <c r="C171" s="172" t="s">
        <v>511</v>
      </c>
      <c r="D171" s="172" t="s">
        <v>180</v>
      </c>
      <c r="E171" s="172" t="s">
        <v>709</v>
      </c>
      <c r="F171" s="174">
        <v>17.57258569</v>
      </c>
      <c r="G171" s="174">
        <v>18.325386809999998</v>
      </c>
      <c r="H171" s="58">
        <f t="shared" si="7"/>
        <v>-4.1079685127803134E-2</v>
      </c>
      <c r="I171" s="174">
        <v>45.967796215345246</v>
      </c>
      <c r="J171" s="174">
        <v>322.44333782489491</v>
      </c>
      <c r="K171" s="58">
        <f t="shared" si="8"/>
        <v>-0.85743915031574203</v>
      </c>
      <c r="L171" s="58">
        <f t="shared" si="9"/>
        <v>2.6158811814190814</v>
      </c>
    </row>
    <row r="172" spans="1:12" x14ac:dyDescent="0.2">
      <c r="A172" s="172" t="s">
        <v>2872</v>
      </c>
      <c r="B172" s="173" t="s">
        <v>1437</v>
      </c>
      <c r="C172" s="172" t="s">
        <v>511</v>
      </c>
      <c r="D172" s="172" t="s">
        <v>180</v>
      </c>
      <c r="E172" s="172" t="s">
        <v>181</v>
      </c>
      <c r="F172" s="174">
        <v>6.67266461</v>
      </c>
      <c r="G172" s="174">
        <v>6.44896929</v>
      </c>
      <c r="H172" s="58">
        <f t="shared" si="7"/>
        <v>3.4686987941913383E-2</v>
      </c>
      <c r="I172" s="174">
        <v>45.634799242676834</v>
      </c>
      <c r="J172" s="174">
        <v>20.394169738497144</v>
      </c>
      <c r="K172" s="58">
        <f t="shared" si="8"/>
        <v>1.2376394738214866</v>
      </c>
      <c r="L172" s="58">
        <f t="shared" si="9"/>
        <v>6.8390668361011526</v>
      </c>
    </row>
    <row r="173" spans="1:12" x14ac:dyDescent="0.2">
      <c r="A173" s="172" t="s">
        <v>2638</v>
      </c>
      <c r="B173" s="173" t="s">
        <v>139</v>
      </c>
      <c r="C173" s="172" t="s">
        <v>511</v>
      </c>
      <c r="D173" s="172" t="s">
        <v>610</v>
      </c>
      <c r="E173" s="172" t="s">
        <v>709</v>
      </c>
      <c r="F173" s="174">
        <v>10.637793859999999</v>
      </c>
      <c r="G173" s="174">
        <v>13.32288114</v>
      </c>
      <c r="H173" s="58">
        <f t="shared" si="7"/>
        <v>-0.20153953576440908</v>
      </c>
      <c r="I173" s="174">
        <v>44.82793427</v>
      </c>
      <c r="J173" s="174">
        <v>142.72227045000002</v>
      </c>
      <c r="K173" s="58">
        <f t="shared" si="8"/>
        <v>-0.68590792362916764</v>
      </c>
      <c r="L173" s="58">
        <f t="shared" si="9"/>
        <v>4.2140254699389343</v>
      </c>
    </row>
    <row r="174" spans="1:12" x14ac:dyDescent="0.2">
      <c r="A174" s="172" t="s">
        <v>2864</v>
      </c>
      <c r="B174" s="173" t="s">
        <v>2323</v>
      </c>
      <c r="C174" s="172" t="s">
        <v>511</v>
      </c>
      <c r="D174" s="172" t="s">
        <v>180</v>
      </c>
      <c r="E174" s="172" t="s">
        <v>709</v>
      </c>
      <c r="F174" s="174">
        <v>2.6468207100000001</v>
      </c>
      <c r="G174" s="174">
        <v>6.2890605499999994</v>
      </c>
      <c r="H174" s="58">
        <f t="shared" si="7"/>
        <v>-0.57913893673674355</v>
      </c>
      <c r="I174" s="174">
        <v>44.791214802778399</v>
      </c>
      <c r="J174" s="174">
        <v>21.365017630000001</v>
      </c>
      <c r="K174" s="58">
        <f t="shared" si="8"/>
        <v>1.0964745069942823</v>
      </c>
      <c r="L174" s="58">
        <f t="shared" si="9"/>
        <v>16.922647852025609</v>
      </c>
    </row>
    <row r="175" spans="1:12" x14ac:dyDescent="0.2">
      <c r="A175" s="172" t="s">
        <v>1184</v>
      </c>
      <c r="B175" s="173" t="s">
        <v>2496</v>
      </c>
      <c r="C175" s="172" t="s">
        <v>640</v>
      </c>
      <c r="D175" s="172" t="s">
        <v>610</v>
      </c>
      <c r="E175" s="172" t="s">
        <v>709</v>
      </c>
      <c r="F175" s="174">
        <v>9.3168179200000001</v>
      </c>
      <c r="G175" s="174">
        <v>5.6780538499999995</v>
      </c>
      <c r="H175" s="58">
        <f t="shared" si="7"/>
        <v>0.64084705184682256</v>
      </c>
      <c r="I175" s="174">
        <v>44.51022022785061</v>
      </c>
      <c r="J175" s="174">
        <v>12.821013500260333</v>
      </c>
      <c r="K175" s="58">
        <f t="shared" si="8"/>
        <v>2.4716615989014299</v>
      </c>
      <c r="L175" s="58">
        <f t="shared" si="9"/>
        <v>4.7774058278312488</v>
      </c>
    </row>
    <row r="176" spans="1:12" x14ac:dyDescent="0.2">
      <c r="A176" s="172" t="s">
        <v>1117</v>
      </c>
      <c r="B176" s="173" t="s">
        <v>698</v>
      </c>
      <c r="C176" s="172" t="s">
        <v>2530</v>
      </c>
      <c r="D176" s="172" t="s">
        <v>610</v>
      </c>
      <c r="E176" s="172" t="s">
        <v>181</v>
      </c>
      <c r="F176" s="174">
        <v>0.66038350000000001</v>
      </c>
      <c r="G176" s="174">
        <v>1.76356315</v>
      </c>
      <c r="H176" s="58">
        <f t="shared" si="7"/>
        <v>-0.62554020251557196</v>
      </c>
      <c r="I176" s="174">
        <v>43.953033358283221</v>
      </c>
      <c r="J176" s="174">
        <v>30.379749450899912</v>
      </c>
      <c r="K176" s="58">
        <f t="shared" si="8"/>
        <v>0.44678722348650712</v>
      </c>
      <c r="L176" s="58">
        <f t="shared" si="9"/>
        <v>66.556831535438448</v>
      </c>
    </row>
    <row r="177" spans="1:12" x14ac:dyDescent="0.2">
      <c r="A177" s="172" t="s">
        <v>2670</v>
      </c>
      <c r="B177" s="173" t="s">
        <v>1011</v>
      </c>
      <c r="C177" s="172" t="s">
        <v>2521</v>
      </c>
      <c r="D177" s="172" t="s">
        <v>179</v>
      </c>
      <c r="E177" s="172" t="s">
        <v>709</v>
      </c>
      <c r="F177" s="174">
        <v>2.7958331000000003</v>
      </c>
      <c r="G177" s="174">
        <v>10.042602909999999</v>
      </c>
      <c r="H177" s="58">
        <f t="shared" si="7"/>
        <v>-0.72160274332702845</v>
      </c>
      <c r="I177" s="174">
        <v>42.555909700000001</v>
      </c>
      <c r="J177" s="174">
        <v>255.24197235</v>
      </c>
      <c r="K177" s="58">
        <f t="shared" si="8"/>
        <v>-0.83327228939586273</v>
      </c>
      <c r="L177" s="58">
        <f t="shared" si="9"/>
        <v>15.221191028892246</v>
      </c>
    </row>
    <row r="178" spans="1:12" x14ac:dyDescent="0.2">
      <c r="A178" s="172" t="s">
        <v>1171</v>
      </c>
      <c r="B178" s="173" t="s">
        <v>2392</v>
      </c>
      <c r="C178" s="172" t="s">
        <v>640</v>
      </c>
      <c r="D178" s="172" t="s">
        <v>610</v>
      </c>
      <c r="E178" s="172" t="s">
        <v>181</v>
      </c>
      <c r="F178" s="174">
        <v>16.81964275</v>
      </c>
      <c r="G178" s="174">
        <v>19.910610600000002</v>
      </c>
      <c r="H178" s="58">
        <f t="shared" si="7"/>
        <v>-0.15524224304803602</v>
      </c>
      <c r="I178" s="174">
        <v>42.508545880000007</v>
      </c>
      <c r="J178" s="174">
        <v>62.742924579277421</v>
      </c>
      <c r="K178" s="58">
        <f t="shared" si="8"/>
        <v>-0.32249658164580319</v>
      </c>
      <c r="L178" s="58">
        <f t="shared" si="9"/>
        <v>2.527315622087158</v>
      </c>
    </row>
    <row r="179" spans="1:12" x14ac:dyDescent="0.2">
      <c r="A179" s="172" t="s">
        <v>1356</v>
      </c>
      <c r="B179" s="173" t="s">
        <v>1357</v>
      </c>
      <c r="C179" s="172" t="s">
        <v>2530</v>
      </c>
      <c r="D179" s="172" t="s">
        <v>610</v>
      </c>
      <c r="E179" s="172" t="s">
        <v>709</v>
      </c>
      <c r="F179" s="174">
        <v>7.5929057000000002</v>
      </c>
      <c r="G179" s="174">
        <v>4.7429493300000001</v>
      </c>
      <c r="H179" s="58">
        <f t="shared" si="7"/>
        <v>0.60088273597474839</v>
      </c>
      <c r="I179" s="174">
        <v>42.3604588918909</v>
      </c>
      <c r="J179" s="174">
        <v>58.702060246416927</v>
      </c>
      <c r="K179" s="58">
        <f t="shared" si="8"/>
        <v>-0.27838207527858427</v>
      </c>
      <c r="L179" s="58">
        <f t="shared" si="9"/>
        <v>5.5789523228098172</v>
      </c>
    </row>
    <row r="180" spans="1:12" x14ac:dyDescent="0.2">
      <c r="A180" s="172" t="s">
        <v>2722</v>
      </c>
      <c r="B180" s="173" t="s">
        <v>2203</v>
      </c>
      <c r="C180" s="172" t="s">
        <v>511</v>
      </c>
      <c r="D180" s="172" t="s">
        <v>610</v>
      </c>
      <c r="E180" s="172" t="s">
        <v>181</v>
      </c>
      <c r="F180" s="174">
        <v>0.11737423</v>
      </c>
      <c r="G180" s="174">
        <v>0.24339351000000001</v>
      </c>
      <c r="H180" s="58">
        <f t="shared" si="7"/>
        <v>-0.51775940944357968</v>
      </c>
      <c r="I180" s="174">
        <v>42.058802137870629</v>
      </c>
      <c r="J180" s="174">
        <v>0.19771453052363999</v>
      </c>
      <c r="K180" s="58" t="str">
        <f t="shared" si="8"/>
        <v/>
      </c>
      <c r="L180" s="58" t="str">
        <f t="shared" si="9"/>
        <v/>
      </c>
    </row>
    <row r="181" spans="1:12" x14ac:dyDescent="0.2">
      <c r="A181" s="172" t="s">
        <v>2591</v>
      </c>
      <c r="B181" s="173" t="s">
        <v>307</v>
      </c>
      <c r="C181" s="172" t="s">
        <v>511</v>
      </c>
      <c r="D181" s="172" t="s">
        <v>180</v>
      </c>
      <c r="E181" s="172" t="s">
        <v>181</v>
      </c>
      <c r="F181" s="174">
        <v>35.25420244</v>
      </c>
      <c r="G181" s="174">
        <v>17.494744899999997</v>
      </c>
      <c r="H181" s="58">
        <f t="shared" si="7"/>
        <v>1.0151309802751114</v>
      </c>
      <c r="I181" s="174">
        <v>42.041373880000002</v>
      </c>
      <c r="J181" s="174">
        <v>12.48028508</v>
      </c>
      <c r="K181" s="58">
        <f t="shared" si="8"/>
        <v>2.3686228808484882</v>
      </c>
      <c r="L181" s="58">
        <f t="shared" si="9"/>
        <v>1.1925209186493797</v>
      </c>
    </row>
    <row r="182" spans="1:12" x14ac:dyDescent="0.2">
      <c r="A182" s="172" t="s">
        <v>1164</v>
      </c>
      <c r="B182" s="173" t="s">
        <v>472</v>
      </c>
      <c r="C182" s="172" t="s">
        <v>640</v>
      </c>
      <c r="D182" s="172" t="s">
        <v>180</v>
      </c>
      <c r="E182" s="172" t="s">
        <v>181</v>
      </c>
      <c r="F182" s="174">
        <v>44.692144219999996</v>
      </c>
      <c r="G182" s="174">
        <v>25.027913260000002</v>
      </c>
      <c r="H182" s="58">
        <f t="shared" si="7"/>
        <v>0.78569198940878837</v>
      </c>
      <c r="I182" s="174">
        <v>41.585766594660996</v>
      </c>
      <c r="J182" s="174">
        <v>9.8438692199999949</v>
      </c>
      <c r="K182" s="58">
        <f t="shared" si="8"/>
        <v>3.2245346484459914</v>
      </c>
      <c r="L182" s="58">
        <f t="shared" si="9"/>
        <v>0.93049387807289685</v>
      </c>
    </row>
    <row r="183" spans="1:12" x14ac:dyDescent="0.2">
      <c r="A183" s="172" t="s">
        <v>2639</v>
      </c>
      <c r="B183" s="173" t="s">
        <v>1359</v>
      </c>
      <c r="C183" s="172" t="s">
        <v>511</v>
      </c>
      <c r="D183" s="172" t="s">
        <v>179</v>
      </c>
      <c r="E183" s="172" t="s">
        <v>181</v>
      </c>
      <c r="F183" s="174">
        <v>22.593083879999998</v>
      </c>
      <c r="G183" s="174">
        <v>1.4835125900000001</v>
      </c>
      <c r="H183" s="58">
        <f t="shared" si="7"/>
        <v>14.229452066867863</v>
      </c>
      <c r="I183" s="174">
        <v>41.302089469999999</v>
      </c>
      <c r="J183" s="174">
        <v>24.093750629999999</v>
      </c>
      <c r="K183" s="58">
        <f t="shared" si="8"/>
        <v>0.71422416145426837</v>
      </c>
      <c r="L183" s="58">
        <f t="shared" si="9"/>
        <v>1.8280855189743137</v>
      </c>
    </row>
    <row r="184" spans="1:12" x14ac:dyDescent="0.2">
      <c r="A184" s="172" t="s">
        <v>1127</v>
      </c>
      <c r="B184" s="173" t="s">
        <v>623</v>
      </c>
      <c r="C184" s="172" t="s">
        <v>2530</v>
      </c>
      <c r="D184" s="172" t="s">
        <v>610</v>
      </c>
      <c r="E184" s="172" t="s">
        <v>709</v>
      </c>
      <c r="F184" s="174">
        <v>3.32885995</v>
      </c>
      <c r="G184" s="174">
        <v>3.4991087300000001</v>
      </c>
      <c r="H184" s="58">
        <f t="shared" si="7"/>
        <v>-4.8654898471817476E-2</v>
      </c>
      <c r="I184" s="174">
        <v>41.1920553951622</v>
      </c>
      <c r="J184" s="174">
        <v>13.371106874355648</v>
      </c>
      <c r="K184" s="58">
        <f t="shared" si="8"/>
        <v>2.080676549984366</v>
      </c>
      <c r="L184" s="58">
        <f t="shared" si="9"/>
        <v>12.374223011443362</v>
      </c>
    </row>
    <row r="185" spans="1:12" x14ac:dyDescent="0.2">
      <c r="A185" s="172" t="s">
        <v>1477</v>
      </c>
      <c r="B185" s="173" t="s">
        <v>344</v>
      </c>
      <c r="C185" s="172" t="s">
        <v>640</v>
      </c>
      <c r="D185" s="172" t="s">
        <v>180</v>
      </c>
      <c r="E185" s="172" t="s">
        <v>181</v>
      </c>
      <c r="F185" s="174">
        <v>18.901693440000003</v>
      </c>
      <c r="G185" s="174">
        <v>38.217483810000004</v>
      </c>
      <c r="H185" s="58">
        <f t="shared" si="7"/>
        <v>-0.50541763727903577</v>
      </c>
      <c r="I185" s="174">
        <v>40.948738900000002</v>
      </c>
      <c r="J185" s="174">
        <v>301.21007678999996</v>
      </c>
      <c r="K185" s="58">
        <f t="shared" si="8"/>
        <v>-0.8640525598067923</v>
      </c>
      <c r="L185" s="58">
        <f t="shared" si="9"/>
        <v>2.1664058318364092</v>
      </c>
    </row>
    <row r="186" spans="1:12" x14ac:dyDescent="0.2">
      <c r="A186" s="172" t="s">
        <v>2656</v>
      </c>
      <c r="B186" s="173" t="s">
        <v>415</v>
      </c>
      <c r="C186" s="172" t="s">
        <v>511</v>
      </c>
      <c r="D186" s="172" t="s">
        <v>180</v>
      </c>
      <c r="E186" s="172" t="s">
        <v>709</v>
      </c>
      <c r="F186" s="174">
        <v>7.1722049400000003</v>
      </c>
      <c r="G186" s="174">
        <v>4.1395061200000001</v>
      </c>
      <c r="H186" s="58">
        <f t="shared" si="7"/>
        <v>0.73262334493178627</v>
      </c>
      <c r="I186" s="174">
        <v>40.885761003297645</v>
      </c>
      <c r="J186" s="174">
        <v>102.0733155162192</v>
      </c>
      <c r="K186" s="58">
        <f t="shared" si="8"/>
        <v>-0.59944711508071857</v>
      </c>
      <c r="L186" s="58">
        <f t="shared" si="9"/>
        <v>5.7005845964152888</v>
      </c>
    </row>
    <row r="187" spans="1:12" x14ac:dyDescent="0.2">
      <c r="A187" s="172" t="s">
        <v>2870</v>
      </c>
      <c r="B187" s="173" t="s">
        <v>2324</v>
      </c>
      <c r="C187" s="172" t="s">
        <v>511</v>
      </c>
      <c r="D187" s="172" t="s">
        <v>180</v>
      </c>
      <c r="E187" s="172" t="s">
        <v>709</v>
      </c>
      <c r="F187" s="174">
        <v>6.4129405500000001</v>
      </c>
      <c r="G187" s="174">
        <v>3.4253745299999996</v>
      </c>
      <c r="H187" s="58">
        <f t="shared" si="7"/>
        <v>0.87218667443060616</v>
      </c>
      <c r="I187" s="174">
        <v>40.803007048162023</v>
      </c>
      <c r="J187" s="174">
        <v>34.795254350767209</v>
      </c>
      <c r="K187" s="58">
        <f t="shared" si="8"/>
        <v>0.17266011729160846</v>
      </c>
      <c r="L187" s="58">
        <f t="shared" si="9"/>
        <v>6.362604912681129</v>
      </c>
    </row>
    <row r="188" spans="1:12" x14ac:dyDescent="0.2">
      <c r="A188" s="172" t="s">
        <v>2535</v>
      </c>
      <c r="B188" s="173" t="s">
        <v>1297</v>
      </c>
      <c r="C188" s="172" t="s">
        <v>511</v>
      </c>
      <c r="D188" s="172" t="s">
        <v>610</v>
      </c>
      <c r="E188" s="172" t="s">
        <v>709</v>
      </c>
      <c r="F188" s="174">
        <v>8.3759629899999997</v>
      </c>
      <c r="G188" s="174">
        <v>23.82492207</v>
      </c>
      <c r="H188" s="58">
        <f t="shared" si="7"/>
        <v>-0.64843691973511675</v>
      </c>
      <c r="I188" s="174">
        <v>40.569976820000001</v>
      </c>
      <c r="J188" s="174">
        <v>55.27034682</v>
      </c>
      <c r="K188" s="58">
        <f t="shared" si="8"/>
        <v>-0.26597209617437312</v>
      </c>
      <c r="L188" s="58">
        <f t="shared" si="9"/>
        <v>4.8436193985618363</v>
      </c>
    </row>
    <row r="189" spans="1:12" x14ac:dyDescent="0.2">
      <c r="A189" s="172" t="s">
        <v>1462</v>
      </c>
      <c r="B189" s="173" t="s">
        <v>330</v>
      </c>
      <c r="C189" s="172" t="s">
        <v>640</v>
      </c>
      <c r="D189" s="172" t="s">
        <v>180</v>
      </c>
      <c r="E189" s="172" t="s">
        <v>181</v>
      </c>
      <c r="F189" s="174">
        <v>22.023862309999998</v>
      </c>
      <c r="G189" s="174">
        <v>8.50517316</v>
      </c>
      <c r="H189" s="58">
        <f t="shared" si="7"/>
        <v>1.5894666570198317</v>
      </c>
      <c r="I189" s="174">
        <v>40.352065100000004</v>
      </c>
      <c r="J189" s="174">
        <v>19.341273140000002</v>
      </c>
      <c r="K189" s="58">
        <f t="shared" si="8"/>
        <v>1.0863189722783679</v>
      </c>
      <c r="L189" s="58">
        <f t="shared" si="9"/>
        <v>1.8321974834394978</v>
      </c>
    </row>
    <row r="190" spans="1:12" x14ac:dyDescent="0.2">
      <c r="A190" s="172" t="s">
        <v>2871</v>
      </c>
      <c r="B190" s="173" t="s">
        <v>2447</v>
      </c>
      <c r="C190" s="172" t="s">
        <v>511</v>
      </c>
      <c r="D190" s="172" t="s">
        <v>610</v>
      </c>
      <c r="E190" s="172" t="s">
        <v>181</v>
      </c>
      <c r="F190" s="174">
        <v>3.4679573399999999</v>
      </c>
      <c r="G190" s="174">
        <v>2.9759416000000001</v>
      </c>
      <c r="H190" s="58">
        <f t="shared" si="7"/>
        <v>0.16533111402454925</v>
      </c>
      <c r="I190" s="174">
        <v>39.662856409999996</v>
      </c>
      <c r="J190" s="174">
        <v>39.927007259999996</v>
      </c>
      <c r="K190" s="58">
        <f t="shared" si="8"/>
        <v>-6.6158439644594669E-3</v>
      </c>
      <c r="L190" s="58">
        <f t="shared" si="9"/>
        <v>11.436950493168407</v>
      </c>
    </row>
    <row r="191" spans="1:12" x14ac:dyDescent="0.2">
      <c r="A191" s="172" t="s">
        <v>1649</v>
      </c>
      <c r="B191" s="172" t="s">
        <v>451</v>
      </c>
      <c r="C191" s="172" t="s">
        <v>641</v>
      </c>
      <c r="D191" s="172" t="s">
        <v>179</v>
      </c>
      <c r="E191" s="172" t="s">
        <v>709</v>
      </c>
      <c r="F191" s="174">
        <v>9.9212758499999989</v>
      </c>
      <c r="G191" s="174">
        <v>7.7893079299999997</v>
      </c>
      <c r="H191" s="58">
        <f t="shared" si="7"/>
        <v>0.27370440855070921</v>
      </c>
      <c r="I191" s="174">
        <v>38.859044589999996</v>
      </c>
      <c r="J191" s="174">
        <v>70.065329480000003</v>
      </c>
      <c r="K191" s="58">
        <f t="shared" si="8"/>
        <v>-0.44538839853608014</v>
      </c>
      <c r="L191" s="58">
        <f t="shared" si="9"/>
        <v>3.9167386511080631</v>
      </c>
    </row>
    <row r="192" spans="1:12" x14ac:dyDescent="0.2">
      <c r="A192" s="172" t="s">
        <v>1982</v>
      </c>
      <c r="B192" s="173" t="s">
        <v>1986</v>
      </c>
      <c r="C192" s="172" t="s">
        <v>638</v>
      </c>
      <c r="D192" s="172" t="s">
        <v>179</v>
      </c>
      <c r="E192" s="172" t="s">
        <v>709</v>
      </c>
      <c r="F192" s="174">
        <v>2.6039424599999998</v>
      </c>
      <c r="G192" s="174">
        <v>2.5931599900000002</v>
      </c>
      <c r="H192" s="58">
        <f t="shared" si="7"/>
        <v>4.1580427129757069E-3</v>
      </c>
      <c r="I192" s="174">
        <v>37.962037417385496</v>
      </c>
      <c r="J192" s="174">
        <v>22.106260637905073</v>
      </c>
      <c r="K192" s="58">
        <f t="shared" si="8"/>
        <v>0.71725277464126624</v>
      </c>
      <c r="L192" s="58">
        <f t="shared" si="9"/>
        <v>14.578677524765849</v>
      </c>
    </row>
    <row r="193" spans="1:12" x14ac:dyDescent="0.2">
      <c r="A193" s="172" t="s">
        <v>2567</v>
      </c>
      <c r="B193" s="173" t="s">
        <v>104</v>
      </c>
      <c r="C193" s="172" t="s">
        <v>511</v>
      </c>
      <c r="D193" s="172" t="s">
        <v>610</v>
      </c>
      <c r="E193" s="172" t="s">
        <v>709</v>
      </c>
      <c r="F193" s="174">
        <v>4.1647466600000005</v>
      </c>
      <c r="G193" s="174">
        <v>14.21814582</v>
      </c>
      <c r="H193" s="58">
        <f t="shared" si="7"/>
        <v>-0.70708229380081011</v>
      </c>
      <c r="I193" s="174">
        <v>37.299789769999997</v>
      </c>
      <c r="J193" s="174">
        <v>61.673352100000002</v>
      </c>
      <c r="K193" s="58">
        <f t="shared" si="8"/>
        <v>-0.39520411166364999</v>
      </c>
      <c r="L193" s="58">
        <f t="shared" si="9"/>
        <v>8.9560765191897627</v>
      </c>
    </row>
    <row r="194" spans="1:12" x14ac:dyDescent="0.2">
      <c r="A194" s="172" t="s">
        <v>2599</v>
      </c>
      <c r="B194" s="173" t="s">
        <v>288</v>
      </c>
      <c r="C194" s="172" t="s">
        <v>511</v>
      </c>
      <c r="D194" s="172" t="s">
        <v>179</v>
      </c>
      <c r="E194" s="172" t="s">
        <v>709</v>
      </c>
      <c r="F194" s="174">
        <v>10.131202070000001</v>
      </c>
      <c r="G194" s="174">
        <v>7.1706438700000001</v>
      </c>
      <c r="H194" s="58">
        <f t="shared" si="7"/>
        <v>0.41287201730742207</v>
      </c>
      <c r="I194" s="174">
        <v>35.470337214031183</v>
      </c>
      <c r="J194" s="174">
        <v>44.702807067496629</v>
      </c>
      <c r="K194" s="58">
        <f t="shared" si="8"/>
        <v>-0.2065299800866055</v>
      </c>
      <c r="L194" s="58">
        <f t="shared" si="9"/>
        <v>3.501098583263297</v>
      </c>
    </row>
    <row r="195" spans="1:12" x14ac:dyDescent="0.2">
      <c r="A195" s="172" t="s">
        <v>1456</v>
      </c>
      <c r="B195" s="173" t="s">
        <v>668</v>
      </c>
      <c r="C195" s="172" t="s">
        <v>640</v>
      </c>
      <c r="D195" s="172" t="s">
        <v>610</v>
      </c>
      <c r="E195" s="172" t="s">
        <v>181</v>
      </c>
      <c r="F195" s="174">
        <v>24.60326573</v>
      </c>
      <c r="G195" s="174">
        <v>25.47888352</v>
      </c>
      <c r="H195" s="58">
        <f t="shared" si="7"/>
        <v>-3.4366411279861286E-2</v>
      </c>
      <c r="I195" s="174">
        <v>35.1886589</v>
      </c>
      <c r="J195" s="174">
        <v>54.453237950000002</v>
      </c>
      <c r="K195" s="58">
        <f t="shared" si="8"/>
        <v>-0.35378206650794775</v>
      </c>
      <c r="L195" s="58">
        <f t="shared" si="9"/>
        <v>1.4302434191527955</v>
      </c>
    </row>
    <row r="196" spans="1:12" x14ac:dyDescent="0.2">
      <c r="A196" s="172" t="s">
        <v>1134</v>
      </c>
      <c r="B196" s="173" t="s">
        <v>771</v>
      </c>
      <c r="C196" s="172" t="s">
        <v>2530</v>
      </c>
      <c r="D196" s="172" t="s">
        <v>180</v>
      </c>
      <c r="E196" s="172" t="s">
        <v>181</v>
      </c>
      <c r="F196" s="174">
        <v>26.548169000000001</v>
      </c>
      <c r="G196" s="174">
        <v>27.657975710000002</v>
      </c>
      <c r="H196" s="58">
        <f t="shared" si="7"/>
        <v>-4.0126100392760877E-2</v>
      </c>
      <c r="I196" s="174">
        <v>34.494416617085555</v>
      </c>
      <c r="J196" s="174">
        <v>115.16706167205409</v>
      </c>
      <c r="K196" s="58">
        <f t="shared" si="8"/>
        <v>-0.70048366159318443</v>
      </c>
      <c r="L196" s="58">
        <f t="shared" si="9"/>
        <v>1.2993143375381389</v>
      </c>
    </row>
    <row r="197" spans="1:12" x14ac:dyDescent="0.2">
      <c r="A197" s="172" t="s">
        <v>1763</v>
      </c>
      <c r="B197" s="173" t="s">
        <v>2087</v>
      </c>
      <c r="C197" s="172" t="s">
        <v>640</v>
      </c>
      <c r="D197" s="172" t="s">
        <v>180</v>
      </c>
      <c r="E197" s="172" t="s">
        <v>709</v>
      </c>
      <c r="F197" s="174">
        <v>6.3139717400000004</v>
      </c>
      <c r="G197" s="174">
        <v>11.16768819</v>
      </c>
      <c r="H197" s="58">
        <f t="shared" si="7"/>
        <v>-0.43462141558950529</v>
      </c>
      <c r="I197" s="174">
        <v>33.399030740840615</v>
      </c>
      <c r="J197" s="174">
        <v>30.644678474184001</v>
      </c>
      <c r="K197" s="58">
        <f t="shared" si="8"/>
        <v>8.9880279506830529E-2</v>
      </c>
      <c r="L197" s="58">
        <f t="shared" si="9"/>
        <v>5.2897022850534032</v>
      </c>
    </row>
    <row r="198" spans="1:12" x14ac:dyDescent="0.2">
      <c r="A198" s="172" t="s">
        <v>1654</v>
      </c>
      <c r="B198" s="173" t="s">
        <v>669</v>
      </c>
      <c r="C198" s="172" t="s">
        <v>641</v>
      </c>
      <c r="D198" s="172" t="s">
        <v>179</v>
      </c>
      <c r="E198" s="172" t="s">
        <v>709</v>
      </c>
      <c r="F198" s="174">
        <v>5.63401072</v>
      </c>
      <c r="G198" s="174">
        <v>5.2997693200000002</v>
      </c>
      <c r="H198" s="58">
        <f t="shared" si="7"/>
        <v>6.3067160062732608E-2</v>
      </c>
      <c r="I198" s="174">
        <v>33.333252449999996</v>
      </c>
      <c r="J198" s="174">
        <v>45.636475109999999</v>
      </c>
      <c r="K198" s="58">
        <f t="shared" si="8"/>
        <v>-0.26959186988795469</v>
      </c>
      <c r="L198" s="58">
        <f t="shared" si="9"/>
        <v>5.9164339768952363</v>
      </c>
    </row>
    <row r="199" spans="1:12" x14ac:dyDescent="0.2">
      <c r="A199" s="172" t="s">
        <v>1192</v>
      </c>
      <c r="B199" s="173" t="s">
        <v>1691</v>
      </c>
      <c r="C199" s="172" t="s">
        <v>640</v>
      </c>
      <c r="D199" s="172" t="s">
        <v>610</v>
      </c>
      <c r="E199" s="172" t="s">
        <v>709</v>
      </c>
      <c r="F199" s="174">
        <v>8.9083810500000009</v>
      </c>
      <c r="G199" s="174">
        <v>9.9589285199999988</v>
      </c>
      <c r="H199" s="58">
        <f t="shared" ref="H199:H262" si="10">IF(ISERROR(F199/G199-1),"",IF((F199/G199-1)&gt;10000%,"",F199/G199-1))</f>
        <v>-0.10548800183576357</v>
      </c>
      <c r="I199" s="174">
        <v>32.839197508736696</v>
      </c>
      <c r="J199" s="174">
        <v>20.567397451089246</v>
      </c>
      <c r="K199" s="58">
        <f t="shared" ref="K199:K262" si="11">IF(ISERROR(I199/J199-1),"",IF((I199/J199-1)&gt;10000%,"",I199/J199-1))</f>
        <v>0.59666275652185341</v>
      </c>
      <c r="L199" s="58">
        <f t="shared" si="9"/>
        <v>3.6863260927457402</v>
      </c>
    </row>
    <row r="200" spans="1:12" x14ac:dyDescent="0.2">
      <c r="A200" s="172" t="s">
        <v>2044</v>
      </c>
      <c r="B200" s="172" t="s">
        <v>2028</v>
      </c>
      <c r="C200" s="172" t="s">
        <v>695</v>
      </c>
      <c r="D200" s="172" t="s">
        <v>179</v>
      </c>
      <c r="E200" s="172" t="s">
        <v>709</v>
      </c>
      <c r="F200" s="174">
        <v>0.99030308</v>
      </c>
      <c r="G200" s="174">
        <v>1.2885685600000001</v>
      </c>
      <c r="H200" s="58">
        <f t="shared" si="10"/>
        <v>-0.23147039999175523</v>
      </c>
      <c r="I200" s="174">
        <v>32.473722600000002</v>
      </c>
      <c r="J200" s="174">
        <v>3.1201909600000004</v>
      </c>
      <c r="K200" s="58">
        <f t="shared" si="11"/>
        <v>9.4076074241302194</v>
      </c>
      <c r="L200" s="58">
        <f t="shared" si="9"/>
        <v>32.791701102252453</v>
      </c>
    </row>
    <row r="201" spans="1:12" x14ac:dyDescent="0.2">
      <c r="A201" s="172" t="s">
        <v>2545</v>
      </c>
      <c r="B201" s="172" t="s">
        <v>400</v>
      </c>
      <c r="C201" s="172" t="s">
        <v>641</v>
      </c>
      <c r="D201" s="172" t="s">
        <v>180</v>
      </c>
      <c r="E201" s="172" t="s">
        <v>709</v>
      </c>
      <c r="F201" s="174">
        <v>61.894309560000004</v>
      </c>
      <c r="G201" s="174">
        <v>119.53039706999999</v>
      </c>
      <c r="H201" s="58">
        <f t="shared" si="10"/>
        <v>-0.48218770223148222</v>
      </c>
      <c r="I201" s="174">
        <v>32.320859689999999</v>
      </c>
      <c r="J201" s="174">
        <v>67.666786579999993</v>
      </c>
      <c r="K201" s="58">
        <f t="shared" si="11"/>
        <v>-0.52235267368891214</v>
      </c>
      <c r="L201" s="58">
        <f t="shared" si="9"/>
        <v>0.52219436519714846</v>
      </c>
    </row>
    <row r="202" spans="1:12" x14ac:dyDescent="0.2">
      <c r="A202" s="172" t="s">
        <v>1112</v>
      </c>
      <c r="B202" s="173" t="s">
        <v>617</v>
      </c>
      <c r="C202" s="172" t="s">
        <v>2530</v>
      </c>
      <c r="D202" s="172" t="s">
        <v>610</v>
      </c>
      <c r="E202" s="172" t="s">
        <v>181</v>
      </c>
      <c r="F202" s="174">
        <v>5.9896086999999998</v>
      </c>
      <c r="G202" s="174">
        <v>5.0330741400000001</v>
      </c>
      <c r="H202" s="58">
        <f t="shared" si="10"/>
        <v>0.19004976548984431</v>
      </c>
      <c r="I202" s="174">
        <v>29.88074954</v>
      </c>
      <c r="J202" s="174">
        <v>51.045483570000002</v>
      </c>
      <c r="K202" s="58">
        <f t="shared" si="11"/>
        <v>-0.41462500792996215</v>
      </c>
      <c r="L202" s="58">
        <f t="shared" si="9"/>
        <v>4.9887648820865378</v>
      </c>
    </row>
    <row r="203" spans="1:12" x14ac:dyDescent="0.2">
      <c r="A203" s="172" t="s">
        <v>2239</v>
      </c>
      <c r="B203" s="172" t="s">
        <v>36</v>
      </c>
      <c r="C203" s="172" t="s">
        <v>1262</v>
      </c>
      <c r="D203" s="172" t="s">
        <v>180</v>
      </c>
      <c r="E203" s="172" t="s">
        <v>181</v>
      </c>
      <c r="F203" s="174">
        <v>8.3005824700000002</v>
      </c>
      <c r="G203" s="174">
        <v>2.2311984700000003</v>
      </c>
      <c r="H203" s="58">
        <f t="shared" si="10"/>
        <v>2.7202349237896346</v>
      </c>
      <c r="I203" s="174">
        <v>29.72135522</v>
      </c>
      <c r="J203" s="174">
        <v>1.8556344300000001</v>
      </c>
      <c r="K203" s="58">
        <f t="shared" si="11"/>
        <v>15.016815995379002</v>
      </c>
      <c r="L203" s="58">
        <f t="shared" si="9"/>
        <v>3.5806348924812261</v>
      </c>
    </row>
    <row r="204" spans="1:12" x14ac:dyDescent="0.2">
      <c r="A204" s="172" t="s">
        <v>1275</v>
      </c>
      <c r="B204" s="173" t="s">
        <v>140</v>
      </c>
      <c r="C204" s="172" t="s">
        <v>1262</v>
      </c>
      <c r="D204" s="172" t="s">
        <v>180</v>
      </c>
      <c r="E204" s="172" t="s">
        <v>181</v>
      </c>
      <c r="F204" s="174">
        <v>11.707801119999999</v>
      </c>
      <c r="G204" s="174">
        <v>27.419857559999997</v>
      </c>
      <c r="H204" s="58">
        <f t="shared" si="10"/>
        <v>-0.57301743474118905</v>
      </c>
      <c r="I204" s="174">
        <v>29.637118600000001</v>
      </c>
      <c r="J204" s="174">
        <v>9.6798283600000001</v>
      </c>
      <c r="K204" s="58">
        <f t="shared" si="11"/>
        <v>2.0617400947386222</v>
      </c>
      <c r="L204" s="58">
        <f t="shared" si="9"/>
        <v>2.531399218028398</v>
      </c>
    </row>
    <row r="205" spans="1:12" x14ac:dyDescent="0.2">
      <c r="A205" s="172" t="s">
        <v>2238</v>
      </c>
      <c r="B205" s="173" t="s">
        <v>71</v>
      </c>
      <c r="C205" s="172" t="s">
        <v>2523</v>
      </c>
      <c r="D205" s="172" t="s">
        <v>180</v>
      </c>
      <c r="E205" s="172" t="s">
        <v>181</v>
      </c>
      <c r="F205" s="174">
        <v>1.9569361699999999</v>
      </c>
      <c r="G205" s="174">
        <v>2.0504505499999999</v>
      </c>
      <c r="H205" s="58">
        <f t="shared" si="10"/>
        <v>-4.5606747258547631E-2</v>
      </c>
      <c r="I205" s="174">
        <v>29.584380746777772</v>
      </c>
      <c r="J205" s="174">
        <v>5.3814545548361599</v>
      </c>
      <c r="K205" s="58">
        <f t="shared" si="11"/>
        <v>4.4974692149339308</v>
      </c>
      <c r="L205" s="58">
        <f t="shared" si="9"/>
        <v>15.117703479709188</v>
      </c>
    </row>
    <row r="206" spans="1:12" x14ac:dyDescent="0.2">
      <c r="A206" s="172" t="s">
        <v>2268</v>
      </c>
      <c r="B206" s="172" t="s">
        <v>1758</v>
      </c>
      <c r="C206" s="172" t="s">
        <v>640</v>
      </c>
      <c r="D206" s="172" t="s">
        <v>180</v>
      </c>
      <c r="E206" s="172" t="s">
        <v>709</v>
      </c>
      <c r="F206" s="174">
        <v>6.9447641600000001</v>
      </c>
      <c r="G206" s="174">
        <v>6.7418277</v>
      </c>
      <c r="H206" s="58">
        <f t="shared" si="10"/>
        <v>3.0101104482394225E-2</v>
      </c>
      <c r="I206" s="174">
        <v>29.574145881177966</v>
      </c>
      <c r="J206" s="174">
        <v>31.396560593877062</v>
      </c>
      <c r="K206" s="58">
        <f t="shared" si="11"/>
        <v>-5.8045043094768212E-2</v>
      </c>
      <c r="L206" s="58">
        <f t="shared" si="9"/>
        <v>4.2584809505148069</v>
      </c>
    </row>
    <row r="207" spans="1:12" x14ac:dyDescent="0.2">
      <c r="A207" s="172" t="s">
        <v>1157</v>
      </c>
      <c r="B207" s="173" t="s">
        <v>2413</v>
      </c>
      <c r="C207" s="172" t="s">
        <v>640</v>
      </c>
      <c r="D207" s="172" t="s">
        <v>180</v>
      </c>
      <c r="E207" s="172" t="s">
        <v>181</v>
      </c>
      <c r="F207" s="174">
        <v>6.13304618</v>
      </c>
      <c r="G207" s="174">
        <v>8.5160811400000007</v>
      </c>
      <c r="H207" s="58">
        <f t="shared" si="10"/>
        <v>-0.27982764851862374</v>
      </c>
      <c r="I207" s="174">
        <v>29.192138580000005</v>
      </c>
      <c r="J207" s="174">
        <v>4.0759896400000004</v>
      </c>
      <c r="K207" s="58">
        <f t="shared" si="11"/>
        <v>6.1619756570333193</v>
      </c>
      <c r="L207" s="58">
        <f t="shared" si="9"/>
        <v>4.7598106590483891</v>
      </c>
    </row>
    <row r="208" spans="1:12" x14ac:dyDescent="0.2">
      <c r="A208" s="172" t="s">
        <v>1937</v>
      </c>
      <c r="B208" s="173" t="s">
        <v>1565</v>
      </c>
      <c r="C208" s="172" t="s">
        <v>511</v>
      </c>
      <c r="D208" s="172" t="s">
        <v>179</v>
      </c>
      <c r="E208" s="172" t="s">
        <v>709</v>
      </c>
      <c r="F208" s="174">
        <v>7.6966208399999996</v>
      </c>
      <c r="G208" s="174">
        <v>8.5605339800000007</v>
      </c>
      <c r="H208" s="58">
        <f t="shared" si="10"/>
        <v>-0.10091813688472751</v>
      </c>
      <c r="I208" s="174">
        <v>29.116347189999999</v>
      </c>
      <c r="J208" s="174">
        <v>93.467281499999999</v>
      </c>
      <c r="K208" s="58">
        <f t="shared" si="11"/>
        <v>-0.68848620904845725</v>
      </c>
      <c r="L208" s="58">
        <f t="shared" si="9"/>
        <v>3.7830039695706255</v>
      </c>
    </row>
    <row r="209" spans="1:12" x14ac:dyDescent="0.2">
      <c r="A209" s="172" t="s">
        <v>1508</v>
      </c>
      <c r="B209" s="173" t="s">
        <v>665</v>
      </c>
      <c r="C209" s="172" t="s">
        <v>640</v>
      </c>
      <c r="D209" s="172" t="s">
        <v>180</v>
      </c>
      <c r="E209" s="172" t="s">
        <v>181</v>
      </c>
      <c r="F209" s="174">
        <v>3.1393176199999999</v>
      </c>
      <c r="G209" s="174">
        <v>5.6192825499999994</v>
      </c>
      <c r="H209" s="58">
        <f t="shared" si="10"/>
        <v>-0.44133123898530424</v>
      </c>
      <c r="I209" s="174">
        <v>29.10437314</v>
      </c>
      <c r="J209" s="174">
        <v>20.760137819999997</v>
      </c>
      <c r="K209" s="58">
        <f t="shared" si="11"/>
        <v>0.40193544919346813</v>
      </c>
      <c r="L209" s="58">
        <f t="shared" si="9"/>
        <v>9.2709233862102813</v>
      </c>
    </row>
    <row r="210" spans="1:12" x14ac:dyDescent="0.2">
      <c r="A210" s="172" t="s">
        <v>2191</v>
      </c>
      <c r="B210" s="173" t="s">
        <v>2181</v>
      </c>
      <c r="C210" s="172" t="s">
        <v>2530</v>
      </c>
      <c r="D210" s="172" t="s">
        <v>610</v>
      </c>
      <c r="E210" s="172" t="s">
        <v>181</v>
      </c>
      <c r="F210" s="174">
        <v>6.2793754599999998</v>
      </c>
      <c r="G210" s="174">
        <v>1.9200216499999998</v>
      </c>
      <c r="H210" s="58">
        <f t="shared" si="10"/>
        <v>2.2704711741141046</v>
      </c>
      <c r="I210" s="174">
        <v>28.882848695702517</v>
      </c>
      <c r="J210" s="174">
        <v>111.30240843468616</v>
      </c>
      <c r="K210" s="58">
        <f t="shared" si="11"/>
        <v>-0.74050113468432821</v>
      </c>
      <c r="L210" s="58">
        <f t="shared" si="9"/>
        <v>4.5996371581358693</v>
      </c>
    </row>
    <row r="211" spans="1:12" x14ac:dyDescent="0.2">
      <c r="A211" s="172" t="s">
        <v>2244</v>
      </c>
      <c r="B211" s="173" t="s">
        <v>70</v>
      </c>
      <c r="C211" s="172" t="s">
        <v>2523</v>
      </c>
      <c r="D211" s="172" t="s">
        <v>180</v>
      </c>
      <c r="E211" s="172" t="s">
        <v>181</v>
      </c>
      <c r="F211" s="174">
        <v>3.6857940899999999</v>
      </c>
      <c r="G211" s="174">
        <v>4.1448040400000004</v>
      </c>
      <c r="H211" s="58">
        <f t="shared" si="10"/>
        <v>-0.11074346231335952</v>
      </c>
      <c r="I211" s="174">
        <v>28.430636200000002</v>
      </c>
      <c r="J211" s="174">
        <v>52.283976539999998</v>
      </c>
      <c r="K211" s="58">
        <f t="shared" si="11"/>
        <v>-0.4562265902202548</v>
      </c>
      <c r="L211" s="58">
        <f t="shared" ref="L211:L274" si="12">IF(ISERROR(I211/F211),"",IF(I211/F211&gt;10000%,"",I211/F211))</f>
        <v>7.7135714871147352</v>
      </c>
    </row>
    <row r="212" spans="1:12" x14ac:dyDescent="0.2">
      <c r="A212" s="172" t="s">
        <v>1449</v>
      </c>
      <c r="B212" s="173" t="s">
        <v>670</v>
      </c>
      <c r="C212" s="172" t="s">
        <v>640</v>
      </c>
      <c r="D212" s="172" t="s">
        <v>180</v>
      </c>
      <c r="E212" s="172" t="s">
        <v>181</v>
      </c>
      <c r="F212" s="174">
        <v>1.0354851199999999</v>
      </c>
      <c r="G212" s="174">
        <v>16.690604220000001</v>
      </c>
      <c r="H212" s="58">
        <f t="shared" si="10"/>
        <v>-0.93795999795147023</v>
      </c>
      <c r="I212" s="174">
        <v>28.392275589999997</v>
      </c>
      <c r="J212" s="174">
        <v>40.393165969999998</v>
      </c>
      <c r="K212" s="58">
        <f t="shared" si="11"/>
        <v>-0.29710199960342454</v>
      </c>
      <c r="L212" s="58">
        <f t="shared" si="12"/>
        <v>27.419298492671725</v>
      </c>
    </row>
    <row r="213" spans="1:12" x14ac:dyDescent="0.2">
      <c r="A213" s="172" t="s">
        <v>2617</v>
      </c>
      <c r="B213" s="173" t="s">
        <v>293</v>
      </c>
      <c r="C213" s="172" t="s">
        <v>511</v>
      </c>
      <c r="D213" s="172" t="s">
        <v>180</v>
      </c>
      <c r="E213" s="172" t="s">
        <v>181</v>
      </c>
      <c r="F213" s="174">
        <v>11.9633576</v>
      </c>
      <c r="G213" s="174">
        <v>9.7681805100000005</v>
      </c>
      <c r="H213" s="58">
        <f t="shared" si="10"/>
        <v>0.22472732641997406</v>
      </c>
      <c r="I213" s="174">
        <v>28.339794169999998</v>
      </c>
      <c r="J213" s="174">
        <v>12.59120777</v>
      </c>
      <c r="K213" s="58">
        <f t="shared" si="11"/>
        <v>1.2507605852968937</v>
      </c>
      <c r="L213" s="58">
        <f t="shared" si="12"/>
        <v>2.3688829773006197</v>
      </c>
    </row>
    <row r="214" spans="1:12" x14ac:dyDescent="0.2">
      <c r="A214" s="172" t="s">
        <v>2575</v>
      </c>
      <c r="B214" s="173" t="s">
        <v>223</v>
      </c>
      <c r="C214" s="172" t="s">
        <v>235</v>
      </c>
      <c r="D214" s="172" t="s">
        <v>180</v>
      </c>
      <c r="E214" s="172" t="s">
        <v>181</v>
      </c>
      <c r="F214" s="174">
        <v>17.566809660000001</v>
      </c>
      <c r="G214" s="174">
        <v>22.24079394</v>
      </c>
      <c r="H214" s="58">
        <f t="shared" si="10"/>
        <v>-0.21015366144793302</v>
      </c>
      <c r="I214" s="174">
        <v>28.106962629999998</v>
      </c>
      <c r="J214" s="174">
        <v>6.5531987599999999</v>
      </c>
      <c r="K214" s="58">
        <f t="shared" si="11"/>
        <v>3.2890447336286801</v>
      </c>
      <c r="L214" s="58">
        <f t="shared" si="12"/>
        <v>1.6000038239157421</v>
      </c>
    </row>
    <row r="215" spans="1:12" x14ac:dyDescent="0.2">
      <c r="A215" s="172" t="s">
        <v>2277</v>
      </c>
      <c r="B215" s="173" t="s">
        <v>2080</v>
      </c>
      <c r="C215" s="172" t="s">
        <v>640</v>
      </c>
      <c r="D215" s="172" t="s">
        <v>610</v>
      </c>
      <c r="E215" s="172" t="s">
        <v>181</v>
      </c>
      <c r="F215" s="174">
        <v>2.6412160499999997</v>
      </c>
      <c r="G215" s="174">
        <v>3.6902858700000003</v>
      </c>
      <c r="H215" s="58">
        <f t="shared" si="10"/>
        <v>-0.28427874071446946</v>
      </c>
      <c r="I215" s="174">
        <v>28.022621204083961</v>
      </c>
      <c r="J215" s="174">
        <v>47.816525256051584</v>
      </c>
      <c r="K215" s="58">
        <f t="shared" si="11"/>
        <v>-0.41395529988793023</v>
      </c>
      <c r="L215" s="58">
        <f t="shared" si="12"/>
        <v>10.609742131501875</v>
      </c>
    </row>
    <row r="216" spans="1:12" x14ac:dyDescent="0.2">
      <c r="A216" s="172" t="s">
        <v>2067</v>
      </c>
      <c r="B216" s="173" t="s">
        <v>2052</v>
      </c>
      <c r="C216" s="172" t="s">
        <v>638</v>
      </c>
      <c r="D216" s="172" t="s">
        <v>179</v>
      </c>
      <c r="E216" s="172" t="s">
        <v>709</v>
      </c>
      <c r="F216" s="174">
        <v>14.0762199</v>
      </c>
      <c r="G216" s="174">
        <v>11.271828510000001</v>
      </c>
      <c r="H216" s="58">
        <f t="shared" si="10"/>
        <v>0.24879649184797614</v>
      </c>
      <c r="I216" s="174">
        <v>27.352385760000001</v>
      </c>
      <c r="J216" s="174">
        <v>8.6242176299999986</v>
      </c>
      <c r="K216" s="58">
        <f t="shared" si="11"/>
        <v>2.1715787951422563</v>
      </c>
      <c r="L216" s="58">
        <f t="shared" si="12"/>
        <v>1.9431627208381421</v>
      </c>
    </row>
    <row r="217" spans="1:12" x14ac:dyDescent="0.2">
      <c r="A217" s="172" t="s">
        <v>1606</v>
      </c>
      <c r="B217" s="172" t="s">
        <v>1600</v>
      </c>
      <c r="C217" s="172" t="s">
        <v>1262</v>
      </c>
      <c r="D217" s="172" t="s">
        <v>180</v>
      </c>
      <c r="E217" s="172" t="s">
        <v>709</v>
      </c>
      <c r="F217" s="174">
        <v>11.60596097</v>
      </c>
      <c r="G217" s="174">
        <v>23.038963030000001</v>
      </c>
      <c r="H217" s="58">
        <f t="shared" si="10"/>
        <v>-0.49624638249180786</v>
      </c>
      <c r="I217" s="174">
        <v>27.24830008</v>
      </c>
      <c r="J217" s="174">
        <v>242.60365852999999</v>
      </c>
      <c r="K217" s="58">
        <f t="shared" si="11"/>
        <v>-0.88768388636385498</v>
      </c>
      <c r="L217" s="58">
        <f t="shared" si="12"/>
        <v>2.3477849141862142</v>
      </c>
    </row>
    <row r="218" spans="1:12" x14ac:dyDescent="0.2">
      <c r="A218" s="172" t="s">
        <v>1652</v>
      </c>
      <c r="B218" s="173" t="s">
        <v>38</v>
      </c>
      <c r="C218" s="172" t="s">
        <v>641</v>
      </c>
      <c r="D218" s="172" t="s">
        <v>179</v>
      </c>
      <c r="E218" s="172" t="s">
        <v>709</v>
      </c>
      <c r="F218" s="174">
        <v>0.58832388999999996</v>
      </c>
      <c r="G218" s="174">
        <v>0.55662656999999993</v>
      </c>
      <c r="H218" s="58">
        <f t="shared" si="10"/>
        <v>5.694539518657904E-2</v>
      </c>
      <c r="I218" s="174">
        <v>27.134160899999998</v>
      </c>
      <c r="J218" s="174">
        <v>5.38939462</v>
      </c>
      <c r="K218" s="58">
        <f t="shared" si="11"/>
        <v>4.0347326208597432</v>
      </c>
      <c r="L218" s="58">
        <f t="shared" si="12"/>
        <v>46.121127088685789</v>
      </c>
    </row>
    <row r="219" spans="1:12" x14ac:dyDescent="0.2">
      <c r="A219" s="172" t="s">
        <v>1555</v>
      </c>
      <c r="B219" s="173" t="s">
        <v>197</v>
      </c>
      <c r="C219" s="172" t="s">
        <v>2521</v>
      </c>
      <c r="D219" s="172" t="s">
        <v>179</v>
      </c>
      <c r="E219" s="172" t="s">
        <v>709</v>
      </c>
      <c r="F219" s="174">
        <v>0.35021530000000001</v>
      </c>
      <c r="G219" s="174">
        <v>1.72760578</v>
      </c>
      <c r="H219" s="58">
        <f t="shared" si="10"/>
        <v>-0.79728286160283623</v>
      </c>
      <c r="I219" s="174">
        <v>26.976640870000001</v>
      </c>
      <c r="J219" s="174">
        <v>56.636524030000004</v>
      </c>
      <c r="K219" s="58">
        <f t="shared" si="11"/>
        <v>-0.52368826773848887</v>
      </c>
      <c r="L219" s="58">
        <f t="shared" si="12"/>
        <v>77.028733096469509</v>
      </c>
    </row>
    <row r="220" spans="1:12" x14ac:dyDescent="0.2">
      <c r="A220" s="172" t="s">
        <v>2236</v>
      </c>
      <c r="B220" s="173" t="s">
        <v>1950</v>
      </c>
      <c r="C220" s="172" t="s">
        <v>511</v>
      </c>
      <c r="D220" s="172" t="s">
        <v>180</v>
      </c>
      <c r="E220" s="172" t="s">
        <v>709</v>
      </c>
      <c r="F220" s="174">
        <v>5.6376824599999997</v>
      </c>
      <c r="G220" s="174">
        <v>24.346010539999998</v>
      </c>
      <c r="H220" s="58">
        <f t="shared" si="10"/>
        <v>-0.76843506040805321</v>
      </c>
      <c r="I220" s="174">
        <v>26.277808140105943</v>
      </c>
      <c r="J220" s="174">
        <v>74.343602405660832</v>
      </c>
      <c r="K220" s="58">
        <f t="shared" si="11"/>
        <v>-0.64653571672893484</v>
      </c>
      <c r="L220" s="58">
        <f t="shared" si="12"/>
        <v>4.6611011397945861</v>
      </c>
    </row>
    <row r="221" spans="1:12" x14ac:dyDescent="0.2">
      <c r="A221" s="172" t="s">
        <v>2612</v>
      </c>
      <c r="B221" s="173" t="s">
        <v>908</v>
      </c>
      <c r="C221" s="172" t="s">
        <v>511</v>
      </c>
      <c r="D221" s="172" t="s">
        <v>180</v>
      </c>
      <c r="E221" s="172" t="s">
        <v>709</v>
      </c>
      <c r="F221" s="174">
        <v>8.5270688100000012</v>
      </c>
      <c r="G221" s="174">
        <v>1.7918171100000002</v>
      </c>
      <c r="H221" s="58">
        <f t="shared" si="10"/>
        <v>3.7588946229004367</v>
      </c>
      <c r="I221" s="174">
        <v>26.048851539999998</v>
      </c>
      <c r="J221" s="174">
        <v>28.468087019999999</v>
      </c>
      <c r="K221" s="58">
        <f t="shared" si="11"/>
        <v>-8.4980612792857846E-2</v>
      </c>
      <c r="L221" s="58">
        <f t="shared" si="12"/>
        <v>3.0548424224572424</v>
      </c>
    </row>
    <row r="222" spans="1:12" x14ac:dyDescent="0.2">
      <c r="A222" s="172" t="s">
        <v>2540</v>
      </c>
      <c r="B222" s="173" t="s">
        <v>2490</v>
      </c>
      <c r="C222" s="172" t="s">
        <v>640</v>
      </c>
      <c r="D222" s="172" t="s">
        <v>610</v>
      </c>
      <c r="E222" s="172" t="s">
        <v>709</v>
      </c>
      <c r="F222" s="174">
        <v>14.507068619999998</v>
      </c>
      <c r="G222" s="174">
        <v>20.269107899999998</v>
      </c>
      <c r="H222" s="58">
        <f t="shared" si="10"/>
        <v>-0.2842769059411836</v>
      </c>
      <c r="I222" s="174">
        <v>25.914758616728189</v>
      </c>
      <c r="J222" s="174">
        <v>44.791572682199721</v>
      </c>
      <c r="K222" s="58">
        <f t="shared" si="11"/>
        <v>-0.42143673318649122</v>
      </c>
      <c r="L222" s="58">
        <f t="shared" si="12"/>
        <v>1.7863539006771578</v>
      </c>
    </row>
    <row r="223" spans="1:12" x14ac:dyDescent="0.2">
      <c r="A223" s="172" t="s">
        <v>2564</v>
      </c>
      <c r="B223" s="172" t="s">
        <v>214</v>
      </c>
      <c r="C223" s="172" t="s">
        <v>641</v>
      </c>
      <c r="D223" s="172" t="s">
        <v>179</v>
      </c>
      <c r="E223" s="172" t="s">
        <v>181</v>
      </c>
      <c r="F223" s="174">
        <v>22.16554331</v>
      </c>
      <c r="G223" s="174">
        <v>20.67293768</v>
      </c>
      <c r="H223" s="58">
        <f t="shared" si="10"/>
        <v>7.2200944689347013E-2</v>
      </c>
      <c r="I223" s="174">
        <v>25.77080058</v>
      </c>
      <c r="J223" s="174">
        <v>24.517955721749995</v>
      </c>
      <c r="K223" s="58">
        <f t="shared" si="11"/>
        <v>5.1099074999087168E-2</v>
      </c>
      <c r="L223" s="58">
        <f t="shared" si="12"/>
        <v>1.162651427920266</v>
      </c>
    </row>
    <row r="224" spans="1:12" x14ac:dyDescent="0.2">
      <c r="A224" s="172" t="s">
        <v>1772</v>
      </c>
      <c r="B224" s="173" t="s">
        <v>2354</v>
      </c>
      <c r="C224" s="172" t="s">
        <v>640</v>
      </c>
      <c r="D224" s="172" t="s">
        <v>610</v>
      </c>
      <c r="E224" s="172" t="s">
        <v>181</v>
      </c>
      <c r="F224" s="174">
        <v>8.7031453800000005</v>
      </c>
      <c r="G224" s="174">
        <v>17.96931373</v>
      </c>
      <c r="H224" s="58">
        <f t="shared" si="10"/>
        <v>-0.51566623462809336</v>
      </c>
      <c r="I224" s="174">
        <v>25.403212512051216</v>
      </c>
      <c r="J224" s="174">
        <v>13.431058891205371</v>
      </c>
      <c r="K224" s="58">
        <f t="shared" si="11"/>
        <v>0.89137823888816281</v>
      </c>
      <c r="L224" s="58">
        <f t="shared" si="12"/>
        <v>2.9188542076325987</v>
      </c>
    </row>
    <row r="225" spans="1:12" x14ac:dyDescent="0.2">
      <c r="A225" s="172" t="s">
        <v>1176</v>
      </c>
      <c r="B225" s="173" t="s">
        <v>2409</v>
      </c>
      <c r="C225" s="172" t="s">
        <v>640</v>
      </c>
      <c r="D225" s="172" t="s">
        <v>610</v>
      </c>
      <c r="E225" s="172" t="s">
        <v>709</v>
      </c>
      <c r="F225" s="174">
        <v>5.4430645700000007</v>
      </c>
      <c r="G225" s="174">
        <v>5.12578391</v>
      </c>
      <c r="H225" s="58">
        <f t="shared" si="10"/>
        <v>6.1898953520262756E-2</v>
      </c>
      <c r="I225" s="174">
        <v>25.329217279860501</v>
      </c>
      <c r="J225" s="174">
        <v>29.672649648463146</v>
      </c>
      <c r="K225" s="58">
        <f t="shared" si="11"/>
        <v>-0.14637831201662188</v>
      </c>
      <c r="L225" s="58">
        <f t="shared" si="12"/>
        <v>4.6534846232515843</v>
      </c>
    </row>
    <row r="226" spans="1:12" x14ac:dyDescent="0.2">
      <c r="A226" s="172" t="s">
        <v>1773</v>
      </c>
      <c r="B226" s="173" t="s">
        <v>2360</v>
      </c>
      <c r="C226" s="172" t="s">
        <v>640</v>
      </c>
      <c r="D226" s="172" t="s">
        <v>180</v>
      </c>
      <c r="E226" s="172" t="s">
        <v>181</v>
      </c>
      <c r="F226" s="174">
        <v>4.9141090399999996</v>
      </c>
      <c r="G226" s="174">
        <v>10.0242778</v>
      </c>
      <c r="H226" s="58">
        <f t="shared" si="10"/>
        <v>-0.50977924414664577</v>
      </c>
      <c r="I226" s="174">
        <v>25.235737621630435</v>
      </c>
      <c r="J226" s="174">
        <v>18.244072030329608</v>
      </c>
      <c r="K226" s="58">
        <f t="shared" si="11"/>
        <v>0.38322944459316033</v>
      </c>
      <c r="L226" s="58">
        <f t="shared" si="12"/>
        <v>5.1353637894918256</v>
      </c>
    </row>
    <row r="227" spans="1:12" x14ac:dyDescent="0.2">
      <c r="A227" s="172" t="s">
        <v>2228</v>
      </c>
      <c r="B227" s="173" t="s">
        <v>308</v>
      </c>
      <c r="C227" s="172" t="s">
        <v>2523</v>
      </c>
      <c r="D227" s="172" t="s">
        <v>180</v>
      </c>
      <c r="E227" s="172" t="s">
        <v>181</v>
      </c>
      <c r="F227" s="174">
        <v>9.1143932100000011</v>
      </c>
      <c r="G227" s="174">
        <v>16.463474099999999</v>
      </c>
      <c r="H227" s="58">
        <f t="shared" si="10"/>
        <v>-0.44638700467236125</v>
      </c>
      <c r="I227" s="174">
        <v>24.993381330340998</v>
      </c>
      <c r="J227" s="174">
        <v>131.45033907999999</v>
      </c>
      <c r="K227" s="58">
        <f t="shared" si="11"/>
        <v>-0.80986445904007787</v>
      </c>
      <c r="L227" s="58">
        <f t="shared" si="12"/>
        <v>2.7421881802201722</v>
      </c>
    </row>
    <row r="228" spans="1:12" x14ac:dyDescent="0.2">
      <c r="A228" s="172" t="s">
        <v>1406</v>
      </c>
      <c r="B228" s="173" t="s">
        <v>403</v>
      </c>
      <c r="C228" s="172" t="s">
        <v>1365</v>
      </c>
      <c r="D228" s="172" t="s">
        <v>179</v>
      </c>
      <c r="E228" s="172" t="s">
        <v>709</v>
      </c>
      <c r="F228" s="174">
        <v>69.493802269999989</v>
      </c>
      <c r="G228" s="174">
        <v>57.52652192</v>
      </c>
      <c r="H228" s="58">
        <f t="shared" si="10"/>
        <v>0.2080306604776565</v>
      </c>
      <c r="I228" s="174">
        <v>24.863436019609079</v>
      </c>
      <c r="J228" s="174">
        <v>35.570669878421782</v>
      </c>
      <c r="K228" s="58">
        <f t="shared" si="11"/>
        <v>-0.30101299456572861</v>
      </c>
      <c r="L228" s="58">
        <f t="shared" si="12"/>
        <v>0.35777918616409421</v>
      </c>
    </row>
    <row r="229" spans="1:12" x14ac:dyDescent="0.2">
      <c r="A229" s="172" t="s">
        <v>1254</v>
      </c>
      <c r="B229" s="173" t="s">
        <v>9</v>
      </c>
      <c r="C229" s="172" t="s">
        <v>640</v>
      </c>
      <c r="D229" s="172" t="s">
        <v>610</v>
      </c>
      <c r="E229" s="172" t="s">
        <v>709</v>
      </c>
      <c r="F229" s="174">
        <v>0.13496841000000001</v>
      </c>
      <c r="G229" s="174">
        <v>1.67808538</v>
      </c>
      <c r="H229" s="58">
        <f t="shared" si="10"/>
        <v>-0.91956999827982533</v>
      </c>
      <c r="I229" s="174">
        <v>24.619484322784771</v>
      </c>
      <c r="J229" s="174">
        <v>20.023666264436546</v>
      </c>
      <c r="K229" s="58">
        <f t="shared" si="11"/>
        <v>0.22951930968359791</v>
      </c>
      <c r="L229" s="58" t="str">
        <f t="shared" si="12"/>
        <v/>
      </c>
    </row>
    <row r="230" spans="1:12" x14ac:dyDescent="0.2">
      <c r="A230" s="172" t="s">
        <v>2608</v>
      </c>
      <c r="B230" s="173" t="s">
        <v>457</v>
      </c>
      <c r="C230" s="172" t="s">
        <v>641</v>
      </c>
      <c r="D230" s="172" t="s">
        <v>180</v>
      </c>
      <c r="E230" s="172" t="s">
        <v>709</v>
      </c>
      <c r="F230" s="174">
        <v>7.6270901799999997</v>
      </c>
      <c r="G230" s="174">
        <v>11.68671269</v>
      </c>
      <c r="H230" s="58">
        <f t="shared" si="10"/>
        <v>-0.34737078061940452</v>
      </c>
      <c r="I230" s="174">
        <v>24.492713549999998</v>
      </c>
      <c r="J230" s="174">
        <v>152.26714170000002</v>
      </c>
      <c r="K230" s="58">
        <f t="shared" si="11"/>
        <v>-0.83914642859550048</v>
      </c>
      <c r="L230" s="58">
        <f t="shared" si="12"/>
        <v>3.2112788720166932</v>
      </c>
    </row>
    <row r="231" spans="1:12" x14ac:dyDescent="0.2">
      <c r="A231" s="172" t="s">
        <v>1544</v>
      </c>
      <c r="B231" s="173" t="s">
        <v>196</v>
      </c>
      <c r="C231" s="172" t="s">
        <v>2521</v>
      </c>
      <c r="D231" s="172" t="s">
        <v>179</v>
      </c>
      <c r="E231" s="172" t="s">
        <v>709</v>
      </c>
      <c r="F231" s="174">
        <v>1.60386557</v>
      </c>
      <c r="G231" s="174">
        <v>3.1424355899999998</v>
      </c>
      <c r="H231" s="58">
        <f t="shared" si="10"/>
        <v>-0.48961067806643566</v>
      </c>
      <c r="I231" s="174">
        <v>24.427614269999999</v>
      </c>
      <c r="J231" s="174">
        <v>253.07436203</v>
      </c>
      <c r="K231" s="58">
        <f t="shared" si="11"/>
        <v>-0.90347653522048865</v>
      </c>
      <c r="L231" s="58">
        <f t="shared" si="12"/>
        <v>15.230462407145506</v>
      </c>
    </row>
    <row r="232" spans="1:12" x14ac:dyDescent="0.2">
      <c r="A232" s="172" t="s">
        <v>1473</v>
      </c>
      <c r="B232" s="173" t="s">
        <v>341</v>
      </c>
      <c r="C232" s="172" t="s">
        <v>640</v>
      </c>
      <c r="D232" s="172" t="s">
        <v>180</v>
      </c>
      <c r="E232" s="172" t="s">
        <v>181</v>
      </c>
      <c r="F232" s="174">
        <v>9.0003016599999999</v>
      </c>
      <c r="G232" s="174">
        <v>11.0739071</v>
      </c>
      <c r="H232" s="58">
        <f t="shared" si="10"/>
        <v>-0.18725147513653961</v>
      </c>
      <c r="I232" s="174">
        <v>24.00517052</v>
      </c>
      <c r="J232" s="174">
        <v>57.477891740000004</v>
      </c>
      <c r="K232" s="58">
        <f t="shared" si="11"/>
        <v>-0.58235819384978726</v>
      </c>
      <c r="L232" s="58">
        <f t="shared" si="12"/>
        <v>2.6671517718884994</v>
      </c>
    </row>
    <row r="233" spans="1:12" x14ac:dyDescent="0.2">
      <c r="A233" s="172" t="s">
        <v>2035</v>
      </c>
      <c r="B233" s="172" t="s">
        <v>2016</v>
      </c>
      <c r="C233" s="172" t="s">
        <v>2530</v>
      </c>
      <c r="D233" s="172" t="s">
        <v>180</v>
      </c>
      <c r="E233" s="172" t="s">
        <v>709</v>
      </c>
      <c r="F233" s="174">
        <v>5.9648283499999994</v>
      </c>
      <c r="G233" s="174">
        <v>7.7880884299999993</v>
      </c>
      <c r="H233" s="58">
        <f t="shared" si="10"/>
        <v>-0.23410880556732461</v>
      </c>
      <c r="I233" s="174">
        <v>23.841854772463417</v>
      </c>
      <c r="J233" s="174">
        <v>21.430034948340708</v>
      </c>
      <c r="K233" s="58">
        <f t="shared" si="11"/>
        <v>0.11254390531497727</v>
      </c>
      <c r="L233" s="58">
        <f t="shared" si="12"/>
        <v>3.9970730712583573</v>
      </c>
    </row>
    <row r="234" spans="1:12" x14ac:dyDescent="0.2">
      <c r="A234" s="172" t="s">
        <v>1446</v>
      </c>
      <c r="B234" s="172" t="s">
        <v>471</v>
      </c>
      <c r="C234" s="172" t="s">
        <v>640</v>
      </c>
      <c r="D234" s="172" t="s">
        <v>180</v>
      </c>
      <c r="E234" s="172" t="s">
        <v>181</v>
      </c>
      <c r="F234" s="174">
        <v>7.3998774200000001</v>
      </c>
      <c r="G234" s="174">
        <v>26.855165370000002</v>
      </c>
      <c r="H234" s="58">
        <f t="shared" si="10"/>
        <v>-0.72445236072660979</v>
      </c>
      <c r="I234" s="174">
        <v>23.774635696136006</v>
      </c>
      <c r="J234" s="174">
        <v>4.0491352265783078</v>
      </c>
      <c r="K234" s="58">
        <f t="shared" si="11"/>
        <v>4.8715341340246097</v>
      </c>
      <c r="L234" s="58">
        <f t="shared" si="12"/>
        <v>3.2128418278766575</v>
      </c>
    </row>
    <row r="235" spans="1:12" x14ac:dyDescent="0.2">
      <c r="A235" s="172" t="s">
        <v>1228</v>
      </c>
      <c r="B235" s="173" t="s">
        <v>7</v>
      </c>
      <c r="C235" s="172" t="s">
        <v>640</v>
      </c>
      <c r="D235" s="172" t="s">
        <v>610</v>
      </c>
      <c r="E235" s="172" t="s">
        <v>709</v>
      </c>
      <c r="F235" s="174">
        <v>4.8550101200000002</v>
      </c>
      <c r="G235" s="174">
        <v>5.8094040400000004</v>
      </c>
      <c r="H235" s="58">
        <f t="shared" si="10"/>
        <v>-0.16428430755179491</v>
      </c>
      <c r="I235" s="174">
        <v>23.468064589833457</v>
      </c>
      <c r="J235" s="174">
        <v>3.8007356369634793</v>
      </c>
      <c r="K235" s="58">
        <f t="shared" si="11"/>
        <v>5.174611136222774</v>
      </c>
      <c r="L235" s="58">
        <f t="shared" si="12"/>
        <v>4.8337828366531719</v>
      </c>
    </row>
    <row r="236" spans="1:12" x14ac:dyDescent="0.2">
      <c r="A236" s="172" t="s">
        <v>2557</v>
      </c>
      <c r="B236" s="173" t="s">
        <v>648</v>
      </c>
      <c r="C236" s="172" t="s">
        <v>511</v>
      </c>
      <c r="D236" s="172" t="s">
        <v>610</v>
      </c>
      <c r="E236" s="172" t="s">
        <v>709</v>
      </c>
      <c r="F236" s="174">
        <v>7.1252924499999999</v>
      </c>
      <c r="G236" s="174">
        <v>7.7896031399999996</v>
      </c>
      <c r="H236" s="58">
        <f t="shared" si="10"/>
        <v>-8.5281711797194348E-2</v>
      </c>
      <c r="I236" s="174">
        <v>23.46805938</v>
      </c>
      <c r="J236" s="174">
        <v>117.97870715000001</v>
      </c>
      <c r="K236" s="58">
        <f t="shared" si="11"/>
        <v>-0.80108224656028537</v>
      </c>
      <c r="L236" s="58">
        <f t="shared" si="12"/>
        <v>3.2936275310355856</v>
      </c>
    </row>
    <row r="237" spans="1:12" x14ac:dyDescent="0.2">
      <c r="A237" s="172" t="s">
        <v>2867</v>
      </c>
      <c r="B237" s="173" t="s">
        <v>111</v>
      </c>
      <c r="C237" s="172" t="s">
        <v>511</v>
      </c>
      <c r="D237" s="172" t="s">
        <v>610</v>
      </c>
      <c r="E237" s="172" t="s">
        <v>709</v>
      </c>
      <c r="F237" s="174">
        <v>2.00060986</v>
      </c>
      <c r="G237" s="174">
        <v>3.4471479199999999</v>
      </c>
      <c r="H237" s="58">
        <f t="shared" si="10"/>
        <v>-0.41963330079551675</v>
      </c>
      <c r="I237" s="174">
        <v>23.436283399999997</v>
      </c>
      <c r="J237" s="174">
        <v>11.9353319</v>
      </c>
      <c r="K237" s="58">
        <f t="shared" si="11"/>
        <v>0.96360550308617721</v>
      </c>
      <c r="L237" s="58">
        <f t="shared" si="12"/>
        <v>11.714569576299098</v>
      </c>
    </row>
    <row r="238" spans="1:12" x14ac:dyDescent="0.2">
      <c r="A238" s="172" t="s">
        <v>2641</v>
      </c>
      <c r="B238" s="173" t="s">
        <v>1709</v>
      </c>
      <c r="C238" s="172" t="s">
        <v>511</v>
      </c>
      <c r="D238" s="172" t="s">
        <v>180</v>
      </c>
      <c r="E238" s="172" t="s">
        <v>709</v>
      </c>
      <c r="F238" s="174">
        <v>0.60675768999999991</v>
      </c>
      <c r="G238" s="174">
        <v>1.62152506</v>
      </c>
      <c r="H238" s="58">
        <f t="shared" si="10"/>
        <v>-0.62581047621922048</v>
      </c>
      <c r="I238" s="174">
        <v>23.268576550000002</v>
      </c>
      <c r="J238" s="174">
        <v>16.263162640000001</v>
      </c>
      <c r="K238" s="58">
        <f t="shared" si="11"/>
        <v>0.43075348043128225</v>
      </c>
      <c r="L238" s="58">
        <f t="shared" si="12"/>
        <v>38.349042679623899</v>
      </c>
    </row>
    <row r="239" spans="1:12" x14ac:dyDescent="0.2">
      <c r="A239" s="172" t="s">
        <v>1500</v>
      </c>
      <c r="B239" s="172" t="s">
        <v>667</v>
      </c>
      <c r="C239" s="172" t="s">
        <v>640</v>
      </c>
      <c r="D239" s="172" t="s">
        <v>180</v>
      </c>
      <c r="E239" s="172" t="s">
        <v>181</v>
      </c>
      <c r="F239" s="174">
        <v>3.2010759500000003</v>
      </c>
      <c r="G239" s="174">
        <v>5.0418118200000004</v>
      </c>
      <c r="H239" s="58">
        <f t="shared" si="10"/>
        <v>-0.36509412404051211</v>
      </c>
      <c r="I239" s="174">
        <v>23.21490228</v>
      </c>
      <c r="J239" s="174">
        <v>64.977595570000005</v>
      </c>
      <c r="K239" s="58">
        <f t="shared" si="11"/>
        <v>-0.64272451025075683</v>
      </c>
      <c r="L239" s="58">
        <f t="shared" si="12"/>
        <v>7.2522185173394584</v>
      </c>
    </row>
    <row r="240" spans="1:12" x14ac:dyDescent="0.2">
      <c r="A240" s="172" t="s">
        <v>1175</v>
      </c>
      <c r="B240" s="173" t="s">
        <v>2364</v>
      </c>
      <c r="C240" s="172" t="s">
        <v>640</v>
      </c>
      <c r="D240" s="172" t="s">
        <v>180</v>
      </c>
      <c r="E240" s="172" t="s">
        <v>181</v>
      </c>
      <c r="F240" s="174">
        <v>2.4668330800000002</v>
      </c>
      <c r="G240" s="174">
        <v>2.5405739700000001</v>
      </c>
      <c r="H240" s="58">
        <f t="shared" si="10"/>
        <v>-2.9025287541617928E-2</v>
      </c>
      <c r="I240" s="174">
        <v>22.455189160801481</v>
      </c>
      <c r="J240" s="174">
        <v>59.74080098763725</v>
      </c>
      <c r="K240" s="58">
        <f t="shared" si="11"/>
        <v>-0.62412306514858495</v>
      </c>
      <c r="L240" s="58">
        <f t="shared" si="12"/>
        <v>9.1028409432556661</v>
      </c>
    </row>
    <row r="241" spans="1:12" x14ac:dyDescent="0.2">
      <c r="A241" s="172" t="s">
        <v>1778</v>
      </c>
      <c r="B241" s="173" t="s">
        <v>2367</v>
      </c>
      <c r="C241" s="172" t="s">
        <v>640</v>
      </c>
      <c r="D241" s="172" t="s">
        <v>180</v>
      </c>
      <c r="E241" s="172" t="s">
        <v>181</v>
      </c>
      <c r="F241" s="174">
        <v>7.87773447</v>
      </c>
      <c r="G241" s="174">
        <v>3.4360780499999999</v>
      </c>
      <c r="H241" s="58">
        <f t="shared" si="10"/>
        <v>1.2926529477408115</v>
      </c>
      <c r="I241" s="174">
        <v>22.298320025986378</v>
      </c>
      <c r="J241" s="174">
        <v>26.486339181580185</v>
      </c>
      <c r="K241" s="58">
        <f t="shared" si="11"/>
        <v>-0.15811996995441135</v>
      </c>
      <c r="L241" s="58">
        <f t="shared" si="12"/>
        <v>2.830549837761462</v>
      </c>
    </row>
    <row r="242" spans="1:12" x14ac:dyDescent="0.2">
      <c r="A242" s="172" t="s">
        <v>1464</v>
      </c>
      <c r="B242" s="173" t="s">
        <v>332</v>
      </c>
      <c r="C242" s="172" t="s">
        <v>640</v>
      </c>
      <c r="D242" s="172" t="s">
        <v>180</v>
      </c>
      <c r="E242" s="172" t="s">
        <v>181</v>
      </c>
      <c r="F242" s="174">
        <v>6.70185356</v>
      </c>
      <c r="G242" s="174">
        <v>15.02374376</v>
      </c>
      <c r="H242" s="58">
        <f t="shared" si="10"/>
        <v>-0.55391587695715594</v>
      </c>
      <c r="I242" s="174">
        <v>22.277751990000002</v>
      </c>
      <c r="J242" s="174">
        <v>38.25819474</v>
      </c>
      <c r="K242" s="58">
        <f t="shared" si="11"/>
        <v>-0.41769986426704042</v>
      </c>
      <c r="L242" s="58">
        <f t="shared" si="12"/>
        <v>3.3241179907249423</v>
      </c>
    </row>
    <row r="243" spans="1:12" x14ac:dyDescent="0.2">
      <c r="A243" s="172" t="s">
        <v>1447</v>
      </c>
      <c r="B243" s="173" t="s">
        <v>661</v>
      </c>
      <c r="C243" s="172" t="s">
        <v>640</v>
      </c>
      <c r="D243" s="172" t="s">
        <v>180</v>
      </c>
      <c r="E243" s="172" t="s">
        <v>181</v>
      </c>
      <c r="F243" s="174">
        <v>9.6702351199999992</v>
      </c>
      <c r="G243" s="174">
        <v>18.736852460000001</v>
      </c>
      <c r="H243" s="58">
        <f t="shared" si="10"/>
        <v>-0.48389223106472612</v>
      </c>
      <c r="I243" s="174">
        <v>22.124218671858756</v>
      </c>
      <c r="J243" s="174">
        <v>39.926166144607734</v>
      </c>
      <c r="K243" s="58">
        <f t="shared" si="11"/>
        <v>-0.44587169747960476</v>
      </c>
      <c r="L243" s="58">
        <f t="shared" si="12"/>
        <v>2.2878677092453938</v>
      </c>
    </row>
    <row r="244" spans="1:12" x14ac:dyDescent="0.2">
      <c r="A244" s="172" t="s">
        <v>1178</v>
      </c>
      <c r="B244" s="173" t="s">
        <v>2404</v>
      </c>
      <c r="C244" s="172" t="s">
        <v>640</v>
      </c>
      <c r="D244" s="172" t="s">
        <v>180</v>
      </c>
      <c r="E244" s="172" t="s">
        <v>181</v>
      </c>
      <c r="F244" s="174">
        <v>3.66600393</v>
      </c>
      <c r="G244" s="174">
        <v>2.9395847100000001</v>
      </c>
      <c r="H244" s="58">
        <f t="shared" si="10"/>
        <v>0.24711627378140766</v>
      </c>
      <c r="I244" s="174">
        <v>21.994963918433353</v>
      </c>
      <c r="J244" s="174">
        <v>10.007842335379523</v>
      </c>
      <c r="K244" s="58">
        <f t="shared" si="11"/>
        <v>1.1977728246854169</v>
      </c>
      <c r="L244" s="58">
        <f t="shared" si="12"/>
        <v>5.9997109491460234</v>
      </c>
    </row>
    <row r="245" spans="1:12" x14ac:dyDescent="0.2">
      <c r="A245" s="172" t="s">
        <v>1653</v>
      </c>
      <c r="B245" s="173" t="s">
        <v>1337</v>
      </c>
      <c r="C245" s="172" t="s">
        <v>641</v>
      </c>
      <c r="D245" s="172" t="s">
        <v>180</v>
      </c>
      <c r="E245" s="172" t="s">
        <v>181</v>
      </c>
      <c r="F245" s="174">
        <v>4.2121097499999998</v>
      </c>
      <c r="G245" s="174">
        <v>4.1737962</v>
      </c>
      <c r="H245" s="58">
        <f t="shared" si="10"/>
        <v>9.1795449907208226E-3</v>
      </c>
      <c r="I245" s="174">
        <v>21.936814889999997</v>
      </c>
      <c r="J245" s="174">
        <v>3.89225822</v>
      </c>
      <c r="K245" s="58">
        <f t="shared" si="11"/>
        <v>4.6360122196620344</v>
      </c>
      <c r="L245" s="58">
        <f t="shared" si="12"/>
        <v>5.2080349734476883</v>
      </c>
    </row>
    <row r="246" spans="1:12" x14ac:dyDescent="0.2">
      <c r="A246" s="172" t="s">
        <v>1448</v>
      </c>
      <c r="B246" s="173" t="s">
        <v>303</v>
      </c>
      <c r="C246" s="172" t="s">
        <v>640</v>
      </c>
      <c r="D246" s="172" t="s">
        <v>180</v>
      </c>
      <c r="E246" s="172" t="s">
        <v>181</v>
      </c>
      <c r="F246" s="174">
        <v>15.35235488</v>
      </c>
      <c r="G246" s="174">
        <v>8.9321517899999989</v>
      </c>
      <c r="H246" s="58">
        <f t="shared" si="10"/>
        <v>0.71877451715360974</v>
      </c>
      <c r="I246" s="174">
        <v>21.699809089999999</v>
      </c>
      <c r="J246" s="174">
        <v>0.93794664000000005</v>
      </c>
      <c r="K246" s="58">
        <f t="shared" si="11"/>
        <v>22.135440935104793</v>
      </c>
      <c r="L246" s="58">
        <f t="shared" si="12"/>
        <v>1.4134515036692532</v>
      </c>
    </row>
    <row r="247" spans="1:12" x14ac:dyDescent="0.2">
      <c r="A247" s="172" t="s">
        <v>2550</v>
      </c>
      <c r="B247" s="173" t="s">
        <v>190</v>
      </c>
      <c r="C247" s="172" t="s">
        <v>641</v>
      </c>
      <c r="D247" s="172" t="s">
        <v>179</v>
      </c>
      <c r="E247" s="172" t="s">
        <v>181</v>
      </c>
      <c r="F247" s="174">
        <v>11.275739130000002</v>
      </c>
      <c r="G247" s="174">
        <v>7.9800095099999995</v>
      </c>
      <c r="H247" s="58">
        <f t="shared" si="10"/>
        <v>0.41299820706604673</v>
      </c>
      <c r="I247" s="174">
        <v>21.3557992</v>
      </c>
      <c r="J247" s="174">
        <v>8.1360771500000002</v>
      </c>
      <c r="K247" s="58">
        <f t="shared" si="11"/>
        <v>1.6248275189966703</v>
      </c>
      <c r="L247" s="58">
        <f t="shared" si="12"/>
        <v>1.8939600281440705</v>
      </c>
    </row>
    <row r="248" spans="1:12" x14ac:dyDescent="0.2">
      <c r="A248" s="172" t="s">
        <v>2539</v>
      </c>
      <c r="B248" s="173" t="s">
        <v>676</v>
      </c>
      <c r="C248" s="172" t="s">
        <v>511</v>
      </c>
      <c r="D248" s="172" t="s">
        <v>179</v>
      </c>
      <c r="E248" s="172" t="s">
        <v>709</v>
      </c>
      <c r="F248" s="174">
        <v>45.53500871</v>
      </c>
      <c r="G248" s="174">
        <v>51.832512219999998</v>
      </c>
      <c r="H248" s="58">
        <f t="shared" si="10"/>
        <v>-0.12149716925297049</v>
      </c>
      <c r="I248" s="174">
        <v>21.02764891</v>
      </c>
      <c r="J248" s="174">
        <v>24.230985199999999</v>
      </c>
      <c r="K248" s="58">
        <f t="shared" si="11"/>
        <v>-0.1322000019215066</v>
      </c>
      <c r="L248" s="58">
        <f t="shared" si="12"/>
        <v>0.46179081778416553</v>
      </c>
    </row>
    <row r="249" spans="1:12" x14ac:dyDescent="0.2">
      <c r="A249" s="172" t="s">
        <v>2593</v>
      </c>
      <c r="B249" s="173" t="s">
        <v>708</v>
      </c>
      <c r="C249" s="172" t="s">
        <v>511</v>
      </c>
      <c r="D249" s="172" t="s">
        <v>180</v>
      </c>
      <c r="E249" s="172" t="s">
        <v>709</v>
      </c>
      <c r="F249" s="174">
        <v>9.4922004399999995</v>
      </c>
      <c r="G249" s="174">
        <v>7.3414102400000001</v>
      </c>
      <c r="H249" s="58">
        <f t="shared" si="10"/>
        <v>0.29296690004889303</v>
      </c>
      <c r="I249" s="174">
        <v>20.682538031136787</v>
      </c>
      <c r="J249" s="174">
        <v>7.7075873701870004</v>
      </c>
      <c r="K249" s="58">
        <f t="shared" si="11"/>
        <v>1.6833997511513115</v>
      </c>
      <c r="L249" s="58">
        <f t="shared" si="12"/>
        <v>2.1788981555826465</v>
      </c>
    </row>
    <row r="250" spans="1:12" x14ac:dyDescent="0.2">
      <c r="A250" s="172" t="s">
        <v>1139</v>
      </c>
      <c r="B250" s="173" t="s">
        <v>1140</v>
      </c>
      <c r="C250" s="172" t="s">
        <v>2530</v>
      </c>
      <c r="D250" s="172" t="s">
        <v>180</v>
      </c>
      <c r="E250" s="172" t="s">
        <v>709</v>
      </c>
      <c r="F250" s="174">
        <v>12.16430542</v>
      </c>
      <c r="G250" s="174">
        <v>11.25903115</v>
      </c>
      <c r="H250" s="58">
        <f t="shared" si="10"/>
        <v>8.0404277947130343E-2</v>
      </c>
      <c r="I250" s="174">
        <v>20.563612329999998</v>
      </c>
      <c r="J250" s="174">
        <v>24.933857209999999</v>
      </c>
      <c r="K250" s="58">
        <f t="shared" si="11"/>
        <v>-0.17527351838075278</v>
      </c>
      <c r="L250" s="58">
        <f t="shared" si="12"/>
        <v>1.6904879991084603</v>
      </c>
    </row>
    <row r="251" spans="1:12" x14ac:dyDescent="0.2">
      <c r="A251" s="172" t="s">
        <v>1161</v>
      </c>
      <c r="B251" s="173" t="s">
        <v>2355</v>
      </c>
      <c r="C251" s="172" t="s">
        <v>640</v>
      </c>
      <c r="D251" s="172" t="s">
        <v>610</v>
      </c>
      <c r="E251" s="172" t="s">
        <v>181</v>
      </c>
      <c r="F251" s="174">
        <v>11.99202861</v>
      </c>
      <c r="G251" s="174">
        <v>15.999898949999999</v>
      </c>
      <c r="H251" s="58">
        <f t="shared" si="10"/>
        <v>-0.2504934782728736</v>
      </c>
      <c r="I251" s="174">
        <v>20.558357270956346</v>
      </c>
      <c r="J251" s="174">
        <v>14.703497591354694</v>
      </c>
      <c r="K251" s="58">
        <f t="shared" si="11"/>
        <v>0.39819503102745912</v>
      </c>
      <c r="L251" s="58">
        <f t="shared" si="12"/>
        <v>1.7143352421468536</v>
      </c>
    </row>
    <row r="252" spans="1:12" x14ac:dyDescent="0.2">
      <c r="A252" s="172" t="s">
        <v>1529</v>
      </c>
      <c r="B252" s="173" t="s">
        <v>201</v>
      </c>
      <c r="C252" s="172" t="s">
        <v>2521</v>
      </c>
      <c r="D252" s="172" t="s">
        <v>179</v>
      </c>
      <c r="E252" s="172" t="s">
        <v>709</v>
      </c>
      <c r="F252" s="174">
        <v>1.18823521</v>
      </c>
      <c r="G252" s="174">
        <v>0.24776320000000002</v>
      </c>
      <c r="H252" s="58">
        <f t="shared" si="10"/>
        <v>3.7958502715496083</v>
      </c>
      <c r="I252" s="174">
        <v>20.478363659999999</v>
      </c>
      <c r="J252" s="174">
        <v>12.906588080000001</v>
      </c>
      <c r="K252" s="58">
        <f t="shared" si="11"/>
        <v>0.58665973788480885</v>
      </c>
      <c r="L252" s="58">
        <f t="shared" si="12"/>
        <v>17.234267666584294</v>
      </c>
    </row>
    <row r="253" spans="1:12" x14ac:dyDescent="0.2">
      <c r="A253" s="172" t="s">
        <v>1163</v>
      </c>
      <c r="B253" s="173" t="s">
        <v>2500</v>
      </c>
      <c r="C253" s="172" t="s">
        <v>640</v>
      </c>
      <c r="D253" s="172" t="s">
        <v>610</v>
      </c>
      <c r="E253" s="172" t="s">
        <v>181</v>
      </c>
      <c r="F253" s="174">
        <v>5.5647910599999992</v>
      </c>
      <c r="G253" s="174">
        <v>9.6983689999999996</v>
      </c>
      <c r="H253" s="58">
        <f t="shared" si="10"/>
        <v>-0.42621372109062883</v>
      </c>
      <c r="I253" s="174">
        <v>20.163744069999993</v>
      </c>
      <c r="J253" s="174">
        <v>11.13669501</v>
      </c>
      <c r="K253" s="58">
        <f t="shared" si="11"/>
        <v>0.81056804122716053</v>
      </c>
      <c r="L253" s="58">
        <f t="shared" si="12"/>
        <v>3.623450342087057</v>
      </c>
    </row>
    <row r="254" spans="1:12" x14ac:dyDescent="0.2">
      <c r="A254" s="172" t="s">
        <v>2285</v>
      </c>
      <c r="B254" s="173" t="s">
        <v>2102</v>
      </c>
      <c r="C254" s="172" t="s">
        <v>511</v>
      </c>
      <c r="D254" s="172" t="s">
        <v>610</v>
      </c>
      <c r="E254" s="172" t="s">
        <v>181</v>
      </c>
      <c r="F254" s="174">
        <v>8.39985319</v>
      </c>
      <c r="G254" s="174">
        <v>3.2260490499999999</v>
      </c>
      <c r="H254" s="58">
        <f t="shared" si="10"/>
        <v>1.6037586719271983</v>
      </c>
      <c r="I254" s="174">
        <v>20.059001963206626</v>
      </c>
      <c r="J254" s="174">
        <v>15.11238653127892</v>
      </c>
      <c r="K254" s="58">
        <f t="shared" si="11"/>
        <v>0.32732192375369884</v>
      </c>
      <c r="L254" s="58">
        <f t="shared" si="12"/>
        <v>2.3880181604943771</v>
      </c>
    </row>
    <row r="255" spans="1:12" x14ac:dyDescent="0.2">
      <c r="A255" s="172" t="s">
        <v>2855</v>
      </c>
      <c r="B255" s="173" t="s">
        <v>309</v>
      </c>
      <c r="C255" s="172" t="s">
        <v>2521</v>
      </c>
      <c r="D255" s="172" t="s">
        <v>179</v>
      </c>
      <c r="E255" s="172" t="s">
        <v>181</v>
      </c>
      <c r="F255" s="174">
        <v>8.6890293699999983</v>
      </c>
      <c r="G255" s="174">
        <v>7.7613299900000001</v>
      </c>
      <c r="H255" s="58">
        <f t="shared" si="10"/>
        <v>0.11952840314679092</v>
      </c>
      <c r="I255" s="174">
        <v>19.831890420000001</v>
      </c>
      <c r="J255" s="174">
        <v>3.0613599999999999E-3</v>
      </c>
      <c r="K255" s="58" t="str">
        <f t="shared" si="11"/>
        <v/>
      </c>
      <c r="L255" s="58">
        <f t="shared" si="12"/>
        <v>2.2824057297437821</v>
      </c>
    </row>
    <row r="256" spans="1:12" x14ac:dyDescent="0.2">
      <c r="A256" s="172" t="s">
        <v>1466</v>
      </c>
      <c r="B256" s="173" t="s">
        <v>334</v>
      </c>
      <c r="C256" s="172" t="s">
        <v>640</v>
      </c>
      <c r="D256" s="172" t="s">
        <v>180</v>
      </c>
      <c r="E256" s="172" t="s">
        <v>181</v>
      </c>
      <c r="F256" s="174">
        <v>11.31715943</v>
      </c>
      <c r="G256" s="174">
        <v>4.5747140700000006</v>
      </c>
      <c r="H256" s="58">
        <f t="shared" si="10"/>
        <v>1.4738506618840987</v>
      </c>
      <c r="I256" s="174">
        <v>19.654400949999999</v>
      </c>
      <c r="J256" s="174">
        <v>16.675065499999999</v>
      </c>
      <c r="K256" s="58">
        <f t="shared" si="11"/>
        <v>0.17867008978165644</v>
      </c>
      <c r="L256" s="58">
        <f t="shared" si="12"/>
        <v>1.7366902950840553</v>
      </c>
    </row>
    <row r="257" spans="1:12" x14ac:dyDescent="0.2">
      <c r="A257" s="172" t="s">
        <v>1414</v>
      </c>
      <c r="B257" s="173" t="s">
        <v>349</v>
      </c>
      <c r="C257" s="172" t="s">
        <v>1365</v>
      </c>
      <c r="D257" s="172" t="s">
        <v>179</v>
      </c>
      <c r="E257" s="172" t="s">
        <v>709</v>
      </c>
      <c r="F257" s="174">
        <v>0.33607073999999998</v>
      </c>
      <c r="G257" s="174">
        <v>0.76440893999999993</v>
      </c>
      <c r="H257" s="58">
        <f t="shared" si="10"/>
        <v>-0.56035215914664738</v>
      </c>
      <c r="I257" s="174">
        <v>19.546559379999998</v>
      </c>
      <c r="J257" s="174">
        <v>0.32578246</v>
      </c>
      <c r="K257" s="58">
        <f t="shared" si="11"/>
        <v>58.998808345912785</v>
      </c>
      <c r="L257" s="58">
        <f t="shared" si="12"/>
        <v>58.162038682689243</v>
      </c>
    </row>
    <row r="258" spans="1:12" x14ac:dyDescent="0.2">
      <c r="A258" s="172" t="s">
        <v>2077</v>
      </c>
      <c r="B258" s="173" t="s">
        <v>2062</v>
      </c>
      <c r="C258" s="172" t="s">
        <v>1262</v>
      </c>
      <c r="D258" s="172" t="s">
        <v>180</v>
      </c>
      <c r="E258" s="172" t="s">
        <v>181</v>
      </c>
      <c r="F258" s="174">
        <v>7.5336715599999993</v>
      </c>
      <c r="G258" s="174">
        <v>7.3779335000000001</v>
      </c>
      <c r="H258" s="58">
        <f t="shared" si="10"/>
        <v>2.1108628859286771E-2</v>
      </c>
      <c r="I258" s="174">
        <v>19.505221940000002</v>
      </c>
      <c r="J258" s="174">
        <v>19.27551802</v>
      </c>
      <c r="K258" s="58">
        <f t="shared" si="11"/>
        <v>1.1916874024431756E-2</v>
      </c>
      <c r="L258" s="58">
        <f t="shared" si="12"/>
        <v>2.5890725106152628</v>
      </c>
    </row>
    <row r="259" spans="1:12" x14ac:dyDescent="0.2">
      <c r="A259" s="172" t="s">
        <v>1187</v>
      </c>
      <c r="B259" s="173" t="s">
        <v>2401</v>
      </c>
      <c r="C259" s="172" t="s">
        <v>640</v>
      </c>
      <c r="D259" s="172" t="s">
        <v>610</v>
      </c>
      <c r="E259" s="172" t="s">
        <v>181</v>
      </c>
      <c r="F259" s="174">
        <v>7.7540254900000001</v>
      </c>
      <c r="G259" s="174">
        <v>11.890185070000001</v>
      </c>
      <c r="H259" s="58">
        <f t="shared" si="10"/>
        <v>-0.34786334742895642</v>
      </c>
      <c r="I259" s="174">
        <v>19.084832518627902</v>
      </c>
      <c r="J259" s="174">
        <v>19.718879447923321</v>
      </c>
      <c r="K259" s="58">
        <f t="shared" si="11"/>
        <v>-3.2154308309957913E-2</v>
      </c>
      <c r="L259" s="58">
        <f t="shared" si="12"/>
        <v>2.4612806010556332</v>
      </c>
    </row>
    <row r="260" spans="1:12" x14ac:dyDescent="0.2">
      <c r="A260" s="172" t="s">
        <v>2166</v>
      </c>
      <c r="B260" s="173" t="s">
        <v>428</v>
      </c>
      <c r="C260" s="172" t="s">
        <v>639</v>
      </c>
      <c r="D260" s="172" t="s">
        <v>179</v>
      </c>
      <c r="E260" s="172" t="s">
        <v>709</v>
      </c>
      <c r="F260" s="174">
        <v>17.922510219999999</v>
      </c>
      <c r="G260" s="174">
        <v>14.219423730000001</v>
      </c>
      <c r="H260" s="58">
        <f t="shared" si="10"/>
        <v>0.26042451229491559</v>
      </c>
      <c r="I260" s="174">
        <v>18.95738897</v>
      </c>
      <c r="J260" s="174">
        <v>15.22090869</v>
      </c>
      <c r="K260" s="58">
        <f t="shared" si="11"/>
        <v>0.24548339104450667</v>
      </c>
      <c r="L260" s="58">
        <f t="shared" si="12"/>
        <v>1.0577418418121567</v>
      </c>
    </row>
    <row r="261" spans="1:12" x14ac:dyDescent="0.2">
      <c r="A261" s="172" t="s">
        <v>1662</v>
      </c>
      <c r="B261" s="173" t="s">
        <v>1627</v>
      </c>
      <c r="C261" s="172" t="s">
        <v>641</v>
      </c>
      <c r="D261" s="172" t="s">
        <v>179</v>
      </c>
      <c r="E261" s="172" t="s">
        <v>181</v>
      </c>
      <c r="F261" s="174">
        <v>1.4062451999999999</v>
      </c>
      <c r="G261" s="174">
        <v>2.43881368</v>
      </c>
      <c r="H261" s="58">
        <f t="shared" si="10"/>
        <v>-0.4233896539402715</v>
      </c>
      <c r="I261" s="174">
        <v>18.955397170000001</v>
      </c>
      <c r="J261" s="174">
        <v>16.121293340000001</v>
      </c>
      <c r="K261" s="58">
        <f t="shared" si="11"/>
        <v>0.17579878798979776</v>
      </c>
      <c r="L261" s="58">
        <f t="shared" si="12"/>
        <v>13.479439552931455</v>
      </c>
    </row>
    <row r="262" spans="1:12" x14ac:dyDescent="0.2">
      <c r="A262" s="172" t="s">
        <v>1631</v>
      </c>
      <c r="B262" s="173" t="s">
        <v>394</v>
      </c>
      <c r="C262" s="172" t="s">
        <v>640</v>
      </c>
      <c r="D262" s="172" t="s">
        <v>180</v>
      </c>
      <c r="E262" s="172" t="s">
        <v>181</v>
      </c>
      <c r="F262" s="174">
        <v>5.1734376100000006</v>
      </c>
      <c r="G262" s="174">
        <v>6.5373450100000001</v>
      </c>
      <c r="H262" s="58">
        <f t="shared" si="10"/>
        <v>-0.20863322922588101</v>
      </c>
      <c r="I262" s="174">
        <v>18.918744082559968</v>
      </c>
      <c r="J262" s="174">
        <v>67.877149274866014</v>
      </c>
      <c r="K262" s="58">
        <f t="shared" si="11"/>
        <v>-0.72127963114730687</v>
      </c>
      <c r="L262" s="58">
        <f t="shared" si="12"/>
        <v>3.6569000167298751</v>
      </c>
    </row>
    <row r="263" spans="1:12" x14ac:dyDescent="0.2">
      <c r="A263" s="172" t="s">
        <v>1793</v>
      </c>
      <c r="B263" s="173" t="s">
        <v>1692</v>
      </c>
      <c r="C263" s="172" t="s">
        <v>640</v>
      </c>
      <c r="D263" s="172" t="s">
        <v>610</v>
      </c>
      <c r="E263" s="172" t="s">
        <v>181</v>
      </c>
      <c r="F263" s="174">
        <v>4.8481053599999999</v>
      </c>
      <c r="G263" s="174">
        <v>2.8463999200000001</v>
      </c>
      <c r="H263" s="58">
        <f t="shared" ref="H263:H326" si="13">IF(ISERROR(F263/G263-1),"",IF((F263/G263-1)&gt;10000%,"",F263/G263-1))</f>
        <v>0.70324111026534863</v>
      </c>
      <c r="I263" s="174">
        <v>18.887767262148937</v>
      </c>
      <c r="J263" s="174">
        <v>8.2194003905103088</v>
      </c>
      <c r="K263" s="58">
        <f t="shared" ref="K263:K326" si="14">IF(ISERROR(I263/J263-1),"",IF((I263/J263-1)&gt;10000%,"",I263/J263-1))</f>
        <v>1.2979495297437715</v>
      </c>
      <c r="L263" s="58">
        <f t="shared" si="12"/>
        <v>3.8959069285055592</v>
      </c>
    </row>
    <row r="264" spans="1:12" x14ac:dyDescent="0.2">
      <c r="A264" s="172" t="s">
        <v>2551</v>
      </c>
      <c r="B264" s="173" t="s">
        <v>229</v>
      </c>
      <c r="C264" s="172" t="s">
        <v>511</v>
      </c>
      <c r="D264" s="172" t="s">
        <v>179</v>
      </c>
      <c r="E264" s="172" t="s">
        <v>709</v>
      </c>
      <c r="F264" s="174">
        <v>5.9702258700000002</v>
      </c>
      <c r="G264" s="174">
        <v>10.461267019999999</v>
      </c>
      <c r="H264" s="58">
        <f t="shared" si="13"/>
        <v>-0.4293018370923869</v>
      </c>
      <c r="I264" s="174">
        <v>18.752898890000001</v>
      </c>
      <c r="J264" s="174">
        <v>10.143164460000001</v>
      </c>
      <c r="K264" s="58">
        <f t="shared" si="14"/>
        <v>0.8488213381487455</v>
      </c>
      <c r="L264" s="58">
        <f t="shared" si="12"/>
        <v>3.1410702540136897</v>
      </c>
    </row>
    <row r="265" spans="1:12" x14ac:dyDescent="0.2">
      <c r="A265" s="172" t="s">
        <v>2386</v>
      </c>
      <c r="B265" s="173" t="s">
        <v>2382</v>
      </c>
      <c r="C265" s="172" t="s">
        <v>640</v>
      </c>
      <c r="D265" s="172" t="s">
        <v>180</v>
      </c>
      <c r="E265" s="172" t="s">
        <v>709</v>
      </c>
      <c r="F265" s="174">
        <v>1.0956574099999998</v>
      </c>
      <c r="G265" s="174">
        <v>2.0813205699999999</v>
      </c>
      <c r="H265" s="58">
        <f t="shared" si="13"/>
        <v>-0.47357585093198795</v>
      </c>
      <c r="I265" s="174">
        <v>18.69934645</v>
      </c>
      <c r="J265" s="174">
        <v>4.8676009700000007</v>
      </c>
      <c r="K265" s="58">
        <f t="shared" si="14"/>
        <v>2.8415939525955016</v>
      </c>
      <c r="L265" s="58">
        <f t="shared" si="12"/>
        <v>17.066782261802075</v>
      </c>
    </row>
    <row r="266" spans="1:12" x14ac:dyDescent="0.2">
      <c r="A266" s="172" t="s">
        <v>2070</v>
      </c>
      <c r="B266" s="173" t="s">
        <v>2055</v>
      </c>
      <c r="C266" s="172" t="s">
        <v>2523</v>
      </c>
      <c r="D266" s="172" t="s">
        <v>180</v>
      </c>
      <c r="E266" s="172" t="s">
        <v>181</v>
      </c>
      <c r="F266" s="174">
        <v>0.23584211999999999</v>
      </c>
      <c r="G266" s="174">
        <v>0</v>
      </c>
      <c r="H266" s="58" t="str">
        <f t="shared" si="13"/>
        <v/>
      </c>
      <c r="I266" s="174">
        <v>18.651347000000001</v>
      </c>
      <c r="J266" s="174">
        <v>3.00360966</v>
      </c>
      <c r="K266" s="58">
        <f t="shared" si="14"/>
        <v>5.2096440986942367</v>
      </c>
      <c r="L266" s="58">
        <f t="shared" si="12"/>
        <v>79.084037236435975</v>
      </c>
    </row>
    <row r="267" spans="1:12" x14ac:dyDescent="0.2">
      <c r="A267" s="172" t="s">
        <v>2265</v>
      </c>
      <c r="B267" s="173" t="s">
        <v>0</v>
      </c>
      <c r="C267" s="172" t="s">
        <v>2523</v>
      </c>
      <c r="D267" s="172" t="s">
        <v>180</v>
      </c>
      <c r="E267" s="172" t="s">
        <v>181</v>
      </c>
      <c r="F267" s="174">
        <v>2.6244325499999999</v>
      </c>
      <c r="G267" s="174">
        <v>3.6510499599999999</v>
      </c>
      <c r="H267" s="58">
        <f t="shared" si="13"/>
        <v>-0.28118415832359633</v>
      </c>
      <c r="I267" s="174">
        <v>18.631842989999999</v>
      </c>
      <c r="J267" s="174">
        <v>50.018441279999998</v>
      </c>
      <c r="K267" s="58">
        <f t="shared" si="14"/>
        <v>-0.62750052754142915</v>
      </c>
      <c r="L267" s="58">
        <f t="shared" si="12"/>
        <v>7.0993796316083646</v>
      </c>
    </row>
    <row r="268" spans="1:12" x14ac:dyDescent="0.2">
      <c r="A268" s="172" t="s">
        <v>1532</v>
      </c>
      <c r="B268" s="173" t="s">
        <v>198</v>
      </c>
      <c r="C268" s="172" t="s">
        <v>2521</v>
      </c>
      <c r="D268" s="172" t="s">
        <v>179</v>
      </c>
      <c r="E268" s="172" t="s">
        <v>709</v>
      </c>
      <c r="F268" s="174">
        <v>2.6691815499999998</v>
      </c>
      <c r="G268" s="174">
        <v>2.2500938700000002</v>
      </c>
      <c r="H268" s="58">
        <f t="shared" si="13"/>
        <v>0.18625342061840278</v>
      </c>
      <c r="I268" s="174">
        <v>18.537234999999999</v>
      </c>
      <c r="J268" s="174">
        <v>31.50168347</v>
      </c>
      <c r="K268" s="58">
        <f t="shared" si="14"/>
        <v>-0.41154779814692866</v>
      </c>
      <c r="L268" s="58">
        <f t="shared" si="12"/>
        <v>6.9449135072884047</v>
      </c>
    </row>
    <row r="269" spans="1:12" x14ac:dyDescent="0.2">
      <c r="A269" s="172" t="s">
        <v>1128</v>
      </c>
      <c r="B269" s="173" t="s">
        <v>909</v>
      </c>
      <c r="C269" s="172" t="s">
        <v>2530</v>
      </c>
      <c r="D269" s="172" t="s">
        <v>180</v>
      </c>
      <c r="E269" s="172" t="s">
        <v>181</v>
      </c>
      <c r="F269" s="174">
        <v>6.7872885400000005</v>
      </c>
      <c r="G269" s="174">
        <v>10.00392534</v>
      </c>
      <c r="H269" s="58">
        <f t="shared" si="13"/>
        <v>-0.32153746561247321</v>
      </c>
      <c r="I269" s="174">
        <v>18.386084991440683</v>
      </c>
      <c r="J269" s="174">
        <v>21.253350927339049</v>
      </c>
      <c r="K269" s="58">
        <f t="shared" si="14"/>
        <v>-0.13490888781260779</v>
      </c>
      <c r="L269" s="58">
        <f t="shared" si="12"/>
        <v>2.708899862306529</v>
      </c>
    </row>
    <row r="270" spans="1:12" x14ac:dyDescent="0.2">
      <c r="A270" s="172" t="s">
        <v>1559</v>
      </c>
      <c r="B270" s="173" t="s">
        <v>393</v>
      </c>
      <c r="C270" s="172" t="s">
        <v>2523</v>
      </c>
      <c r="D270" s="172" t="s">
        <v>179</v>
      </c>
      <c r="E270" s="172" t="s">
        <v>709</v>
      </c>
      <c r="F270" s="174">
        <v>9.1737344200000006</v>
      </c>
      <c r="G270" s="174">
        <v>4.2816557599999996</v>
      </c>
      <c r="H270" s="58">
        <f t="shared" si="13"/>
        <v>1.1425670194467017</v>
      </c>
      <c r="I270" s="174">
        <v>18.264543379999999</v>
      </c>
      <c r="J270" s="174">
        <v>4.7292580900000001</v>
      </c>
      <c r="K270" s="58">
        <f t="shared" si="14"/>
        <v>2.8620314291199951</v>
      </c>
      <c r="L270" s="58">
        <f t="shared" si="12"/>
        <v>1.9909605558430803</v>
      </c>
    </row>
    <row r="271" spans="1:12" x14ac:dyDescent="0.2">
      <c r="A271" s="172" t="s">
        <v>2276</v>
      </c>
      <c r="B271" s="173" t="s">
        <v>2101</v>
      </c>
      <c r="C271" s="172" t="s">
        <v>511</v>
      </c>
      <c r="D271" s="172" t="s">
        <v>180</v>
      </c>
      <c r="E271" s="172" t="s">
        <v>181</v>
      </c>
      <c r="F271" s="174">
        <v>1.6981841299999998</v>
      </c>
      <c r="G271" s="174">
        <v>0.95408287000000003</v>
      </c>
      <c r="H271" s="58">
        <f t="shared" si="13"/>
        <v>0.77991260863954071</v>
      </c>
      <c r="I271" s="174">
        <v>18.133242179865128</v>
      </c>
      <c r="J271" s="174">
        <v>23.3566561324301</v>
      </c>
      <c r="K271" s="58">
        <f t="shared" si="14"/>
        <v>-0.22363706187001653</v>
      </c>
      <c r="L271" s="58">
        <f t="shared" si="12"/>
        <v>10.678018867050142</v>
      </c>
    </row>
    <row r="272" spans="1:12" x14ac:dyDescent="0.2">
      <c r="A272" s="172" t="s">
        <v>2573</v>
      </c>
      <c r="B272" s="173" t="s">
        <v>397</v>
      </c>
      <c r="C272" s="172" t="s">
        <v>641</v>
      </c>
      <c r="D272" s="172" t="s">
        <v>179</v>
      </c>
      <c r="E272" s="172" t="s">
        <v>709</v>
      </c>
      <c r="F272" s="174">
        <v>9.1975237100000005</v>
      </c>
      <c r="G272" s="174">
        <v>11.6721865</v>
      </c>
      <c r="H272" s="58">
        <f t="shared" si="13"/>
        <v>-0.21201364371619658</v>
      </c>
      <c r="I272" s="174">
        <v>18.005183820000003</v>
      </c>
      <c r="J272" s="174">
        <v>22.230391140000002</v>
      </c>
      <c r="K272" s="58">
        <f t="shared" si="14"/>
        <v>-0.1900644614568846</v>
      </c>
      <c r="L272" s="58">
        <f t="shared" si="12"/>
        <v>1.9576121125324071</v>
      </c>
    </row>
    <row r="273" spans="1:12" x14ac:dyDescent="0.2">
      <c r="A273" s="172" t="s">
        <v>1269</v>
      </c>
      <c r="B273" s="173" t="s">
        <v>30</v>
      </c>
      <c r="C273" s="172" t="s">
        <v>1262</v>
      </c>
      <c r="D273" s="172" t="s">
        <v>180</v>
      </c>
      <c r="E273" s="172" t="s">
        <v>181</v>
      </c>
      <c r="F273" s="174">
        <v>0.40347526</v>
      </c>
      <c r="G273" s="174">
        <v>0.39229226</v>
      </c>
      <c r="H273" s="58">
        <f t="shared" si="13"/>
        <v>2.8506807654068878E-2</v>
      </c>
      <c r="I273" s="174">
        <v>17.790386382522559</v>
      </c>
      <c r="J273" s="174">
        <v>2.1717883532255398</v>
      </c>
      <c r="K273" s="58">
        <f t="shared" si="14"/>
        <v>7.1915838419983604</v>
      </c>
      <c r="L273" s="58">
        <f t="shared" si="12"/>
        <v>44.092880397481025</v>
      </c>
    </row>
    <row r="274" spans="1:12" x14ac:dyDescent="0.2">
      <c r="A274" s="172" t="s">
        <v>2620</v>
      </c>
      <c r="B274" s="173" t="s">
        <v>905</v>
      </c>
      <c r="C274" s="172" t="s">
        <v>641</v>
      </c>
      <c r="D274" s="172" t="s">
        <v>179</v>
      </c>
      <c r="E274" s="172" t="s">
        <v>709</v>
      </c>
      <c r="F274" s="174">
        <v>2.1015699700000003</v>
      </c>
      <c r="G274" s="174">
        <v>3.9617623799999997</v>
      </c>
      <c r="H274" s="58">
        <f t="shared" si="13"/>
        <v>-0.46953659295437089</v>
      </c>
      <c r="I274" s="174">
        <v>17.728155659999999</v>
      </c>
      <c r="J274" s="174">
        <v>46.761130250000001</v>
      </c>
      <c r="K274" s="58">
        <f t="shared" si="14"/>
        <v>-0.62087837558203596</v>
      </c>
      <c r="L274" s="58">
        <f t="shared" si="12"/>
        <v>8.4356723369053448</v>
      </c>
    </row>
    <row r="275" spans="1:12" x14ac:dyDescent="0.2">
      <c r="A275" s="172" t="s">
        <v>2757</v>
      </c>
      <c r="B275" s="172" t="s">
        <v>2022</v>
      </c>
      <c r="C275" s="172" t="s">
        <v>641</v>
      </c>
      <c r="D275" s="172" t="s">
        <v>179</v>
      </c>
      <c r="E275" s="172" t="s">
        <v>709</v>
      </c>
      <c r="F275" s="174">
        <v>0.42840607000000003</v>
      </c>
      <c r="G275" s="174">
        <v>9.5373179999999988E-2</v>
      </c>
      <c r="H275" s="58">
        <f t="shared" si="13"/>
        <v>3.4918924796258244</v>
      </c>
      <c r="I275" s="174">
        <v>17.574448019999998</v>
      </c>
      <c r="J275" s="174">
        <v>1.06128972</v>
      </c>
      <c r="K275" s="58">
        <f t="shared" si="14"/>
        <v>15.559519694584434</v>
      </c>
      <c r="L275" s="58">
        <f t="shared" ref="L275:L338" si="15">IF(ISERROR(I275/F275),"",IF(I275/F275&gt;10000%,"",I275/F275))</f>
        <v>41.02287350877171</v>
      </c>
    </row>
    <row r="276" spans="1:12" x14ac:dyDescent="0.2">
      <c r="A276" s="172" t="s">
        <v>1177</v>
      </c>
      <c r="B276" s="173" t="s">
        <v>2491</v>
      </c>
      <c r="C276" s="172" t="s">
        <v>640</v>
      </c>
      <c r="D276" s="172" t="s">
        <v>610</v>
      </c>
      <c r="E276" s="172" t="s">
        <v>709</v>
      </c>
      <c r="F276" s="174">
        <v>12.0778578</v>
      </c>
      <c r="G276" s="174">
        <v>11.195773640000001</v>
      </c>
      <c r="H276" s="58">
        <f t="shared" si="13"/>
        <v>7.8787244933973044E-2</v>
      </c>
      <c r="I276" s="174">
        <v>17.411459069999999</v>
      </c>
      <c r="J276" s="174">
        <v>24.507086309999995</v>
      </c>
      <c r="K276" s="58">
        <f t="shared" si="14"/>
        <v>-0.28953369446879773</v>
      </c>
      <c r="L276" s="58">
        <f t="shared" si="15"/>
        <v>1.4416015951106826</v>
      </c>
    </row>
    <row r="277" spans="1:12" x14ac:dyDescent="0.2">
      <c r="A277" s="172" t="s">
        <v>1185</v>
      </c>
      <c r="B277" s="173" t="s">
        <v>2505</v>
      </c>
      <c r="C277" s="172" t="s">
        <v>640</v>
      </c>
      <c r="D277" s="172" t="s">
        <v>180</v>
      </c>
      <c r="E277" s="172" t="s">
        <v>709</v>
      </c>
      <c r="F277" s="174">
        <v>5.05831944</v>
      </c>
      <c r="G277" s="174">
        <v>7.47506073</v>
      </c>
      <c r="H277" s="58">
        <f t="shared" si="13"/>
        <v>-0.32330724488976825</v>
      </c>
      <c r="I277" s="174">
        <v>17.206616595422933</v>
      </c>
      <c r="J277" s="174">
        <v>25.057081756337173</v>
      </c>
      <c r="K277" s="58">
        <f t="shared" si="14"/>
        <v>-0.31330325044450891</v>
      </c>
      <c r="L277" s="58">
        <f t="shared" si="15"/>
        <v>3.4016468907354995</v>
      </c>
    </row>
    <row r="278" spans="1:12" x14ac:dyDescent="0.2">
      <c r="A278" s="172" t="s">
        <v>1940</v>
      </c>
      <c r="B278" s="173" t="s">
        <v>1358</v>
      </c>
      <c r="C278" s="172" t="s">
        <v>511</v>
      </c>
      <c r="D278" s="172" t="s">
        <v>179</v>
      </c>
      <c r="E278" s="172" t="s">
        <v>709</v>
      </c>
      <c r="F278" s="174">
        <v>4.4458606100000004</v>
      </c>
      <c r="G278" s="174">
        <v>2.5339902599999999</v>
      </c>
      <c r="H278" s="58">
        <f t="shared" si="13"/>
        <v>0.75449001528522075</v>
      </c>
      <c r="I278" s="174">
        <v>17.158855160000002</v>
      </c>
      <c r="J278" s="174">
        <v>34.293979499999999</v>
      </c>
      <c r="K278" s="58">
        <f t="shared" si="14"/>
        <v>-0.49965400894929668</v>
      </c>
      <c r="L278" s="58">
        <f t="shared" si="15"/>
        <v>3.8595126265103485</v>
      </c>
    </row>
    <row r="279" spans="1:12" x14ac:dyDescent="0.2">
      <c r="A279" s="172" t="s">
        <v>2720</v>
      </c>
      <c r="B279" s="173" t="s">
        <v>248</v>
      </c>
      <c r="C279" s="172" t="s">
        <v>2521</v>
      </c>
      <c r="D279" s="172" t="s">
        <v>179</v>
      </c>
      <c r="E279" s="172" t="s">
        <v>709</v>
      </c>
      <c r="F279" s="174">
        <v>1.7594007600000001</v>
      </c>
      <c r="G279" s="174">
        <v>4.9432230300000004</v>
      </c>
      <c r="H279" s="58">
        <f t="shared" si="13"/>
        <v>-0.6440782159084576</v>
      </c>
      <c r="I279" s="174">
        <v>17.102570455825596</v>
      </c>
      <c r="J279" s="174">
        <v>16.520095649999998</v>
      </c>
      <c r="K279" s="58">
        <f t="shared" si="14"/>
        <v>3.5258561340448358E-2</v>
      </c>
      <c r="L279" s="58">
        <f t="shared" si="15"/>
        <v>9.7206792475328907</v>
      </c>
    </row>
    <row r="280" spans="1:12" x14ac:dyDescent="0.2">
      <c r="A280" s="172" t="s">
        <v>1492</v>
      </c>
      <c r="B280" s="172" t="s">
        <v>666</v>
      </c>
      <c r="C280" s="172" t="s">
        <v>640</v>
      </c>
      <c r="D280" s="172" t="s">
        <v>180</v>
      </c>
      <c r="E280" s="172" t="s">
        <v>181</v>
      </c>
      <c r="F280" s="174">
        <v>3.7373544999999999</v>
      </c>
      <c r="G280" s="174">
        <v>8.7283216899999996</v>
      </c>
      <c r="H280" s="58">
        <f t="shared" si="13"/>
        <v>-0.5718129289068401</v>
      </c>
      <c r="I280" s="174">
        <v>17.029265719999998</v>
      </c>
      <c r="J280" s="174">
        <v>48.945960710000001</v>
      </c>
      <c r="K280" s="58">
        <f t="shared" si="14"/>
        <v>-0.652080264173448</v>
      </c>
      <c r="L280" s="58">
        <f t="shared" si="15"/>
        <v>4.5565026598359877</v>
      </c>
    </row>
    <row r="281" spans="1:12" x14ac:dyDescent="0.2">
      <c r="A281" s="172" t="s">
        <v>2257</v>
      </c>
      <c r="B281" s="172" t="s">
        <v>34</v>
      </c>
      <c r="C281" s="172" t="s">
        <v>1262</v>
      </c>
      <c r="D281" s="172" t="s">
        <v>180</v>
      </c>
      <c r="E281" s="172" t="s">
        <v>181</v>
      </c>
      <c r="F281" s="174">
        <v>14.881323890000001</v>
      </c>
      <c r="G281" s="174">
        <v>14.12032209</v>
      </c>
      <c r="H281" s="58">
        <f t="shared" si="13"/>
        <v>5.3894082241859209E-2</v>
      </c>
      <c r="I281" s="174">
        <v>16.778613549999999</v>
      </c>
      <c r="J281" s="174">
        <v>72.60526879999999</v>
      </c>
      <c r="K281" s="58">
        <f t="shared" si="14"/>
        <v>-0.76890639168048913</v>
      </c>
      <c r="L281" s="58">
        <f t="shared" si="15"/>
        <v>1.127494682195241</v>
      </c>
    </row>
    <row r="282" spans="1:12" x14ac:dyDescent="0.2">
      <c r="A282" s="172" t="s">
        <v>2589</v>
      </c>
      <c r="B282" s="173" t="s">
        <v>82</v>
      </c>
      <c r="C282" s="172" t="s">
        <v>511</v>
      </c>
      <c r="D282" s="172" t="s">
        <v>180</v>
      </c>
      <c r="E282" s="172" t="s">
        <v>181</v>
      </c>
      <c r="F282" s="174">
        <v>10.612442679999999</v>
      </c>
      <c r="G282" s="174">
        <v>6.9488934100000002</v>
      </c>
      <c r="H282" s="58">
        <f t="shared" si="13"/>
        <v>0.52721333510856061</v>
      </c>
      <c r="I282" s="174">
        <v>16.668271420000004</v>
      </c>
      <c r="J282" s="174">
        <v>28.712742970000001</v>
      </c>
      <c r="K282" s="58">
        <f t="shared" si="14"/>
        <v>-0.41948174587793474</v>
      </c>
      <c r="L282" s="58">
        <f t="shared" si="15"/>
        <v>1.570634765492086</v>
      </c>
    </row>
    <row r="283" spans="1:12" x14ac:dyDescent="0.2">
      <c r="A283" s="172" t="s">
        <v>1400</v>
      </c>
      <c r="B283" s="173" t="s">
        <v>407</v>
      </c>
      <c r="C283" s="172" t="s">
        <v>1365</v>
      </c>
      <c r="D283" s="172" t="s">
        <v>179</v>
      </c>
      <c r="E283" s="172" t="s">
        <v>709</v>
      </c>
      <c r="F283" s="174">
        <v>8.6744910600000011</v>
      </c>
      <c r="G283" s="174">
        <v>6.3857608499999996</v>
      </c>
      <c r="H283" s="58">
        <f t="shared" si="13"/>
        <v>0.35841151332812626</v>
      </c>
      <c r="I283" s="174">
        <v>16.62812473455207</v>
      </c>
      <c r="J283" s="174">
        <v>19.09167288105311</v>
      </c>
      <c r="K283" s="58">
        <f t="shared" si="14"/>
        <v>-0.12903783559720983</v>
      </c>
      <c r="L283" s="58">
        <f t="shared" si="15"/>
        <v>1.9168991724745714</v>
      </c>
    </row>
    <row r="284" spans="1:12" x14ac:dyDescent="0.2">
      <c r="A284" s="172" t="s">
        <v>2583</v>
      </c>
      <c r="B284" s="173" t="s">
        <v>1487</v>
      </c>
      <c r="C284" s="172" t="s">
        <v>511</v>
      </c>
      <c r="D284" s="172" t="s">
        <v>610</v>
      </c>
      <c r="E284" s="172" t="s">
        <v>709</v>
      </c>
      <c r="F284" s="174">
        <v>5.6486267000000003</v>
      </c>
      <c r="G284" s="174">
        <v>11.97107276</v>
      </c>
      <c r="H284" s="58">
        <f t="shared" si="13"/>
        <v>-0.52814364984278983</v>
      </c>
      <c r="I284" s="174">
        <v>16.47906094</v>
      </c>
      <c r="J284" s="174">
        <v>51.270861200000006</v>
      </c>
      <c r="K284" s="58">
        <f t="shared" si="14"/>
        <v>-0.67858817748901012</v>
      </c>
      <c r="L284" s="58">
        <f t="shared" si="15"/>
        <v>2.9173570524672838</v>
      </c>
    </row>
    <row r="285" spans="1:12" x14ac:dyDescent="0.2">
      <c r="A285" s="172" t="s">
        <v>2622</v>
      </c>
      <c r="B285" s="173" t="s">
        <v>1092</v>
      </c>
      <c r="C285" s="172" t="s">
        <v>511</v>
      </c>
      <c r="D285" s="172" t="s">
        <v>179</v>
      </c>
      <c r="E285" s="172" t="s">
        <v>181</v>
      </c>
      <c r="F285" s="174">
        <v>11.01666019</v>
      </c>
      <c r="G285" s="174">
        <v>0.44738595000000003</v>
      </c>
      <c r="H285" s="58">
        <f t="shared" si="13"/>
        <v>23.624510872547514</v>
      </c>
      <c r="I285" s="174">
        <v>16.371330019999998</v>
      </c>
      <c r="J285" s="174">
        <v>8.267861E-2</v>
      </c>
      <c r="K285" s="58" t="str">
        <f t="shared" si="14"/>
        <v/>
      </c>
      <c r="L285" s="58">
        <f t="shared" si="15"/>
        <v>1.4860520101056143</v>
      </c>
    </row>
    <row r="286" spans="1:12" x14ac:dyDescent="0.2">
      <c r="A286" s="172" t="s">
        <v>1241</v>
      </c>
      <c r="B286" s="173" t="s">
        <v>268</v>
      </c>
      <c r="C286" s="172" t="s">
        <v>640</v>
      </c>
      <c r="D286" s="172" t="s">
        <v>610</v>
      </c>
      <c r="E286" s="172" t="s">
        <v>709</v>
      </c>
      <c r="F286" s="174">
        <v>3.9214855600000003</v>
      </c>
      <c r="G286" s="174">
        <v>5.4556702900000005</v>
      </c>
      <c r="H286" s="58">
        <f t="shared" si="13"/>
        <v>-0.28120920958366791</v>
      </c>
      <c r="I286" s="174">
        <v>16.275741263689792</v>
      </c>
      <c r="J286" s="174">
        <v>25.454435214691834</v>
      </c>
      <c r="K286" s="58">
        <f t="shared" si="14"/>
        <v>-0.36059310975025161</v>
      </c>
      <c r="L286" s="58">
        <f t="shared" si="15"/>
        <v>4.150401936884804</v>
      </c>
    </row>
    <row r="287" spans="1:12" x14ac:dyDescent="0.2">
      <c r="A287" s="172" t="s">
        <v>2858</v>
      </c>
      <c r="B287" s="173" t="s">
        <v>1948</v>
      </c>
      <c r="C287" s="172" t="s">
        <v>2521</v>
      </c>
      <c r="D287" s="172" t="s">
        <v>179</v>
      </c>
      <c r="E287" s="172" t="s">
        <v>709</v>
      </c>
      <c r="F287" s="174">
        <v>7.3391932899999999</v>
      </c>
      <c r="G287" s="174">
        <v>13.715663359999999</v>
      </c>
      <c r="H287" s="58">
        <f t="shared" si="13"/>
        <v>-0.46490424142343489</v>
      </c>
      <c r="I287" s="174">
        <v>15.96436516</v>
      </c>
      <c r="J287" s="174">
        <v>19.389294019999998</v>
      </c>
      <c r="K287" s="58">
        <f t="shared" si="14"/>
        <v>-0.17664020445856332</v>
      </c>
      <c r="L287" s="58">
        <f t="shared" si="15"/>
        <v>2.1752206992221077</v>
      </c>
    </row>
    <row r="288" spans="1:12" x14ac:dyDescent="0.2">
      <c r="A288" s="172" t="s">
        <v>2640</v>
      </c>
      <c r="B288" s="173" t="s">
        <v>132</v>
      </c>
      <c r="C288" s="172" t="s">
        <v>641</v>
      </c>
      <c r="D288" s="172" t="s">
        <v>179</v>
      </c>
      <c r="E288" s="172" t="s">
        <v>709</v>
      </c>
      <c r="F288" s="174">
        <v>2.84326064</v>
      </c>
      <c r="G288" s="174">
        <v>4.7415742300000003</v>
      </c>
      <c r="H288" s="58">
        <f t="shared" si="13"/>
        <v>-0.40035513479665596</v>
      </c>
      <c r="I288" s="174">
        <v>15.92356096</v>
      </c>
      <c r="J288" s="174">
        <v>5.9620619399999999</v>
      </c>
      <c r="K288" s="58">
        <f t="shared" si="14"/>
        <v>1.6708144129076259</v>
      </c>
      <c r="L288" s="58">
        <f t="shared" si="15"/>
        <v>5.6004577054884424</v>
      </c>
    </row>
    <row r="289" spans="1:12" x14ac:dyDescent="0.2">
      <c r="A289" s="172" t="s">
        <v>2614</v>
      </c>
      <c r="B289" s="173" t="s">
        <v>89</v>
      </c>
      <c r="C289" s="172" t="s">
        <v>511</v>
      </c>
      <c r="D289" s="172" t="s">
        <v>179</v>
      </c>
      <c r="E289" s="172" t="s">
        <v>709</v>
      </c>
      <c r="F289" s="174">
        <v>2.8263368300000002</v>
      </c>
      <c r="G289" s="174">
        <v>3.5733618199999997</v>
      </c>
      <c r="H289" s="58">
        <f t="shared" si="13"/>
        <v>-0.20905383435254798</v>
      </c>
      <c r="I289" s="174">
        <v>15.88592304</v>
      </c>
      <c r="J289" s="174">
        <v>38.191251819999998</v>
      </c>
      <c r="K289" s="58">
        <f t="shared" si="14"/>
        <v>-0.58404288199631993</v>
      </c>
      <c r="L289" s="58">
        <f t="shared" si="15"/>
        <v>5.6206758060043391</v>
      </c>
    </row>
    <row r="290" spans="1:12" x14ac:dyDescent="0.2">
      <c r="A290" s="172" t="s">
        <v>1782</v>
      </c>
      <c r="B290" s="172" t="s">
        <v>263</v>
      </c>
      <c r="C290" s="172" t="s">
        <v>638</v>
      </c>
      <c r="D290" s="172" t="s">
        <v>179</v>
      </c>
      <c r="E290" s="172" t="s">
        <v>709</v>
      </c>
      <c r="F290" s="174">
        <v>3.6724753900000002</v>
      </c>
      <c r="G290" s="174">
        <v>4.0694372200000002</v>
      </c>
      <c r="H290" s="58">
        <f t="shared" si="13"/>
        <v>-9.75471075088854E-2</v>
      </c>
      <c r="I290" s="174">
        <v>15.700538656203401</v>
      </c>
      <c r="J290" s="174">
        <v>6.0771882780831596</v>
      </c>
      <c r="K290" s="58">
        <f t="shared" si="14"/>
        <v>1.5835201968031831</v>
      </c>
      <c r="L290" s="58">
        <f t="shared" si="15"/>
        <v>4.2751923400100447</v>
      </c>
    </row>
    <row r="291" spans="1:12" x14ac:dyDescent="0.2">
      <c r="A291" s="172" t="s">
        <v>1546</v>
      </c>
      <c r="B291" s="173" t="s">
        <v>199</v>
      </c>
      <c r="C291" s="172" t="s">
        <v>2521</v>
      </c>
      <c r="D291" s="172" t="s">
        <v>179</v>
      </c>
      <c r="E291" s="172" t="s">
        <v>709</v>
      </c>
      <c r="F291" s="174">
        <v>1.4978364499999999</v>
      </c>
      <c r="G291" s="174">
        <v>0.30500870000000002</v>
      </c>
      <c r="H291" s="58">
        <f t="shared" si="13"/>
        <v>3.9107991017961119</v>
      </c>
      <c r="I291" s="174">
        <v>15.69968888</v>
      </c>
      <c r="J291" s="174">
        <v>24.6018133</v>
      </c>
      <c r="K291" s="58">
        <f t="shared" si="14"/>
        <v>-0.36184830408415458</v>
      </c>
      <c r="L291" s="58">
        <f t="shared" si="15"/>
        <v>10.481577531378678</v>
      </c>
    </row>
    <row r="292" spans="1:12" x14ac:dyDescent="0.2">
      <c r="A292" s="172" t="s">
        <v>2536</v>
      </c>
      <c r="B292" s="173" t="s">
        <v>675</v>
      </c>
      <c r="C292" s="172" t="s">
        <v>511</v>
      </c>
      <c r="D292" s="172" t="s">
        <v>179</v>
      </c>
      <c r="E292" s="172" t="s">
        <v>709</v>
      </c>
      <c r="F292" s="174">
        <v>16.179307140000002</v>
      </c>
      <c r="G292" s="174">
        <v>34.626539960000002</v>
      </c>
      <c r="H292" s="58">
        <f t="shared" si="13"/>
        <v>-0.53274837281778464</v>
      </c>
      <c r="I292" s="174">
        <v>15.69952185</v>
      </c>
      <c r="J292" s="174">
        <v>38.949185559999997</v>
      </c>
      <c r="K292" s="58">
        <f t="shared" si="14"/>
        <v>-0.59692297478684431</v>
      </c>
      <c r="L292" s="58">
        <f t="shared" si="15"/>
        <v>0.97034574559661879</v>
      </c>
    </row>
    <row r="293" spans="1:12" x14ac:dyDescent="0.2">
      <c r="A293" s="172" t="s">
        <v>2916</v>
      </c>
      <c r="B293" s="173" t="s">
        <v>107</v>
      </c>
      <c r="C293" s="172" t="s">
        <v>511</v>
      </c>
      <c r="D293" s="172" t="s">
        <v>610</v>
      </c>
      <c r="E293" s="172" t="s">
        <v>709</v>
      </c>
      <c r="F293" s="174">
        <v>1.63420107</v>
      </c>
      <c r="G293" s="174">
        <v>2.1087357299999998</v>
      </c>
      <c r="H293" s="58">
        <f t="shared" si="13"/>
        <v>-0.2250327782893875</v>
      </c>
      <c r="I293" s="174">
        <v>15.589461379999999</v>
      </c>
      <c r="J293" s="174">
        <v>15.22294312</v>
      </c>
      <c r="K293" s="58">
        <f t="shared" si="14"/>
        <v>2.4076701667397282E-2</v>
      </c>
      <c r="L293" s="58">
        <f t="shared" si="15"/>
        <v>9.5395001668919477</v>
      </c>
    </row>
    <row r="294" spans="1:12" x14ac:dyDescent="0.2">
      <c r="A294" s="172" t="s">
        <v>1851</v>
      </c>
      <c r="B294" s="173" t="s">
        <v>1852</v>
      </c>
      <c r="C294" s="172" t="s">
        <v>2521</v>
      </c>
      <c r="D294" s="172" t="s">
        <v>179</v>
      </c>
      <c r="E294" s="172" t="s">
        <v>709</v>
      </c>
      <c r="F294" s="174">
        <v>7.0459908899999997</v>
      </c>
      <c r="G294" s="174">
        <v>5.7272577099999999</v>
      </c>
      <c r="H294" s="58">
        <f t="shared" si="13"/>
        <v>0.2302556034273513</v>
      </c>
      <c r="I294" s="174">
        <v>15.293687500000001</v>
      </c>
      <c r="J294" s="174">
        <v>11.90161881</v>
      </c>
      <c r="K294" s="58">
        <f t="shared" si="14"/>
        <v>0.28500901802953971</v>
      </c>
      <c r="L294" s="58">
        <f t="shared" si="15"/>
        <v>2.1705516993650273</v>
      </c>
    </row>
    <row r="295" spans="1:12" x14ac:dyDescent="0.2">
      <c r="A295" s="172" t="s">
        <v>2588</v>
      </c>
      <c r="B295" s="173" t="s">
        <v>84</v>
      </c>
      <c r="C295" s="172" t="s">
        <v>511</v>
      </c>
      <c r="D295" s="172" t="s">
        <v>179</v>
      </c>
      <c r="E295" s="172" t="s">
        <v>709</v>
      </c>
      <c r="F295" s="174">
        <v>3.5277950899999997</v>
      </c>
      <c r="G295" s="174">
        <v>7.4054615999999998</v>
      </c>
      <c r="H295" s="58">
        <f t="shared" si="13"/>
        <v>-0.52362252610964855</v>
      </c>
      <c r="I295" s="174">
        <v>15.21759475</v>
      </c>
      <c r="J295" s="174">
        <v>10.56065064</v>
      </c>
      <c r="K295" s="58">
        <f t="shared" si="14"/>
        <v>0.44097132541826034</v>
      </c>
      <c r="L295" s="58">
        <f t="shared" si="15"/>
        <v>4.3136277368082627</v>
      </c>
    </row>
    <row r="296" spans="1:12" x14ac:dyDescent="0.2">
      <c r="A296" s="172" t="s">
        <v>2192</v>
      </c>
      <c r="B296" s="173" t="s">
        <v>1436</v>
      </c>
      <c r="C296" s="172" t="s">
        <v>2523</v>
      </c>
      <c r="D296" s="172" t="s">
        <v>180</v>
      </c>
      <c r="E296" s="172" t="s">
        <v>709</v>
      </c>
      <c r="F296" s="174">
        <v>1.1565040500000001</v>
      </c>
      <c r="G296" s="174">
        <v>3.1578972900000002</v>
      </c>
      <c r="H296" s="58">
        <f t="shared" si="13"/>
        <v>-0.63377401359371</v>
      </c>
      <c r="I296" s="174">
        <v>15.19802309</v>
      </c>
      <c r="J296" s="174">
        <v>1.61882814</v>
      </c>
      <c r="K296" s="58">
        <f t="shared" si="14"/>
        <v>8.388286943171126</v>
      </c>
      <c r="L296" s="58">
        <f t="shared" si="15"/>
        <v>13.141348782998207</v>
      </c>
    </row>
    <row r="297" spans="1:12" x14ac:dyDescent="0.2">
      <c r="A297" s="172" t="s">
        <v>1180</v>
      </c>
      <c r="B297" s="173" t="s">
        <v>2363</v>
      </c>
      <c r="C297" s="172" t="s">
        <v>640</v>
      </c>
      <c r="D297" s="172" t="s">
        <v>610</v>
      </c>
      <c r="E297" s="172" t="s">
        <v>181</v>
      </c>
      <c r="F297" s="174">
        <v>8.2228904499999995</v>
      </c>
      <c r="G297" s="174">
        <v>13.703232119999999</v>
      </c>
      <c r="H297" s="58">
        <f t="shared" si="13"/>
        <v>-0.39993058732482445</v>
      </c>
      <c r="I297" s="174">
        <v>15.104807863632251</v>
      </c>
      <c r="J297" s="174">
        <v>9.4593944156092036</v>
      </c>
      <c r="K297" s="58">
        <f t="shared" si="14"/>
        <v>0.59680495388873922</v>
      </c>
      <c r="L297" s="58">
        <f t="shared" si="15"/>
        <v>1.8369219382744242</v>
      </c>
    </row>
    <row r="298" spans="1:12" x14ac:dyDescent="0.2">
      <c r="A298" s="172" t="s">
        <v>1168</v>
      </c>
      <c r="B298" s="173" t="s">
        <v>2405</v>
      </c>
      <c r="C298" s="172" t="s">
        <v>640</v>
      </c>
      <c r="D298" s="172" t="s">
        <v>180</v>
      </c>
      <c r="E298" s="172" t="s">
        <v>181</v>
      </c>
      <c r="F298" s="174">
        <v>10.75523042</v>
      </c>
      <c r="G298" s="174">
        <v>11.699201</v>
      </c>
      <c r="H298" s="58">
        <f t="shared" si="13"/>
        <v>-8.0686756300708096E-2</v>
      </c>
      <c r="I298" s="174">
        <v>14.888874275527439</v>
      </c>
      <c r="J298" s="174">
        <v>20.902628250550425</v>
      </c>
      <c r="K298" s="58">
        <f t="shared" si="14"/>
        <v>-0.28770324491919463</v>
      </c>
      <c r="L298" s="58">
        <f t="shared" si="15"/>
        <v>1.3843380098896514</v>
      </c>
    </row>
    <row r="299" spans="1:12" x14ac:dyDescent="0.2">
      <c r="A299" s="172" t="s">
        <v>2544</v>
      </c>
      <c r="B299" s="173" t="s">
        <v>186</v>
      </c>
      <c r="C299" s="172" t="s">
        <v>641</v>
      </c>
      <c r="D299" s="172" t="s">
        <v>179</v>
      </c>
      <c r="E299" s="172" t="s">
        <v>709</v>
      </c>
      <c r="F299" s="174">
        <v>25.880493010000002</v>
      </c>
      <c r="G299" s="174">
        <v>35.118910440000001</v>
      </c>
      <c r="H299" s="58">
        <f t="shared" si="13"/>
        <v>-0.26306104928237062</v>
      </c>
      <c r="I299" s="174">
        <v>14.782452269999999</v>
      </c>
      <c r="J299" s="174">
        <v>36.325468090000001</v>
      </c>
      <c r="K299" s="58">
        <f t="shared" si="14"/>
        <v>-0.59305542234514408</v>
      </c>
      <c r="L299" s="58">
        <f t="shared" si="15"/>
        <v>0.57118124698351702</v>
      </c>
    </row>
    <row r="300" spans="1:12" x14ac:dyDescent="0.2">
      <c r="A300" s="172" t="s">
        <v>1408</v>
      </c>
      <c r="B300" s="173" t="s">
        <v>645</v>
      </c>
      <c r="C300" s="172" t="s">
        <v>1365</v>
      </c>
      <c r="D300" s="172" t="s">
        <v>179</v>
      </c>
      <c r="E300" s="172" t="s">
        <v>709</v>
      </c>
      <c r="F300" s="174">
        <v>36.765445939999999</v>
      </c>
      <c r="G300" s="174">
        <v>45.322965859999996</v>
      </c>
      <c r="H300" s="58">
        <f t="shared" si="13"/>
        <v>-0.18881200198666781</v>
      </c>
      <c r="I300" s="174">
        <v>14.778326412601775</v>
      </c>
      <c r="J300" s="174">
        <v>21.085060082009441</v>
      </c>
      <c r="K300" s="58">
        <f t="shared" si="14"/>
        <v>-0.29910911540578466</v>
      </c>
      <c r="L300" s="58">
        <f t="shared" si="15"/>
        <v>0.40196238709356386</v>
      </c>
    </row>
    <row r="301" spans="1:12" x14ac:dyDescent="0.2">
      <c r="A301" s="172" t="s">
        <v>2601</v>
      </c>
      <c r="B301" s="173" t="s">
        <v>121</v>
      </c>
      <c r="C301" s="172" t="s">
        <v>511</v>
      </c>
      <c r="D301" s="172" t="s">
        <v>179</v>
      </c>
      <c r="E301" s="172" t="s">
        <v>181</v>
      </c>
      <c r="F301" s="174">
        <v>6.6618228899999998</v>
      </c>
      <c r="G301" s="174">
        <v>6.3872362200000001</v>
      </c>
      <c r="H301" s="58">
        <f t="shared" si="13"/>
        <v>4.2989903698911425E-2</v>
      </c>
      <c r="I301" s="174">
        <v>14.766630800000001</v>
      </c>
      <c r="J301" s="174">
        <v>24.509222920000003</v>
      </c>
      <c r="K301" s="58">
        <f t="shared" si="14"/>
        <v>-0.39750718134967289</v>
      </c>
      <c r="L301" s="58">
        <f t="shared" si="15"/>
        <v>2.2166051310319363</v>
      </c>
    </row>
    <row r="302" spans="1:12" x14ac:dyDescent="0.2">
      <c r="A302" s="172" t="s">
        <v>2262</v>
      </c>
      <c r="B302" s="173" t="s">
        <v>1958</v>
      </c>
      <c r="C302" s="172" t="s">
        <v>511</v>
      </c>
      <c r="D302" s="172" t="s">
        <v>610</v>
      </c>
      <c r="E302" s="172" t="s">
        <v>181</v>
      </c>
      <c r="F302" s="174">
        <v>14.162841689999999</v>
      </c>
      <c r="G302" s="174">
        <v>4.84238751</v>
      </c>
      <c r="H302" s="58">
        <f t="shared" si="13"/>
        <v>1.9247642120239976</v>
      </c>
      <c r="I302" s="174">
        <v>14.71571476001861</v>
      </c>
      <c r="J302" s="174">
        <v>46.069131629547677</v>
      </c>
      <c r="K302" s="58">
        <f t="shared" si="14"/>
        <v>-0.68057321161703221</v>
      </c>
      <c r="L302" s="58">
        <f t="shared" si="15"/>
        <v>1.0390368742460052</v>
      </c>
    </row>
    <row r="303" spans="1:12" x14ac:dyDescent="0.2">
      <c r="A303" s="172" t="s">
        <v>2862</v>
      </c>
      <c r="B303" s="173" t="s">
        <v>109</v>
      </c>
      <c r="C303" s="172" t="s">
        <v>511</v>
      </c>
      <c r="D303" s="172" t="s">
        <v>610</v>
      </c>
      <c r="E303" s="172" t="s">
        <v>709</v>
      </c>
      <c r="F303" s="174">
        <v>2.2753800800000001</v>
      </c>
      <c r="G303" s="174">
        <v>3.10689437</v>
      </c>
      <c r="H303" s="58">
        <f t="shared" si="13"/>
        <v>-0.26763519803861235</v>
      </c>
      <c r="I303" s="174">
        <v>14.602205140000001</v>
      </c>
      <c r="J303" s="174">
        <v>31.849433519999998</v>
      </c>
      <c r="K303" s="58">
        <f t="shared" si="14"/>
        <v>-0.54152386632464034</v>
      </c>
      <c r="L303" s="58">
        <f t="shared" si="15"/>
        <v>6.4174795535697928</v>
      </c>
    </row>
    <row r="304" spans="1:12" x14ac:dyDescent="0.2">
      <c r="A304" s="172" t="s">
        <v>1877</v>
      </c>
      <c r="B304" s="173" t="s">
        <v>1878</v>
      </c>
      <c r="C304" s="172" t="s">
        <v>2530</v>
      </c>
      <c r="D304" s="172" t="s">
        <v>610</v>
      </c>
      <c r="E304" s="172" t="s">
        <v>709</v>
      </c>
      <c r="F304" s="174">
        <v>0.81625084999999997</v>
      </c>
      <c r="G304" s="174">
        <v>0.88530509999999996</v>
      </c>
      <c r="H304" s="58">
        <f t="shared" si="13"/>
        <v>-7.800051078436121E-2</v>
      </c>
      <c r="I304" s="174">
        <v>14.476905970000001</v>
      </c>
      <c r="J304" s="174">
        <v>17.215943121116492</v>
      </c>
      <c r="K304" s="58">
        <f t="shared" si="14"/>
        <v>-0.1590988731693056</v>
      </c>
      <c r="L304" s="58">
        <f t="shared" si="15"/>
        <v>17.735854082112137</v>
      </c>
    </row>
    <row r="305" spans="1:16" x14ac:dyDescent="0.2">
      <c r="A305" s="172" t="s">
        <v>1210</v>
      </c>
      <c r="B305" s="172" t="s">
        <v>1802</v>
      </c>
      <c r="C305" s="172" t="s">
        <v>640</v>
      </c>
      <c r="D305" s="172" t="s">
        <v>180</v>
      </c>
      <c r="E305" s="172" t="s">
        <v>709</v>
      </c>
      <c r="F305" s="174">
        <v>12.011595010000001</v>
      </c>
      <c r="G305" s="174">
        <v>5.3458844800000005</v>
      </c>
      <c r="H305" s="58">
        <f t="shared" si="13"/>
        <v>1.246886376789047</v>
      </c>
      <c r="I305" s="174">
        <v>14.444352372748293</v>
      </c>
      <c r="J305" s="174">
        <v>114.54089592691609</v>
      </c>
      <c r="K305" s="58">
        <f t="shared" si="14"/>
        <v>-0.87389349231243441</v>
      </c>
      <c r="L305" s="58">
        <f t="shared" si="15"/>
        <v>1.2025340815039927</v>
      </c>
    </row>
    <row r="306" spans="1:16" x14ac:dyDescent="0.2">
      <c r="A306" s="172" t="s">
        <v>2194</v>
      </c>
      <c r="B306" s="173" t="s">
        <v>1564</v>
      </c>
      <c r="C306" s="172" t="s">
        <v>511</v>
      </c>
      <c r="D306" s="172" t="s">
        <v>179</v>
      </c>
      <c r="E306" s="172" t="s">
        <v>709</v>
      </c>
      <c r="F306" s="174">
        <v>2.1536685000000002</v>
      </c>
      <c r="G306" s="174">
        <v>1.63252431</v>
      </c>
      <c r="H306" s="58">
        <f t="shared" si="13"/>
        <v>0.31922599057652024</v>
      </c>
      <c r="I306" s="174">
        <v>14.426370243608151</v>
      </c>
      <c r="J306" s="174">
        <v>6.5401773540216048</v>
      </c>
      <c r="K306" s="58">
        <f t="shared" si="14"/>
        <v>1.2058071918703042</v>
      </c>
      <c r="L306" s="58">
        <f t="shared" si="15"/>
        <v>6.6985101205724789</v>
      </c>
    </row>
    <row r="307" spans="1:16" x14ac:dyDescent="0.2">
      <c r="A307" s="172" t="s">
        <v>2886</v>
      </c>
      <c r="B307" s="173" t="s">
        <v>2331</v>
      </c>
      <c r="C307" s="172" t="s">
        <v>511</v>
      </c>
      <c r="D307" s="172" t="s">
        <v>610</v>
      </c>
      <c r="E307" s="172" t="s">
        <v>709</v>
      </c>
      <c r="F307" s="174">
        <v>1.3828011</v>
      </c>
      <c r="G307" s="174">
        <v>0.34668686999999998</v>
      </c>
      <c r="H307" s="58">
        <f t="shared" si="13"/>
        <v>2.9886168749338564</v>
      </c>
      <c r="I307" s="174">
        <v>14.185805472753421</v>
      </c>
      <c r="J307" s="174">
        <v>0.19301849709512001</v>
      </c>
      <c r="K307" s="58">
        <f t="shared" si="14"/>
        <v>72.494539053231875</v>
      </c>
      <c r="L307" s="58">
        <f t="shared" si="15"/>
        <v>10.258746158614873</v>
      </c>
    </row>
    <row r="308" spans="1:16" x14ac:dyDescent="0.2">
      <c r="A308" s="172" t="s">
        <v>1212</v>
      </c>
      <c r="B308" s="173" t="s">
        <v>2366</v>
      </c>
      <c r="C308" s="172" t="s">
        <v>640</v>
      </c>
      <c r="D308" s="172" t="s">
        <v>610</v>
      </c>
      <c r="E308" s="172" t="s">
        <v>181</v>
      </c>
      <c r="F308" s="174">
        <v>6.2573782900000001</v>
      </c>
      <c r="G308" s="174">
        <v>12.759944560000001</v>
      </c>
      <c r="H308" s="58">
        <f t="shared" si="13"/>
        <v>-0.50960772121097686</v>
      </c>
      <c r="I308" s="174">
        <v>14.098034809847473</v>
      </c>
      <c r="J308" s="174">
        <v>36.74253829317221</v>
      </c>
      <c r="K308" s="58">
        <f t="shared" si="14"/>
        <v>-0.61630209928998614</v>
      </c>
      <c r="L308" s="58">
        <f t="shared" si="15"/>
        <v>2.2530258131233221</v>
      </c>
    </row>
    <row r="309" spans="1:16" x14ac:dyDescent="0.2">
      <c r="A309" s="172" t="s">
        <v>1552</v>
      </c>
      <c r="B309" s="173" t="s">
        <v>1153</v>
      </c>
      <c r="C309" s="172" t="s">
        <v>2523</v>
      </c>
      <c r="D309" s="172" t="s">
        <v>179</v>
      </c>
      <c r="E309" s="172" t="s">
        <v>709</v>
      </c>
      <c r="F309" s="174">
        <v>0.61025156000000003</v>
      </c>
      <c r="G309" s="174">
        <v>2.8679412799999997</v>
      </c>
      <c r="H309" s="58">
        <f t="shared" si="13"/>
        <v>-0.78721615946055912</v>
      </c>
      <c r="I309" s="174">
        <v>14.076771797440099</v>
      </c>
      <c r="J309" s="174">
        <v>3.6869950538128915</v>
      </c>
      <c r="K309" s="58">
        <f t="shared" si="14"/>
        <v>2.8179524496195514</v>
      </c>
      <c r="L309" s="58">
        <f t="shared" si="15"/>
        <v>23.06716233128531</v>
      </c>
    </row>
    <row r="310" spans="1:16" x14ac:dyDescent="0.2">
      <c r="A310" s="172" t="s">
        <v>1873</v>
      </c>
      <c r="B310" s="173" t="s">
        <v>1874</v>
      </c>
      <c r="C310" s="172" t="s">
        <v>2530</v>
      </c>
      <c r="D310" s="172" t="s">
        <v>610</v>
      </c>
      <c r="E310" s="172" t="s">
        <v>709</v>
      </c>
      <c r="F310" s="174">
        <v>2.1089011600000003</v>
      </c>
      <c r="G310" s="174">
        <v>1.6694084599999999</v>
      </c>
      <c r="H310" s="58">
        <f t="shared" si="13"/>
        <v>0.2632625331250571</v>
      </c>
      <c r="I310" s="174">
        <v>13.982438500000001</v>
      </c>
      <c r="J310" s="174">
        <v>7.8410411299999998</v>
      </c>
      <c r="K310" s="58">
        <f t="shared" si="14"/>
        <v>0.78323748953476047</v>
      </c>
      <c r="L310" s="58">
        <f t="shared" si="15"/>
        <v>6.6302009620972466</v>
      </c>
    </row>
    <row r="311" spans="1:16" x14ac:dyDescent="0.2">
      <c r="A311" s="172" t="s">
        <v>2689</v>
      </c>
      <c r="B311" s="173" t="s">
        <v>431</v>
      </c>
      <c r="C311" s="172" t="s">
        <v>641</v>
      </c>
      <c r="D311" s="172" t="s">
        <v>179</v>
      </c>
      <c r="E311" s="172" t="s">
        <v>709</v>
      </c>
      <c r="F311" s="174">
        <v>2.7573676099999997</v>
      </c>
      <c r="G311" s="174">
        <v>3.2840291699999997</v>
      </c>
      <c r="H311" s="58">
        <f t="shared" si="13"/>
        <v>-0.16037054871835987</v>
      </c>
      <c r="I311" s="174">
        <v>13.66012626</v>
      </c>
      <c r="J311" s="174">
        <v>6.2792416099999997</v>
      </c>
      <c r="K311" s="58">
        <f t="shared" si="14"/>
        <v>1.1754420531048813</v>
      </c>
      <c r="L311" s="58">
        <f t="shared" si="15"/>
        <v>4.9540461019631694</v>
      </c>
    </row>
    <row r="312" spans="1:16" x14ac:dyDescent="0.2">
      <c r="A312" s="172" t="s">
        <v>2270</v>
      </c>
      <c r="B312" s="173" t="s">
        <v>2374</v>
      </c>
      <c r="C312" s="172" t="s">
        <v>640</v>
      </c>
      <c r="D312" s="172" t="s">
        <v>610</v>
      </c>
      <c r="E312" s="172" t="s">
        <v>181</v>
      </c>
      <c r="F312" s="174">
        <v>3.4709249600000001</v>
      </c>
      <c r="G312" s="174">
        <v>6.6689927400000002</v>
      </c>
      <c r="H312" s="58">
        <f t="shared" si="13"/>
        <v>-0.47954284922493406</v>
      </c>
      <c r="I312" s="174">
        <v>13.5788864458054</v>
      </c>
      <c r="J312" s="174">
        <v>126.75818410918599</v>
      </c>
      <c r="K312" s="58">
        <f t="shared" si="14"/>
        <v>-0.89287566289125031</v>
      </c>
      <c r="L312" s="58">
        <f t="shared" si="15"/>
        <v>3.9121809322565708</v>
      </c>
    </row>
    <row r="313" spans="1:16" x14ac:dyDescent="0.2">
      <c r="A313" s="172" t="s">
        <v>2598</v>
      </c>
      <c r="B313" s="173" t="s">
        <v>290</v>
      </c>
      <c r="C313" s="172" t="s">
        <v>511</v>
      </c>
      <c r="D313" s="172" t="s">
        <v>179</v>
      </c>
      <c r="E313" s="172" t="s">
        <v>709</v>
      </c>
      <c r="F313" s="174">
        <v>3.5141761900000001</v>
      </c>
      <c r="G313" s="174">
        <v>3.5382614399999999</v>
      </c>
      <c r="H313" s="58">
        <f t="shared" si="13"/>
        <v>-6.8070860247115839E-3</v>
      </c>
      <c r="I313" s="174">
        <v>13.405061646178286</v>
      </c>
      <c r="J313" s="174">
        <v>15.201567172682836</v>
      </c>
      <c r="K313" s="58">
        <f t="shared" si="14"/>
        <v>-0.11817896839826258</v>
      </c>
      <c r="L313" s="58">
        <f t="shared" si="15"/>
        <v>3.8145673186005751</v>
      </c>
    </row>
    <row r="314" spans="1:16" x14ac:dyDescent="0.2">
      <c r="A314" s="172" t="s">
        <v>1522</v>
      </c>
      <c r="B314" s="173" t="s">
        <v>324</v>
      </c>
      <c r="C314" s="172" t="s">
        <v>2602</v>
      </c>
      <c r="D314" s="172" t="s">
        <v>180</v>
      </c>
      <c r="E314" s="172" t="s">
        <v>709</v>
      </c>
      <c r="F314" s="174">
        <v>1.4902701399999998</v>
      </c>
      <c r="G314" s="174">
        <v>2.4272481800000003</v>
      </c>
      <c r="H314" s="58">
        <f t="shared" si="13"/>
        <v>-0.38602481926673049</v>
      </c>
      <c r="I314" s="174">
        <v>13.38469615</v>
      </c>
      <c r="J314" s="174">
        <v>0.12654629000000001</v>
      </c>
      <c r="K314" s="58" t="str">
        <f t="shared" si="14"/>
        <v/>
      </c>
      <c r="L314" s="58">
        <f t="shared" si="15"/>
        <v>8.9813892063891192</v>
      </c>
    </row>
    <row r="315" spans="1:16" x14ac:dyDescent="0.2">
      <c r="A315" s="172" t="s">
        <v>1160</v>
      </c>
      <c r="B315" s="173" t="s">
        <v>2394</v>
      </c>
      <c r="C315" s="172" t="s">
        <v>640</v>
      </c>
      <c r="D315" s="172" t="s">
        <v>610</v>
      </c>
      <c r="E315" s="172" t="s">
        <v>181</v>
      </c>
      <c r="F315" s="174">
        <v>14.311106839999999</v>
      </c>
      <c r="G315" s="174">
        <v>27.150321630000001</v>
      </c>
      <c r="H315" s="58">
        <f t="shared" si="13"/>
        <v>-0.47289365352538559</v>
      </c>
      <c r="I315" s="174">
        <v>13.339323933293597</v>
      </c>
      <c r="J315" s="174">
        <v>18.563486340000004</v>
      </c>
      <c r="K315" s="58">
        <f t="shared" si="14"/>
        <v>-0.28142140495719004</v>
      </c>
      <c r="L315" s="58">
        <f t="shared" si="15"/>
        <v>0.93209589463826537</v>
      </c>
    </row>
    <row r="316" spans="1:16" x14ac:dyDescent="0.2">
      <c r="A316" s="172" t="s">
        <v>3263</v>
      </c>
      <c r="B316" s="173" t="s">
        <v>2338</v>
      </c>
      <c r="C316" s="172" t="s">
        <v>2647</v>
      </c>
      <c r="D316" s="172" t="s">
        <v>179</v>
      </c>
      <c r="E316" s="172" t="s">
        <v>709</v>
      </c>
      <c r="F316" s="174">
        <v>4.3797627500000003</v>
      </c>
      <c r="G316" s="174">
        <v>26.42467697</v>
      </c>
      <c r="H316" s="58">
        <f t="shared" si="13"/>
        <v>-0.8342548234374878</v>
      </c>
      <c r="I316" s="174">
        <v>13.01321514</v>
      </c>
      <c r="J316" s="174">
        <v>30.659163079999999</v>
      </c>
      <c r="K316" s="58">
        <f t="shared" si="14"/>
        <v>-0.57555217322651064</v>
      </c>
      <c r="L316" s="58">
        <f t="shared" si="15"/>
        <v>2.9712146257237335</v>
      </c>
    </row>
    <row r="317" spans="1:16" x14ac:dyDescent="0.2">
      <c r="A317" s="172" t="s">
        <v>1941</v>
      </c>
      <c r="B317" s="173" t="s">
        <v>1560</v>
      </c>
      <c r="C317" s="172" t="s">
        <v>511</v>
      </c>
      <c r="D317" s="172" t="s">
        <v>610</v>
      </c>
      <c r="E317" s="172" t="s">
        <v>709</v>
      </c>
      <c r="F317" s="174">
        <v>0.62415297999999997</v>
      </c>
      <c r="G317" s="174">
        <v>0.21519945999999998</v>
      </c>
      <c r="H317" s="58">
        <f t="shared" si="13"/>
        <v>1.9003464042149547</v>
      </c>
      <c r="I317" s="174">
        <v>12.91986659</v>
      </c>
      <c r="J317" s="174">
        <v>0</v>
      </c>
      <c r="K317" s="58" t="str">
        <f t="shared" si="14"/>
        <v/>
      </c>
      <c r="L317" s="58">
        <f t="shared" si="15"/>
        <v>20.699839629060172</v>
      </c>
      <c r="M317" s="130"/>
      <c r="P317" s="130"/>
    </row>
    <row r="318" spans="1:16" x14ac:dyDescent="0.2">
      <c r="A318" s="172" t="s">
        <v>1463</v>
      </c>
      <c r="B318" s="173" t="s">
        <v>331</v>
      </c>
      <c r="C318" s="172" t="s">
        <v>640</v>
      </c>
      <c r="D318" s="172" t="s">
        <v>180</v>
      </c>
      <c r="E318" s="172" t="s">
        <v>181</v>
      </c>
      <c r="F318" s="174">
        <v>1.8964491200000002</v>
      </c>
      <c r="G318" s="174">
        <v>1.0838185499999999</v>
      </c>
      <c r="H318" s="58">
        <f t="shared" si="13"/>
        <v>0.74978470335278935</v>
      </c>
      <c r="I318" s="174">
        <v>12.86016508</v>
      </c>
      <c r="J318" s="174">
        <v>1.57691461</v>
      </c>
      <c r="K318" s="58">
        <f t="shared" si="14"/>
        <v>7.1552704239324658</v>
      </c>
      <c r="L318" s="58">
        <f t="shared" si="15"/>
        <v>6.7811811792767731</v>
      </c>
    </row>
    <row r="319" spans="1:16" x14ac:dyDescent="0.2">
      <c r="A319" s="172" t="s">
        <v>2587</v>
      </c>
      <c r="B319" s="172" t="s">
        <v>213</v>
      </c>
      <c r="C319" s="172" t="s">
        <v>641</v>
      </c>
      <c r="D319" s="172" t="s">
        <v>179</v>
      </c>
      <c r="E319" s="172" t="s">
        <v>181</v>
      </c>
      <c r="F319" s="174">
        <v>6.2026900400000002</v>
      </c>
      <c r="G319" s="174">
        <v>4.5609183499999997</v>
      </c>
      <c r="H319" s="58">
        <f t="shared" si="13"/>
        <v>0.35996515701711718</v>
      </c>
      <c r="I319" s="174">
        <v>12.56477537</v>
      </c>
      <c r="J319" s="174">
        <v>20.67258348</v>
      </c>
      <c r="K319" s="58">
        <f t="shared" si="14"/>
        <v>-0.39220100950827075</v>
      </c>
      <c r="L319" s="58">
        <f t="shared" si="15"/>
        <v>2.0256977680606458</v>
      </c>
    </row>
    <row r="320" spans="1:16" x14ac:dyDescent="0.2">
      <c r="A320" s="172" t="s">
        <v>1391</v>
      </c>
      <c r="B320" s="173" t="s">
        <v>769</v>
      </c>
      <c r="C320" s="172" t="s">
        <v>1365</v>
      </c>
      <c r="D320" s="172" t="s">
        <v>179</v>
      </c>
      <c r="E320" s="172" t="s">
        <v>709</v>
      </c>
      <c r="F320" s="174">
        <v>4.3587829200000003</v>
      </c>
      <c r="G320" s="174">
        <v>6.7961703</v>
      </c>
      <c r="H320" s="58">
        <f t="shared" si="13"/>
        <v>-0.35864130420628215</v>
      </c>
      <c r="I320" s="174">
        <v>12.433226062072979</v>
      </c>
      <c r="J320" s="174">
        <v>11.52687799821523</v>
      </c>
      <c r="K320" s="58">
        <f t="shared" si="14"/>
        <v>7.8629101826017678E-2</v>
      </c>
      <c r="L320" s="58">
        <f t="shared" si="15"/>
        <v>2.8524536069515887</v>
      </c>
    </row>
    <row r="321" spans="1:12" x14ac:dyDescent="0.2">
      <c r="A321" s="172" t="s">
        <v>2659</v>
      </c>
      <c r="B321" s="173" t="s">
        <v>279</v>
      </c>
      <c r="C321" s="172" t="s">
        <v>641</v>
      </c>
      <c r="D321" s="172" t="s">
        <v>179</v>
      </c>
      <c r="E321" s="172" t="s">
        <v>709</v>
      </c>
      <c r="F321" s="174">
        <v>5.7819991699999997</v>
      </c>
      <c r="G321" s="174">
        <v>5.2942229599999999</v>
      </c>
      <c r="H321" s="58">
        <f t="shared" si="13"/>
        <v>9.2133673569350316E-2</v>
      </c>
      <c r="I321" s="174">
        <v>12.11976439</v>
      </c>
      <c r="J321" s="174">
        <v>9.6424553600000014</v>
      </c>
      <c r="K321" s="58">
        <f t="shared" si="14"/>
        <v>0.25691682642127356</v>
      </c>
      <c r="L321" s="58">
        <f t="shared" si="15"/>
        <v>2.0961200501175443</v>
      </c>
    </row>
    <row r="322" spans="1:12" x14ac:dyDescent="0.2">
      <c r="A322" s="172" t="s">
        <v>1780</v>
      </c>
      <c r="B322" s="173" t="s">
        <v>59</v>
      </c>
      <c r="C322" s="172" t="s">
        <v>638</v>
      </c>
      <c r="D322" s="172" t="s">
        <v>179</v>
      </c>
      <c r="E322" s="172" t="s">
        <v>709</v>
      </c>
      <c r="F322" s="174">
        <v>2.33217995</v>
      </c>
      <c r="G322" s="174">
        <v>5.11225372</v>
      </c>
      <c r="H322" s="58">
        <f t="shared" si="13"/>
        <v>-0.54380590680072904</v>
      </c>
      <c r="I322" s="174">
        <v>12.060407297981438</v>
      </c>
      <c r="J322" s="174">
        <v>17.042905120421477</v>
      </c>
      <c r="K322" s="58">
        <f t="shared" si="14"/>
        <v>-0.29235026465469283</v>
      </c>
      <c r="L322" s="58">
        <f t="shared" si="15"/>
        <v>5.1713021964627721</v>
      </c>
    </row>
    <row r="323" spans="1:12" x14ac:dyDescent="0.2">
      <c r="A323" s="172" t="s">
        <v>2844</v>
      </c>
      <c r="B323" s="173" t="s">
        <v>2845</v>
      </c>
      <c r="C323" s="172" t="s">
        <v>638</v>
      </c>
      <c r="D323" s="172" t="s">
        <v>179</v>
      </c>
      <c r="E323" s="172" t="s">
        <v>709</v>
      </c>
      <c r="F323" s="174">
        <v>1.31129064</v>
      </c>
      <c r="G323" s="174">
        <v>0.54628078000000002</v>
      </c>
      <c r="H323" s="58">
        <f t="shared" si="13"/>
        <v>1.4003968069314099</v>
      </c>
      <c r="I323" s="174">
        <v>12.01572017</v>
      </c>
      <c r="J323" s="174">
        <v>5.1877470000000002E-2</v>
      </c>
      <c r="K323" s="58" t="str">
        <f t="shared" si="14"/>
        <v/>
      </c>
      <c r="L323" s="58">
        <f t="shared" si="15"/>
        <v>9.1632776163185312</v>
      </c>
    </row>
    <row r="324" spans="1:12" x14ac:dyDescent="0.2">
      <c r="A324" s="172" t="s">
        <v>2631</v>
      </c>
      <c r="B324" s="173" t="s">
        <v>510</v>
      </c>
      <c r="C324" s="172" t="s">
        <v>641</v>
      </c>
      <c r="D324" s="172" t="s">
        <v>179</v>
      </c>
      <c r="E324" s="172" t="s">
        <v>709</v>
      </c>
      <c r="F324" s="174">
        <v>3.1297440299999999</v>
      </c>
      <c r="G324" s="174">
        <v>4.7956154199999999</v>
      </c>
      <c r="H324" s="58">
        <f t="shared" si="13"/>
        <v>-0.34737384967370888</v>
      </c>
      <c r="I324" s="174">
        <v>11.928736599999999</v>
      </c>
      <c r="J324" s="174">
        <v>5.6214418500000001</v>
      </c>
      <c r="K324" s="58">
        <f t="shared" si="14"/>
        <v>1.1220065809272755</v>
      </c>
      <c r="L324" s="58">
        <f t="shared" si="15"/>
        <v>3.8114096506480113</v>
      </c>
    </row>
    <row r="325" spans="1:12" x14ac:dyDescent="0.2">
      <c r="A325" s="172" t="s">
        <v>1505</v>
      </c>
      <c r="B325" s="173" t="s">
        <v>243</v>
      </c>
      <c r="C325" s="172" t="s">
        <v>1262</v>
      </c>
      <c r="D325" s="172" t="s">
        <v>180</v>
      </c>
      <c r="E325" s="172" t="s">
        <v>181</v>
      </c>
      <c r="F325" s="174">
        <v>15.98873287</v>
      </c>
      <c r="G325" s="174">
        <v>19.51129435</v>
      </c>
      <c r="H325" s="58">
        <f t="shared" si="13"/>
        <v>-0.18053961038212718</v>
      </c>
      <c r="I325" s="174">
        <v>11.905103759999999</v>
      </c>
      <c r="J325" s="174">
        <v>21.68979405</v>
      </c>
      <c r="K325" s="58">
        <f t="shared" si="14"/>
        <v>-0.45111955731087272</v>
      </c>
      <c r="L325" s="58">
        <f t="shared" si="15"/>
        <v>0.74459332436141945</v>
      </c>
    </row>
    <row r="326" spans="1:12" x14ac:dyDescent="0.2">
      <c r="A326" s="172" t="s">
        <v>2879</v>
      </c>
      <c r="B326" s="173" t="s">
        <v>2348</v>
      </c>
      <c r="C326" s="172" t="s">
        <v>511</v>
      </c>
      <c r="D326" s="172" t="s">
        <v>610</v>
      </c>
      <c r="E326" s="172" t="s">
        <v>181</v>
      </c>
      <c r="F326" s="174">
        <v>0.13400054</v>
      </c>
      <c r="G326" s="174">
        <v>5.5103599999999996E-2</v>
      </c>
      <c r="H326" s="58">
        <f t="shared" si="13"/>
        <v>1.4317928411210885</v>
      </c>
      <c r="I326" s="174">
        <v>11.365331199427281</v>
      </c>
      <c r="J326" s="174">
        <v>6.5355449999999995E-2</v>
      </c>
      <c r="K326" s="58" t="str">
        <f t="shared" si="14"/>
        <v/>
      </c>
      <c r="L326" s="58">
        <f t="shared" si="15"/>
        <v>84.815562679279367</v>
      </c>
    </row>
    <row r="327" spans="1:12" x14ac:dyDescent="0.2">
      <c r="A327" s="172" t="s">
        <v>1765</v>
      </c>
      <c r="B327" s="173" t="s">
        <v>1766</v>
      </c>
      <c r="C327" s="172" t="s">
        <v>2530</v>
      </c>
      <c r="D327" s="172" t="s">
        <v>610</v>
      </c>
      <c r="E327" s="172" t="s">
        <v>181</v>
      </c>
      <c r="F327" s="174">
        <v>8.6781498500000005</v>
      </c>
      <c r="G327" s="174">
        <v>7.1576790099999998</v>
      </c>
      <c r="H327" s="58">
        <f t="shared" ref="H327:H390" si="16">IF(ISERROR(F327/G327-1),"",IF((F327/G327-1)&gt;10000%,"",F327/G327-1))</f>
        <v>0.21242512242805933</v>
      </c>
      <c r="I327" s="174">
        <v>11.359917741950479</v>
      </c>
      <c r="J327" s="174">
        <v>283.58553201508704</v>
      </c>
      <c r="K327" s="58">
        <f t="shared" ref="K327:K390" si="17">IF(ISERROR(I327/J327-1),"",IF((I327/J327-1)&gt;10000%,"",I327/J327-1))</f>
        <v>-0.95994182897403202</v>
      </c>
      <c r="L327" s="58">
        <f t="shared" si="15"/>
        <v>1.3090253035847819</v>
      </c>
    </row>
    <row r="328" spans="1:12" x14ac:dyDescent="0.2">
      <c r="A328" s="172" t="s">
        <v>1774</v>
      </c>
      <c r="B328" s="173" t="s">
        <v>2417</v>
      </c>
      <c r="C328" s="172" t="s">
        <v>640</v>
      </c>
      <c r="D328" s="172" t="s">
        <v>610</v>
      </c>
      <c r="E328" s="172" t="s">
        <v>181</v>
      </c>
      <c r="F328" s="174">
        <v>13.351351189999999</v>
      </c>
      <c r="G328" s="174">
        <v>12.951593820000001</v>
      </c>
      <c r="H328" s="58">
        <f t="shared" si="16"/>
        <v>3.0865496212727717E-2</v>
      </c>
      <c r="I328" s="174">
        <v>11.343069068050138</v>
      </c>
      <c r="J328" s="174">
        <v>8.5897288947655301</v>
      </c>
      <c r="K328" s="58">
        <f t="shared" si="17"/>
        <v>0.32053865808994941</v>
      </c>
      <c r="L328" s="58">
        <f t="shared" si="15"/>
        <v>0.84958210645720711</v>
      </c>
    </row>
    <row r="329" spans="1:12" x14ac:dyDescent="0.2">
      <c r="A329" s="172" t="s">
        <v>1272</v>
      </c>
      <c r="B329" s="173" t="s">
        <v>21</v>
      </c>
      <c r="C329" s="172" t="s">
        <v>1262</v>
      </c>
      <c r="D329" s="172" t="s">
        <v>180</v>
      </c>
      <c r="E329" s="172" t="s">
        <v>181</v>
      </c>
      <c r="F329" s="174">
        <v>4.63152499</v>
      </c>
      <c r="G329" s="174">
        <v>8.8430047399999996</v>
      </c>
      <c r="H329" s="58">
        <f t="shared" si="16"/>
        <v>-0.47624985780568518</v>
      </c>
      <c r="I329" s="174">
        <v>11.26270549</v>
      </c>
      <c r="J329" s="174">
        <v>0.35306564000000001</v>
      </c>
      <c r="K329" s="58">
        <f t="shared" si="17"/>
        <v>30.899749547987732</v>
      </c>
      <c r="L329" s="58">
        <f t="shared" si="15"/>
        <v>2.4317488331202979</v>
      </c>
    </row>
    <row r="330" spans="1:12" x14ac:dyDescent="0.2">
      <c r="A330" s="172" t="s">
        <v>2237</v>
      </c>
      <c r="B330" s="173" t="s">
        <v>1949</v>
      </c>
      <c r="C330" s="172" t="s">
        <v>511</v>
      </c>
      <c r="D330" s="172" t="s">
        <v>180</v>
      </c>
      <c r="E330" s="172" t="s">
        <v>709</v>
      </c>
      <c r="F330" s="174">
        <v>11.63921094</v>
      </c>
      <c r="G330" s="174">
        <v>8.9719364800000001</v>
      </c>
      <c r="H330" s="58">
        <f t="shared" si="16"/>
        <v>0.29729083191190853</v>
      </c>
      <c r="I330" s="174">
        <v>11.141008449999999</v>
      </c>
      <c r="J330" s="174">
        <v>29.509801039999999</v>
      </c>
      <c r="K330" s="58">
        <f t="shared" si="17"/>
        <v>-0.62246412861616496</v>
      </c>
      <c r="L330" s="58">
        <f t="shared" si="15"/>
        <v>0.95719619718482385</v>
      </c>
    </row>
    <row r="331" spans="1:12" x14ac:dyDescent="0.2">
      <c r="A331" s="172" t="s">
        <v>2252</v>
      </c>
      <c r="B331" s="173" t="s">
        <v>2084</v>
      </c>
      <c r="C331" s="172" t="s">
        <v>640</v>
      </c>
      <c r="D331" s="172" t="s">
        <v>610</v>
      </c>
      <c r="E331" s="172" t="s">
        <v>181</v>
      </c>
      <c r="F331" s="174">
        <v>21.281898980000001</v>
      </c>
      <c r="G331" s="174">
        <v>3.55092513</v>
      </c>
      <c r="H331" s="58">
        <f t="shared" si="16"/>
        <v>4.9933392569164088</v>
      </c>
      <c r="I331" s="174">
        <v>11.095736209987621</v>
      </c>
      <c r="J331" s="174">
        <v>12.776881642881079</v>
      </c>
      <c r="K331" s="58">
        <f t="shared" si="17"/>
        <v>-0.13157713125018622</v>
      </c>
      <c r="L331" s="58">
        <f t="shared" si="15"/>
        <v>0.52136964941028119</v>
      </c>
    </row>
    <row r="332" spans="1:12" x14ac:dyDescent="0.2">
      <c r="A332" s="172" t="s">
        <v>1943</v>
      </c>
      <c r="B332" s="173" t="s">
        <v>1298</v>
      </c>
      <c r="C332" s="172" t="s">
        <v>511</v>
      </c>
      <c r="D332" s="172" t="s">
        <v>179</v>
      </c>
      <c r="E332" s="172" t="s">
        <v>709</v>
      </c>
      <c r="F332" s="174">
        <v>7.9406142400000004</v>
      </c>
      <c r="G332" s="174">
        <v>2.3120958199999997</v>
      </c>
      <c r="H332" s="58">
        <f t="shared" si="16"/>
        <v>2.4343793934976281</v>
      </c>
      <c r="I332" s="174">
        <v>11.070677810000001</v>
      </c>
      <c r="J332" s="174">
        <v>5.4000259599999998</v>
      </c>
      <c r="K332" s="58">
        <f t="shared" si="17"/>
        <v>1.0501156646291383</v>
      </c>
      <c r="L332" s="58">
        <f t="shared" si="15"/>
        <v>1.3941840612572058</v>
      </c>
    </row>
    <row r="333" spans="1:12" x14ac:dyDescent="0.2">
      <c r="A333" s="172" t="s">
        <v>2984</v>
      </c>
      <c r="B333" s="173" t="s">
        <v>2985</v>
      </c>
      <c r="C333" s="173" t="s">
        <v>695</v>
      </c>
      <c r="D333" s="172" t="s">
        <v>179</v>
      </c>
      <c r="E333" s="172" t="s">
        <v>709</v>
      </c>
      <c r="F333" s="174">
        <v>1.9973400000000002E-2</v>
      </c>
      <c r="G333" s="174">
        <v>3.3916599999999998E-2</v>
      </c>
      <c r="H333" s="58">
        <f t="shared" si="16"/>
        <v>-0.41110252796565683</v>
      </c>
      <c r="I333" s="174">
        <v>10.965945250000001</v>
      </c>
      <c r="J333" s="174">
        <v>0</v>
      </c>
      <c r="K333" s="58" t="str">
        <f t="shared" si="17"/>
        <v/>
      </c>
      <c r="L333" s="58" t="str">
        <f t="shared" si="15"/>
        <v/>
      </c>
    </row>
    <row r="334" spans="1:12" x14ac:dyDescent="0.2">
      <c r="A334" s="172" t="s">
        <v>2888</v>
      </c>
      <c r="B334" s="173" t="s">
        <v>2328</v>
      </c>
      <c r="C334" s="172" t="s">
        <v>511</v>
      </c>
      <c r="D334" s="172" t="s">
        <v>610</v>
      </c>
      <c r="E334" s="172" t="s">
        <v>709</v>
      </c>
      <c r="F334" s="174">
        <v>3.00474547</v>
      </c>
      <c r="G334" s="174">
        <v>0.73345326</v>
      </c>
      <c r="H334" s="58">
        <f t="shared" si="16"/>
        <v>3.0967102252705239</v>
      </c>
      <c r="I334" s="174">
        <v>10.94528322</v>
      </c>
      <c r="J334" s="174">
        <v>18.149608645431162</v>
      </c>
      <c r="K334" s="58">
        <f t="shared" si="17"/>
        <v>-0.39694108926391214</v>
      </c>
      <c r="L334" s="58">
        <f t="shared" si="15"/>
        <v>3.6426656864216858</v>
      </c>
    </row>
    <row r="335" spans="1:12" x14ac:dyDescent="0.2">
      <c r="A335" s="172" t="s">
        <v>2264</v>
      </c>
      <c r="B335" s="173" t="s">
        <v>1</v>
      </c>
      <c r="C335" s="172" t="s">
        <v>2523</v>
      </c>
      <c r="D335" s="172" t="s">
        <v>180</v>
      </c>
      <c r="E335" s="172" t="s">
        <v>181</v>
      </c>
      <c r="F335" s="174">
        <v>2.2930543800000001</v>
      </c>
      <c r="G335" s="174">
        <v>4.0227002900000004</v>
      </c>
      <c r="H335" s="58">
        <f t="shared" si="16"/>
        <v>-0.42997135886551474</v>
      </c>
      <c r="I335" s="174">
        <v>10.823046450000001</v>
      </c>
      <c r="J335" s="174">
        <v>5.6557398999999995</v>
      </c>
      <c r="K335" s="58">
        <f t="shared" si="17"/>
        <v>0.91363935424258158</v>
      </c>
      <c r="L335" s="58">
        <f t="shared" si="15"/>
        <v>4.7199257655633975</v>
      </c>
    </row>
    <row r="336" spans="1:12" x14ac:dyDescent="0.2">
      <c r="A336" s="172" t="s">
        <v>1290</v>
      </c>
      <c r="B336" s="173" t="s">
        <v>1291</v>
      </c>
      <c r="C336" s="172" t="s">
        <v>2530</v>
      </c>
      <c r="D336" s="172" t="s">
        <v>610</v>
      </c>
      <c r="E336" s="172" t="s">
        <v>181</v>
      </c>
      <c r="F336" s="174">
        <v>0.64212338000000002</v>
      </c>
      <c r="G336" s="174">
        <v>0.54007190000000005</v>
      </c>
      <c r="H336" s="58">
        <f t="shared" si="16"/>
        <v>0.18895906267295137</v>
      </c>
      <c r="I336" s="174">
        <v>10.767027150000001</v>
      </c>
      <c r="J336" s="174">
        <v>37.024620257749703</v>
      </c>
      <c r="K336" s="58">
        <f t="shared" si="17"/>
        <v>-0.70919277294285465</v>
      </c>
      <c r="L336" s="58">
        <f t="shared" si="15"/>
        <v>16.767847870607049</v>
      </c>
    </row>
    <row r="337" spans="1:12" x14ac:dyDescent="0.2">
      <c r="A337" s="172" t="s">
        <v>1410</v>
      </c>
      <c r="B337" s="173" t="s">
        <v>119</v>
      </c>
      <c r="C337" s="172" t="s">
        <v>1365</v>
      </c>
      <c r="D337" s="172" t="s">
        <v>179</v>
      </c>
      <c r="E337" s="172" t="s">
        <v>709</v>
      </c>
      <c r="F337" s="174">
        <v>1.1603834799999999</v>
      </c>
      <c r="G337" s="174">
        <v>1.8084006399999999</v>
      </c>
      <c r="H337" s="58">
        <f t="shared" si="16"/>
        <v>-0.35833716581741537</v>
      </c>
      <c r="I337" s="174">
        <v>10.73282249</v>
      </c>
      <c r="J337" s="174">
        <v>8.7501005200000019</v>
      </c>
      <c r="K337" s="58">
        <f t="shared" si="17"/>
        <v>0.22659419345733389</v>
      </c>
      <c r="L337" s="58">
        <f t="shared" si="15"/>
        <v>9.24937546508332</v>
      </c>
    </row>
    <row r="338" spans="1:12" x14ac:dyDescent="0.2">
      <c r="A338" s="172" t="s">
        <v>1350</v>
      </c>
      <c r="B338" s="173" t="s">
        <v>1079</v>
      </c>
      <c r="C338" s="172" t="s">
        <v>2523</v>
      </c>
      <c r="D338" s="172" t="s">
        <v>180</v>
      </c>
      <c r="E338" s="172" t="s">
        <v>181</v>
      </c>
      <c r="F338" s="174">
        <v>2.1400240000000001E-2</v>
      </c>
      <c r="G338" s="174">
        <v>0.14681861999999998</v>
      </c>
      <c r="H338" s="58">
        <f t="shared" si="16"/>
        <v>-0.85424028641598726</v>
      </c>
      <c r="I338" s="174">
        <v>10.6632</v>
      </c>
      <c r="J338" s="174">
        <v>0.81554471390678307</v>
      </c>
      <c r="K338" s="58">
        <f t="shared" si="17"/>
        <v>12.07494220509264</v>
      </c>
      <c r="L338" s="58" t="str">
        <f t="shared" si="15"/>
        <v/>
      </c>
    </row>
    <row r="339" spans="1:12" x14ac:dyDescent="0.2">
      <c r="A339" s="172" t="s">
        <v>1213</v>
      </c>
      <c r="B339" s="173" t="s">
        <v>2411</v>
      </c>
      <c r="C339" s="172" t="s">
        <v>640</v>
      </c>
      <c r="D339" s="172" t="s">
        <v>180</v>
      </c>
      <c r="E339" s="172" t="s">
        <v>181</v>
      </c>
      <c r="F339" s="174">
        <v>4.6574401299999995</v>
      </c>
      <c r="G339" s="174">
        <v>4.7888298799999998</v>
      </c>
      <c r="H339" s="58">
        <f t="shared" si="16"/>
        <v>-2.7436712786297668E-2</v>
      </c>
      <c r="I339" s="174">
        <v>10.599791655537178</v>
      </c>
      <c r="J339" s="174">
        <v>11.069744080899207</v>
      </c>
      <c r="K339" s="58">
        <f t="shared" si="17"/>
        <v>-4.2453775076239597E-2</v>
      </c>
      <c r="L339" s="58">
        <f t="shared" ref="L339:L402" si="18">IF(ISERROR(I339/F339),"",IF(I339/F339&gt;10000%,"",I339/F339))</f>
        <v>2.2758836098097475</v>
      </c>
    </row>
    <row r="340" spans="1:12" x14ac:dyDescent="0.2">
      <c r="A340" s="172" t="s">
        <v>2727</v>
      </c>
      <c r="B340" s="173" t="s">
        <v>234</v>
      </c>
      <c r="C340" s="172" t="s">
        <v>511</v>
      </c>
      <c r="D340" s="172" t="s">
        <v>610</v>
      </c>
      <c r="E340" s="172" t="s">
        <v>709</v>
      </c>
      <c r="F340" s="174">
        <v>0.23370293</v>
      </c>
      <c r="G340" s="174">
        <v>23.109109100000001</v>
      </c>
      <c r="H340" s="58">
        <f t="shared" si="16"/>
        <v>-0.98988697794498703</v>
      </c>
      <c r="I340" s="174">
        <v>10.50269881</v>
      </c>
      <c r="J340" s="174">
        <v>32.903020650000002</v>
      </c>
      <c r="K340" s="58">
        <f t="shared" si="17"/>
        <v>-0.68079834001502237</v>
      </c>
      <c r="L340" s="58">
        <f t="shared" si="18"/>
        <v>44.94038140642909</v>
      </c>
    </row>
    <row r="341" spans="1:12" x14ac:dyDescent="0.2">
      <c r="A341" s="172" t="s">
        <v>1259</v>
      </c>
      <c r="B341" s="173" t="s">
        <v>1260</v>
      </c>
      <c r="C341" s="172" t="s">
        <v>1262</v>
      </c>
      <c r="D341" s="172" t="s">
        <v>180</v>
      </c>
      <c r="E341" s="172" t="s">
        <v>181</v>
      </c>
      <c r="F341" s="174">
        <v>10.6751071</v>
      </c>
      <c r="G341" s="174">
        <v>4.6839407499999997</v>
      </c>
      <c r="H341" s="58">
        <f t="shared" si="16"/>
        <v>1.2790867070639185</v>
      </c>
      <c r="I341" s="174">
        <v>10.43202975</v>
      </c>
      <c r="J341" s="174">
        <v>1.7760825</v>
      </c>
      <c r="K341" s="58">
        <f t="shared" si="17"/>
        <v>4.8736177795794955</v>
      </c>
      <c r="L341" s="58">
        <f t="shared" si="18"/>
        <v>0.97722951650761425</v>
      </c>
    </row>
    <row r="342" spans="1:12" x14ac:dyDescent="0.2">
      <c r="A342" s="172" t="s">
        <v>2241</v>
      </c>
      <c r="B342" s="173" t="s">
        <v>72</v>
      </c>
      <c r="C342" s="172" t="s">
        <v>2523</v>
      </c>
      <c r="D342" s="172" t="s">
        <v>180</v>
      </c>
      <c r="E342" s="172" t="s">
        <v>181</v>
      </c>
      <c r="F342" s="174">
        <v>7.0417015000000003</v>
      </c>
      <c r="G342" s="174">
        <v>6.2289643699999999</v>
      </c>
      <c r="H342" s="58">
        <f t="shared" si="16"/>
        <v>0.13047708763824573</v>
      </c>
      <c r="I342" s="174">
        <v>10.38810215928299</v>
      </c>
      <c r="J342" s="174">
        <v>19.13098301827128</v>
      </c>
      <c r="K342" s="58">
        <f t="shared" si="17"/>
        <v>-0.45700113008507159</v>
      </c>
      <c r="L342" s="58">
        <f t="shared" si="18"/>
        <v>1.4752261451700259</v>
      </c>
    </row>
    <row r="343" spans="1:12" x14ac:dyDescent="0.2">
      <c r="A343" s="172" t="s">
        <v>1248</v>
      </c>
      <c r="B343" s="173" t="s">
        <v>2504</v>
      </c>
      <c r="C343" s="172" t="s">
        <v>640</v>
      </c>
      <c r="D343" s="172" t="s">
        <v>180</v>
      </c>
      <c r="E343" s="172" t="s">
        <v>709</v>
      </c>
      <c r="F343" s="174">
        <v>5.3813502199999999</v>
      </c>
      <c r="G343" s="174">
        <v>7.3180715899999997</v>
      </c>
      <c r="H343" s="58">
        <f t="shared" si="16"/>
        <v>-0.26464914235691428</v>
      </c>
      <c r="I343" s="174">
        <v>10.300572079519238</v>
      </c>
      <c r="J343" s="174">
        <v>54.372969259574795</v>
      </c>
      <c r="K343" s="58">
        <f t="shared" si="17"/>
        <v>-0.81055711652706253</v>
      </c>
      <c r="L343" s="58">
        <f t="shared" si="18"/>
        <v>1.9141240875267245</v>
      </c>
    </row>
    <row r="344" spans="1:12" x14ac:dyDescent="0.2">
      <c r="A344" s="172" t="s">
        <v>2627</v>
      </c>
      <c r="B344" s="173" t="s">
        <v>117</v>
      </c>
      <c r="C344" s="172" t="s">
        <v>511</v>
      </c>
      <c r="D344" s="172" t="s">
        <v>179</v>
      </c>
      <c r="E344" s="172" t="s">
        <v>709</v>
      </c>
      <c r="F344" s="174">
        <v>3.9764561600000001</v>
      </c>
      <c r="G344" s="174">
        <v>5.0360963200000004</v>
      </c>
      <c r="H344" s="58">
        <f t="shared" si="16"/>
        <v>-0.21040903363818109</v>
      </c>
      <c r="I344" s="174">
        <v>10.138083080272009</v>
      </c>
      <c r="J344" s="174">
        <v>8.9484359438391508</v>
      </c>
      <c r="K344" s="58">
        <f t="shared" si="17"/>
        <v>0.13294470049281748</v>
      </c>
      <c r="L344" s="58">
        <f t="shared" si="18"/>
        <v>2.549527185098404</v>
      </c>
    </row>
    <row r="345" spans="1:12" x14ac:dyDescent="0.2">
      <c r="A345" s="172" t="s">
        <v>2875</v>
      </c>
      <c r="B345" s="173" t="s">
        <v>292</v>
      </c>
      <c r="C345" s="172" t="s">
        <v>511</v>
      </c>
      <c r="D345" s="172" t="s">
        <v>180</v>
      </c>
      <c r="E345" s="172" t="s">
        <v>709</v>
      </c>
      <c r="F345" s="174">
        <v>1.8504496000000001</v>
      </c>
      <c r="G345" s="174">
        <v>4.5746393699999999</v>
      </c>
      <c r="H345" s="58">
        <f t="shared" si="16"/>
        <v>-0.59549825672925116</v>
      </c>
      <c r="I345" s="174">
        <v>10.097378877472</v>
      </c>
      <c r="J345" s="174">
        <v>5.5918897799999998</v>
      </c>
      <c r="K345" s="58">
        <f t="shared" si="17"/>
        <v>0.80571850925716926</v>
      </c>
      <c r="L345" s="58">
        <f t="shared" si="18"/>
        <v>5.4567165068813539</v>
      </c>
    </row>
    <row r="346" spans="1:12" x14ac:dyDescent="0.2">
      <c r="A346" s="172" t="s">
        <v>1380</v>
      </c>
      <c r="B346" s="172" t="s">
        <v>346</v>
      </c>
      <c r="C346" s="172" t="s">
        <v>1365</v>
      </c>
      <c r="D346" s="172" t="s">
        <v>179</v>
      </c>
      <c r="E346" s="172" t="s">
        <v>709</v>
      </c>
      <c r="F346" s="174">
        <v>118.11157955</v>
      </c>
      <c r="G346" s="174">
        <v>172.63940830999999</v>
      </c>
      <c r="H346" s="58">
        <f t="shared" si="16"/>
        <v>-0.31584809803151714</v>
      </c>
      <c r="I346" s="174">
        <v>9.7275455299999987</v>
      </c>
      <c r="J346" s="174">
        <v>36.371545360000006</v>
      </c>
      <c r="K346" s="58">
        <f t="shared" si="17"/>
        <v>-0.7325506674594594</v>
      </c>
      <c r="L346" s="58">
        <f t="shared" si="18"/>
        <v>8.2358948775907714E-2</v>
      </c>
    </row>
    <row r="347" spans="1:12" x14ac:dyDescent="0.2">
      <c r="A347" s="172" t="s">
        <v>1625</v>
      </c>
      <c r="B347" s="173" t="s">
        <v>1626</v>
      </c>
      <c r="C347" s="172" t="s">
        <v>2523</v>
      </c>
      <c r="D347" s="172" t="s">
        <v>180</v>
      </c>
      <c r="E347" s="172" t="s">
        <v>709</v>
      </c>
      <c r="F347" s="174">
        <v>0.78665863000000003</v>
      </c>
      <c r="G347" s="174">
        <v>0.81709661999999994</v>
      </c>
      <c r="H347" s="58">
        <f t="shared" si="16"/>
        <v>-3.7251396291420158E-2</v>
      </c>
      <c r="I347" s="174">
        <v>9.7153572799999992</v>
      </c>
      <c r="J347" s="174">
        <v>31.963263959999999</v>
      </c>
      <c r="K347" s="58">
        <f t="shared" si="17"/>
        <v>-0.69604614559520095</v>
      </c>
      <c r="L347" s="58">
        <f t="shared" si="18"/>
        <v>12.350156611133853</v>
      </c>
    </row>
    <row r="348" spans="1:12" x14ac:dyDescent="0.2">
      <c r="A348" s="172" t="s">
        <v>1191</v>
      </c>
      <c r="B348" s="173" t="s">
        <v>148</v>
      </c>
      <c r="C348" s="172" t="s">
        <v>640</v>
      </c>
      <c r="D348" s="172" t="s">
        <v>180</v>
      </c>
      <c r="E348" s="172" t="s">
        <v>709</v>
      </c>
      <c r="F348" s="174">
        <v>7.3575450499999997</v>
      </c>
      <c r="G348" s="174">
        <v>5.6518323200000005</v>
      </c>
      <c r="H348" s="58">
        <f t="shared" si="16"/>
        <v>0.30179818392064384</v>
      </c>
      <c r="I348" s="174">
        <v>9.6608970746695011</v>
      </c>
      <c r="J348" s="174">
        <v>21.073692206214169</v>
      </c>
      <c r="K348" s="58">
        <f t="shared" si="17"/>
        <v>-0.54156599706715303</v>
      </c>
      <c r="L348" s="58">
        <f t="shared" si="18"/>
        <v>1.313059860186585</v>
      </c>
    </row>
    <row r="349" spans="1:12" x14ac:dyDescent="0.2">
      <c r="A349" s="172" t="s">
        <v>1452</v>
      </c>
      <c r="B349" s="173" t="s">
        <v>673</v>
      </c>
      <c r="C349" s="172" t="s">
        <v>640</v>
      </c>
      <c r="D349" s="172" t="s">
        <v>180</v>
      </c>
      <c r="E349" s="172" t="s">
        <v>181</v>
      </c>
      <c r="F349" s="174">
        <v>7.7106438399999995</v>
      </c>
      <c r="G349" s="174">
        <v>5.8278730599999999</v>
      </c>
      <c r="H349" s="58">
        <f t="shared" si="16"/>
        <v>0.32306310734915011</v>
      </c>
      <c r="I349" s="174">
        <v>9.6599150600000012</v>
      </c>
      <c r="J349" s="174">
        <v>3.02157418</v>
      </c>
      <c r="K349" s="58">
        <f t="shared" si="17"/>
        <v>2.196980939253327</v>
      </c>
      <c r="L349" s="58">
        <f t="shared" si="18"/>
        <v>1.252802653118005</v>
      </c>
    </row>
    <row r="350" spans="1:12" x14ac:dyDescent="0.2">
      <c r="A350" s="172" t="s">
        <v>2856</v>
      </c>
      <c r="B350" s="173" t="s">
        <v>1865</v>
      </c>
      <c r="C350" s="172" t="s">
        <v>2521</v>
      </c>
      <c r="D350" s="172" t="s">
        <v>179</v>
      </c>
      <c r="E350" s="172" t="s">
        <v>709</v>
      </c>
      <c r="F350" s="174">
        <v>3.18842158</v>
      </c>
      <c r="G350" s="174">
        <v>1.6160158</v>
      </c>
      <c r="H350" s="58">
        <f t="shared" si="16"/>
        <v>0.97301386533473244</v>
      </c>
      <c r="I350" s="174">
        <v>9.640586579999999</v>
      </c>
      <c r="J350" s="174">
        <v>71.024904600000013</v>
      </c>
      <c r="K350" s="58">
        <f t="shared" si="17"/>
        <v>-0.86426470215913542</v>
      </c>
      <c r="L350" s="58">
        <f t="shared" si="18"/>
        <v>3.0236235510612746</v>
      </c>
    </row>
    <row r="351" spans="1:12" x14ac:dyDescent="0.2">
      <c r="A351" s="172" t="s">
        <v>1403</v>
      </c>
      <c r="B351" s="173" t="s">
        <v>417</v>
      </c>
      <c r="C351" s="172" t="s">
        <v>1365</v>
      </c>
      <c r="D351" s="172" t="s">
        <v>179</v>
      </c>
      <c r="E351" s="172" t="s">
        <v>709</v>
      </c>
      <c r="F351" s="174">
        <v>0.46297475999999999</v>
      </c>
      <c r="G351" s="174">
        <v>1.4501590800000002</v>
      </c>
      <c r="H351" s="58">
        <f t="shared" si="16"/>
        <v>-0.68074208796458391</v>
      </c>
      <c r="I351" s="174">
        <v>9.4109843753786802</v>
      </c>
      <c r="J351" s="174">
        <v>6.47775E-3</v>
      </c>
      <c r="K351" s="58" t="str">
        <f t="shared" si="17"/>
        <v/>
      </c>
      <c r="L351" s="58">
        <f t="shared" si="18"/>
        <v>20.327208281027417</v>
      </c>
    </row>
    <row r="352" spans="1:12" x14ac:dyDescent="0.2">
      <c r="A352" s="172" t="s">
        <v>2582</v>
      </c>
      <c r="B352" s="173" t="s">
        <v>129</v>
      </c>
      <c r="C352" s="172" t="s">
        <v>641</v>
      </c>
      <c r="D352" s="172" t="s">
        <v>180</v>
      </c>
      <c r="E352" s="172" t="s">
        <v>181</v>
      </c>
      <c r="F352" s="174">
        <v>9.6889339099999994</v>
      </c>
      <c r="G352" s="174">
        <v>7.1680674900000003</v>
      </c>
      <c r="H352" s="58">
        <f t="shared" si="16"/>
        <v>0.35168006209718294</v>
      </c>
      <c r="I352" s="174">
        <v>9.3898236299999986</v>
      </c>
      <c r="J352" s="174">
        <v>38.219995820000001</v>
      </c>
      <c r="K352" s="58">
        <f t="shared" si="17"/>
        <v>-0.75432169919059922</v>
      </c>
      <c r="L352" s="58">
        <f t="shared" si="18"/>
        <v>0.9691286695958069</v>
      </c>
    </row>
    <row r="353" spans="1:12" x14ac:dyDescent="0.2">
      <c r="A353" s="172" t="s">
        <v>1479</v>
      </c>
      <c r="B353" s="173" t="s">
        <v>659</v>
      </c>
      <c r="C353" s="172" t="s">
        <v>640</v>
      </c>
      <c r="D353" s="172" t="s">
        <v>180</v>
      </c>
      <c r="E353" s="172" t="s">
        <v>181</v>
      </c>
      <c r="F353" s="174">
        <v>13.835310140000001</v>
      </c>
      <c r="G353" s="174">
        <v>13.787283460000001</v>
      </c>
      <c r="H353" s="58">
        <f t="shared" si="16"/>
        <v>3.4834041194071741E-3</v>
      </c>
      <c r="I353" s="174">
        <v>9.2228815399999995</v>
      </c>
      <c r="J353" s="174">
        <v>27.627967449999996</v>
      </c>
      <c r="K353" s="58">
        <f t="shared" si="17"/>
        <v>-0.6661758938043052</v>
      </c>
      <c r="L353" s="58">
        <f t="shared" si="18"/>
        <v>0.66661906720364994</v>
      </c>
    </row>
    <row r="354" spans="1:12" x14ac:dyDescent="0.2">
      <c r="A354" s="172" t="s">
        <v>2936</v>
      </c>
      <c r="B354" s="172" t="s">
        <v>2952</v>
      </c>
      <c r="C354" s="172" t="s">
        <v>641</v>
      </c>
      <c r="D354" s="172" t="s">
        <v>179</v>
      </c>
      <c r="E354" s="172" t="s">
        <v>709</v>
      </c>
      <c r="F354" s="174">
        <v>3.8344101200000003</v>
      </c>
      <c r="G354" s="174">
        <v>8.1196612199999993</v>
      </c>
      <c r="H354" s="58">
        <f t="shared" si="16"/>
        <v>-0.52776230237842348</v>
      </c>
      <c r="I354" s="174">
        <v>9.1727817799999993</v>
      </c>
      <c r="J354" s="174">
        <v>5.8559710599999999</v>
      </c>
      <c r="K354" s="58">
        <f t="shared" si="17"/>
        <v>0.5663980723292712</v>
      </c>
      <c r="L354" s="58">
        <f t="shared" si="18"/>
        <v>2.3922276159650857</v>
      </c>
    </row>
    <row r="355" spans="1:12" x14ac:dyDescent="0.2">
      <c r="A355" s="172" t="s">
        <v>1480</v>
      </c>
      <c r="B355" s="173" t="s">
        <v>657</v>
      </c>
      <c r="C355" s="172" t="s">
        <v>640</v>
      </c>
      <c r="D355" s="172" t="s">
        <v>180</v>
      </c>
      <c r="E355" s="172" t="s">
        <v>181</v>
      </c>
      <c r="F355" s="174">
        <v>16.20183535</v>
      </c>
      <c r="G355" s="174">
        <v>9.3586914399999994</v>
      </c>
      <c r="H355" s="58">
        <f t="shared" si="16"/>
        <v>0.73120734387627162</v>
      </c>
      <c r="I355" s="174">
        <v>9.0674302700000009</v>
      </c>
      <c r="J355" s="174">
        <v>20.007042930000001</v>
      </c>
      <c r="K355" s="58">
        <f t="shared" si="17"/>
        <v>-0.54678808349015728</v>
      </c>
      <c r="L355" s="58">
        <f t="shared" si="18"/>
        <v>0.55965451284505252</v>
      </c>
    </row>
    <row r="356" spans="1:12" x14ac:dyDescent="0.2">
      <c r="A356" s="172" t="s">
        <v>2877</v>
      </c>
      <c r="B356" s="173" t="s">
        <v>2318</v>
      </c>
      <c r="C356" s="172" t="s">
        <v>511</v>
      </c>
      <c r="D356" s="172" t="s">
        <v>610</v>
      </c>
      <c r="E356" s="172" t="s">
        <v>181</v>
      </c>
      <c r="F356" s="174">
        <v>3.9665765799999999</v>
      </c>
      <c r="G356" s="174">
        <v>3.5217700999999999</v>
      </c>
      <c r="H356" s="58">
        <f t="shared" si="16"/>
        <v>0.12630196389026072</v>
      </c>
      <c r="I356" s="174">
        <v>9.0151720100000006</v>
      </c>
      <c r="J356" s="174">
        <v>13.56300175</v>
      </c>
      <c r="K356" s="58">
        <f t="shared" si="17"/>
        <v>-0.33531144681891667</v>
      </c>
      <c r="L356" s="58">
        <f t="shared" si="18"/>
        <v>2.2727840565226152</v>
      </c>
    </row>
    <row r="357" spans="1:12" x14ac:dyDescent="0.2">
      <c r="A357" s="172" t="s">
        <v>1788</v>
      </c>
      <c r="B357" s="173" t="s">
        <v>2423</v>
      </c>
      <c r="C357" s="172" t="s">
        <v>640</v>
      </c>
      <c r="D357" s="172" t="s">
        <v>180</v>
      </c>
      <c r="E357" s="172" t="s">
        <v>181</v>
      </c>
      <c r="F357" s="174">
        <v>5.5125315800000001</v>
      </c>
      <c r="G357" s="174">
        <v>8.4297999600000004</v>
      </c>
      <c r="H357" s="58">
        <f t="shared" si="16"/>
        <v>-0.34606614556011361</v>
      </c>
      <c r="I357" s="174">
        <v>8.9518033279903477</v>
      </c>
      <c r="J357" s="174">
        <v>11.371873737925609</v>
      </c>
      <c r="K357" s="58">
        <f t="shared" si="17"/>
        <v>-0.21281193105971974</v>
      </c>
      <c r="L357" s="58">
        <f t="shared" si="18"/>
        <v>1.6239005977704255</v>
      </c>
    </row>
    <row r="358" spans="1:12" x14ac:dyDescent="0.2">
      <c r="A358" s="172" t="s">
        <v>2658</v>
      </c>
      <c r="B358" s="173" t="s">
        <v>233</v>
      </c>
      <c r="C358" s="172" t="s">
        <v>511</v>
      </c>
      <c r="D358" s="172" t="s">
        <v>610</v>
      </c>
      <c r="E358" s="172" t="s">
        <v>709</v>
      </c>
      <c r="F358" s="174">
        <v>0.42758868999999999</v>
      </c>
      <c r="G358" s="174">
        <v>0.74006018000000007</v>
      </c>
      <c r="H358" s="58">
        <f t="shared" si="16"/>
        <v>-0.42222443315353086</v>
      </c>
      <c r="I358" s="174">
        <v>8.90289398</v>
      </c>
      <c r="J358" s="174">
        <v>0.59166788000000003</v>
      </c>
      <c r="K358" s="58">
        <f t="shared" si="17"/>
        <v>14.047113897749528</v>
      </c>
      <c r="L358" s="58">
        <f t="shared" si="18"/>
        <v>20.821163394195484</v>
      </c>
    </row>
    <row r="359" spans="1:12" x14ac:dyDescent="0.2">
      <c r="A359" s="172" t="s">
        <v>1929</v>
      </c>
      <c r="B359" s="173" t="s">
        <v>1592</v>
      </c>
      <c r="C359" s="172" t="s">
        <v>638</v>
      </c>
      <c r="D359" s="172" t="s">
        <v>179</v>
      </c>
      <c r="E359" s="172" t="s">
        <v>709</v>
      </c>
      <c r="F359" s="174">
        <v>0.84171622999999995</v>
      </c>
      <c r="G359" s="174">
        <v>0.51324458000000006</v>
      </c>
      <c r="H359" s="58">
        <f t="shared" si="16"/>
        <v>0.63999048952450677</v>
      </c>
      <c r="I359" s="174">
        <v>8.8268389354999996</v>
      </c>
      <c r="J359" s="174">
        <v>13.561548987291321</v>
      </c>
      <c r="K359" s="58">
        <f t="shared" si="17"/>
        <v>-0.34912752637831201</v>
      </c>
      <c r="L359" s="58">
        <f t="shared" si="18"/>
        <v>10.486715856126477</v>
      </c>
    </row>
    <row r="360" spans="1:12" x14ac:dyDescent="0.2">
      <c r="A360" s="172" t="s">
        <v>1494</v>
      </c>
      <c r="B360" s="173" t="s">
        <v>460</v>
      </c>
      <c r="C360" s="172" t="s">
        <v>640</v>
      </c>
      <c r="D360" s="172" t="s">
        <v>180</v>
      </c>
      <c r="E360" s="172" t="s">
        <v>181</v>
      </c>
      <c r="F360" s="174">
        <v>16.649874060000002</v>
      </c>
      <c r="G360" s="174">
        <v>19.409938409999999</v>
      </c>
      <c r="H360" s="58">
        <f t="shared" si="16"/>
        <v>-0.14219851148924878</v>
      </c>
      <c r="I360" s="174">
        <v>8.8236961600000008</v>
      </c>
      <c r="J360" s="174">
        <v>49.215555739999999</v>
      </c>
      <c r="K360" s="58">
        <f t="shared" si="17"/>
        <v>-0.82071326784127863</v>
      </c>
      <c r="L360" s="58">
        <f t="shared" si="18"/>
        <v>0.52995572988736472</v>
      </c>
    </row>
    <row r="361" spans="1:12" x14ac:dyDescent="0.2">
      <c r="A361" s="172" t="s">
        <v>2529</v>
      </c>
      <c r="B361" s="172" t="s">
        <v>130</v>
      </c>
      <c r="C361" s="172" t="s">
        <v>641</v>
      </c>
      <c r="D361" s="172" t="s">
        <v>179</v>
      </c>
      <c r="E361" s="172" t="s">
        <v>709</v>
      </c>
      <c r="F361" s="174">
        <v>52.014361749999999</v>
      </c>
      <c r="G361" s="174">
        <v>92.727059730000008</v>
      </c>
      <c r="H361" s="58">
        <f t="shared" si="16"/>
        <v>-0.43905951616007322</v>
      </c>
      <c r="I361" s="174">
        <v>8.8153441400000006</v>
      </c>
      <c r="J361" s="174">
        <v>3.8786070800000001</v>
      </c>
      <c r="K361" s="58">
        <f t="shared" si="17"/>
        <v>1.2728118518259395</v>
      </c>
      <c r="L361" s="58">
        <f t="shared" si="18"/>
        <v>0.16947904085355811</v>
      </c>
    </row>
    <row r="362" spans="1:12" x14ac:dyDescent="0.2">
      <c r="A362" s="172" t="s">
        <v>2256</v>
      </c>
      <c r="B362" s="173" t="s">
        <v>945</v>
      </c>
      <c r="C362" s="172" t="s">
        <v>2523</v>
      </c>
      <c r="D362" s="172" t="s">
        <v>180</v>
      </c>
      <c r="E362" s="172" t="s">
        <v>181</v>
      </c>
      <c r="F362" s="174">
        <v>1.2967372099999999</v>
      </c>
      <c r="G362" s="174">
        <v>3.74840068</v>
      </c>
      <c r="H362" s="58">
        <f t="shared" si="16"/>
        <v>-0.6540558705693118</v>
      </c>
      <c r="I362" s="174">
        <v>8.7914015799999987</v>
      </c>
      <c r="J362" s="174">
        <v>7.6778082300000001</v>
      </c>
      <c r="K362" s="58">
        <f t="shared" si="17"/>
        <v>0.14504052675459933</v>
      </c>
      <c r="L362" s="58">
        <f t="shared" si="18"/>
        <v>6.7796323821077049</v>
      </c>
    </row>
    <row r="363" spans="1:12" x14ac:dyDescent="0.2">
      <c r="A363" s="172" t="s">
        <v>1849</v>
      </c>
      <c r="B363" s="173" t="s">
        <v>1850</v>
      </c>
      <c r="C363" s="172" t="s">
        <v>2523</v>
      </c>
      <c r="D363" s="172" t="s">
        <v>180</v>
      </c>
      <c r="E363" s="172" t="s">
        <v>181</v>
      </c>
      <c r="F363" s="174">
        <v>1.4468416000000002</v>
      </c>
      <c r="G363" s="174">
        <v>0.43353775999999999</v>
      </c>
      <c r="H363" s="58">
        <f t="shared" si="16"/>
        <v>2.3372908509745498</v>
      </c>
      <c r="I363" s="174">
        <v>8.7647420812912404</v>
      </c>
      <c r="J363" s="174">
        <v>6.3173811200000003</v>
      </c>
      <c r="K363" s="58">
        <f t="shared" si="17"/>
        <v>0.38740118963904457</v>
      </c>
      <c r="L363" s="58">
        <f t="shared" si="18"/>
        <v>6.0578449508855972</v>
      </c>
    </row>
    <row r="364" spans="1:12" x14ac:dyDescent="0.2">
      <c r="A364" s="172" t="s">
        <v>2165</v>
      </c>
      <c r="B364" s="173" t="s">
        <v>427</v>
      </c>
      <c r="C364" s="172" t="s">
        <v>639</v>
      </c>
      <c r="D364" s="172" t="s">
        <v>179</v>
      </c>
      <c r="E364" s="172" t="s">
        <v>709</v>
      </c>
      <c r="F364" s="174">
        <v>26.984432469999998</v>
      </c>
      <c r="G364" s="174">
        <v>25.525667739999999</v>
      </c>
      <c r="H364" s="58">
        <f t="shared" si="16"/>
        <v>5.7148935136926537E-2</v>
      </c>
      <c r="I364" s="174">
        <v>8.7527056899999991</v>
      </c>
      <c r="J364" s="174">
        <v>16.087647230000002</v>
      </c>
      <c r="K364" s="58">
        <f t="shared" si="17"/>
        <v>-0.45593624941762234</v>
      </c>
      <c r="L364" s="58">
        <f t="shared" si="18"/>
        <v>0.32436130349344344</v>
      </c>
    </row>
    <row r="365" spans="1:12" x14ac:dyDescent="0.2">
      <c r="A365" s="172" t="s">
        <v>1688</v>
      </c>
      <c r="B365" s="173" t="s">
        <v>653</v>
      </c>
      <c r="C365" s="172" t="s">
        <v>639</v>
      </c>
      <c r="D365" s="172" t="s">
        <v>179</v>
      </c>
      <c r="E365" s="172" t="s">
        <v>709</v>
      </c>
      <c r="F365" s="174">
        <v>3.1530613500000002</v>
      </c>
      <c r="G365" s="174">
        <v>9.1980625199999988</v>
      </c>
      <c r="H365" s="58">
        <f t="shared" si="16"/>
        <v>-0.65720374881731058</v>
      </c>
      <c r="I365" s="174">
        <v>8.718562949999999</v>
      </c>
      <c r="J365" s="174">
        <v>12.727577310000001</v>
      </c>
      <c r="K365" s="58">
        <f t="shared" si="17"/>
        <v>-0.31498644733040726</v>
      </c>
      <c r="L365" s="58">
        <f t="shared" si="18"/>
        <v>2.7651104695441457</v>
      </c>
    </row>
    <row r="366" spans="1:12" x14ac:dyDescent="0.2">
      <c r="A366" s="172" t="s">
        <v>2266</v>
      </c>
      <c r="B366" s="172" t="s">
        <v>32</v>
      </c>
      <c r="C366" s="172" t="s">
        <v>1262</v>
      </c>
      <c r="D366" s="172" t="s">
        <v>180</v>
      </c>
      <c r="E366" s="172" t="s">
        <v>181</v>
      </c>
      <c r="F366" s="174">
        <v>12.783215849999999</v>
      </c>
      <c r="G366" s="174">
        <v>11.345884720000001</v>
      </c>
      <c r="H366" s="58">
        <f t="shared" si="16"/>
        <v>0.12668303666670777</v>
      </c>
      <c r="I366" s="174">
        <v>8.6916361099999992</v>
      </c>
      <c r="J366" s="174">
        <v>138.73380221000002</v>
      </c>
      <c r="K366" s="58">
        <f t="shared" si="17"/>
        <v>-0.9373502638034561</v>
      </c>
      <c r="L366" s="58">
        <f t="shared" si="18"/>
        <v>0.67992563154599317</v>
      </c>
    </row>
    <row r="367" spans="1:12" x14ac:dyDescent="0.2">
      <c r="A367" s="172" t="s">
        <v>1495</v>
      </c>
      <c r="B367" s="172" t="s">
        <v>663</v>
      </c>
      <c r="C367" s="172" t="s">
        <v>640</v>
      </c>
      <c r="D367" s="172" t="s">
        <v>180</v>
      </c>
      <c r="E367" s="172" t="s">
        <v>181</v>
      </c>
      <c r="F367" s="174">
        <v>5.3228504000000001</v>
      </c>
      <c r="G367" s="174">
        <v>23.784294370000001</v>
      </c>
      <c r="H367" s="58">
        <f t="shared" si="16"/>
        <v>-0.7762031398873912</v>
      </c>
      <c r="I367" s="174">
        <v>8.6537515899999988</v>
      </c>
      <c r="J367" s="174">
        <v>239.89631841999997</v>
      </c>
      <c r="K367" s="58">
        <f t="shared" si="17"/>
        <v>-0.96392711798582342</v>
      </c>
      <c r="L367" s="58">
        <f t="shared" si="18"/>
        <v>1.6257739631382462</v>
      </c>
    </row>
    <row r="368" spans="1:12" x14ac:dyDescent="0.2">
      <c r="A368" s="172" t="s">
        <v>1702</v>
      </c>
      <c r="B368" s="173" t="s">
        <v>1703</v>
      </c>
      <c r="C368" s="172" t="s">
        <v>2521</v>
      </c>
      <c r="D368" s="172" t="s">
        <v>179</v>
      </c>
      <c r="E368" s="172" t="s">
        <v>709</v>
      </c>
      <c r="F368" s="174">
        <v>3.0669157400000002</v>
      </c>
      <c r="G368" s="174">
        <v>4.7003732699999992</v>
      </c>
      <c r="H368" s="58">
        <f t="shared" si="16"/>
        <v>-0.34751655585004193</v>
      </c>
      <c r="I368" s="174">
        <v>8.6335373881172703</v>
      </c>
      <c r="J368" s="174">
        <v>2.6269323782513396</v>
      </c>
      <c r="K368" s="58">
        <f t="shared" si="17"/>
        <v>2.2865472516899445</v>
      </c>
      <c r="L368" s="58">
        <f t="shared" si="18"/>
        <v>2.8150552933408175</v>
      </c>
    </row>
    <row r="369" spans="1:12" x14ac:dyDescent="0.2">
      <c r="A369" s="172" t="s">
        <v>2036</v>
      </c>
      <c r="B369" s="173" t="s">
        <v>2017</v>
      </c>
      <c r="C369" s="172" t="s">
        <v>2530</v>
      </c>
      <c r="D369" s="172" t="s">
        <v>180</v>
      </c>
      <c r="E369" s="172" t="s">
        <v>709</v>
      </c>
      <c r="F369" s="174">
        <v>1.9600792</v>
      </c>
      <c r="G369" s="174">
        <v>3.8413894399999999</v>
      </c>
      <c r="H369" s="58">
        <f t="shared" si="16"/>
        <v>-0.48974733475604071</v>
      </c>
      <c r="I369" s="174">
        <v>8.5967484194688506</v>
      </c>
      <c r="J369" s="174">
        <v>1.0272125067000699</v>
      </c>
      <c r="K369" s="58">
        <f t="shared" si="17"/>
        <v>7.3690067667555841</v>
      </c>
      <c r="L369" s="58">
        <f t="shared" si="18"/>
        <v>4.3859189054548668</v>
      </c>
    </row>
    <row r="370" spans="1:12" x14ac:dyDescent="0.2">
      <c r="A370" s="172" t="s">
        <v>1923</v>
      </c>
      <c r="B370" s="173" t="s">
        <v>269</v>
      </c>
      <c r="C370" s="172" t="s">
        <v>638</v>
      </c>
      <c r="D370" s="172" t="s">
        <v>179</v>
      </c>
      <c r="E370" s="172" t="s">
        <v>709</v>
      </c>
      <c r="F370" s="174">
        <v>4.9158644800000006</v>
      </c>
      <c r="G370" s="174">
        <v>2.0411100100000001</v>
      </c>
      <c r="H370" s="58">
        <f t="shared" si="16"/>
        <v>1.4084270107518604</v>
      </c>
      <c r="I370" s="174">
        <v>8.5816207300000009</v>
      </c>
      <c r="J370" s="174">
        <v>6.4458440500000034</v>
      </c>
      <c r="K370" s="58">
        <f t="shared" si="17"/>
        <v>0.33134166191935654</v>
      </c>
      <c r="L370" s="58">
        <f t="shared" si="18"/>
        <v>1.7456992081278855</v>
      </c>
    </row>
    <row r="371" spans="1:12" x14ac:dyDescent="0.2">
      <c r="A371" s="172" t="s">
        <v>2586</v>
      </c>
      <c r="B371" s="173" t="s">
        <v>274</v>
      </c>
      <c r="C371" s="172" t="s">
        <v>641</v>
      </c>
      <c r="D371" s="172" t="s">
        <v>179</v>
      </c>
      <c r="E371" s="172" t="s">
        <v>709</v>
      </c>
      <c r="F371" s="174">
        <v>2.2774443900000003</v>
      </c>
      <c r="G371" s="174">
        <v>0.93447814000000007</v>
      </c>
      <c r="H371" s="58">
        <f t="shared" si="16"/>
        <v>1.4371296582710862</v>
      </c>
      <c r="I371" s="174">
        <v>8.5279076699999994</v>
      </c>
      <c r="J371" s="174">
        <v>7.7588899999999988E-2</v>
      </c>
      <c r="K371" s="58" t="str">
        <f t="shared" si="17"/>
        <v/>
      </c>
      <c r="L371" s="58">
        <f t="shared" si="18"/>
        <v>3.7445075310927782</v>
      </c>
    </row>
    <row r="372" spans="1:12" x14ac:dyDescent="0.2">
      <c r="A372" s="172" t="s">
        <v>2665</v>
      </c>
      <c r="B372" s="173" t="s">
        <v>1707</v>
      </c>
      <c r="C372" s="172" t="s">
        <v>511</v>
      </c>
      <c r="D372" s="172" t="s">
        <v>610</v>
      </c>
      <c r="E372" s="172" t="s">
        <v>709</v>
      </c>
      <c r="F372" s="174">
        <v>1.06385496</v>
      </c>
      <c r="G372" s="174">
        <v>1.81665546</v>
      </c>
      <c r="H372" s="58">
        <f t="shared" si="16"/>
        <v>-0.41438815261095241</v>
      </c>
      <c r="I372" s="174">
        <v>8.51914953</v>
      </c>
      <c r="J372" s="174">
        <v>2.1590145399999998</v>
      </c>
      <c r="K372" s="58">
        <f t="shared" si="17"/>
        <v>2.9458509297487181</v>
      </c>
      <c r="L372" s="58">
        <f t="shared" si="18"/>
        <v>8.0078110741712383</v>
      </c>
    </row>
    <row r="373" spans="1:12" x14ac:dyDescent="0.2">
      <c r="A373" s="172" t="s">
        <v>1493</v>
      </c>
      <c r="B373" s="173" t="s">
        <v>392</v>
      </c>
      <c r="C373" s="172" t="s">
        <v>640</v>
      </c>
      <c r="D373" s="172" t="s">
        <v>180</v>
      </c>
      <c r="E373" s="172" t="s">
        <v>181</v>
      </c>
      <c r="F373" s="174">
        <v>4.4051076199999999</v>
      </c>
      <c r="G373" s="174">
        <v>5.6664347400000006</v>
      </c>
      <c r="H373" s="58">
        <f t="shared" si="16"/>
        <v>-0.22259624929519628</v>
      </c>
      <c r="I373" s="174">
        <v>8.5012076999999984</v>
      </c>
      <c r="J373" s="174">
        <v>22.498510505018821</v>
      </c>
      <c r="K373" s="58">
        <f t="shared" si="17"/>
        <v>-0.62214353265281253</v>
      </c>
      <c r="L373" s="58">
        <f t="shared" si="18"/>
        <v>1.9298524425153543</v>
      </c>
    </row>
    <row r="374" spans="1:12" x14ac:dyDescent="0.2">
      <c r="A374" s="172" t="s">
        <v>1442</v>
      </c>
      <c r="B374" s="173" t="s">
        <v>461</v>
      </c>
      <c r="C374" s="172" t="s">
        <v>640</v>
      </c>
      <c r="D374" s="172" t="s">
        <v>180</v>
      </c>
      <c r="E374" s="172" t="s">
        <v>181</v>
      </c>
      <c r="F374" s="174">
        <v>15.98695416</v>
      </c>
      <c r="G374" s="174">
        <v>21.397923049999999</v>
      </c>
      <c r="H374" s="58">
        <f t="shared" si="16"/>
        <v>-0.25287355587532123</v>
      </c>
      <c r="I374" s="174">
        <v>8.42165769</v>
      </c>
      <c r="J374" s="174">
        <v>16.46395905</v>
      </c>
      <c r="K374" s="58">
        <f t="shared" si="17"/>
        <v>-0.48847918872830287</v>
      </c>
      <c r="L374" s="58">
        <f t="shared" si="18"/>
        <v>0.52678312614865219</v>
      </c>
    </row>
    <row r="375" spans="1:12" x14ac:dyDescent="0.2">
      <c r="A375" s="172" t="s">
        <v>1845</v>
      </c>
      <c r="B375" s="173" t="s">
        <v>1846</v>
      </c>
      <c r="C375" s="172" t="s">
        <v>641</v>
      </c>
      <c r="D375" s="172" t="s">
        <v>180</v>
      </c>
      <c r="E375" s="172" t="s">
        <v>709</v>
      </c>
      <c r="F375" s="174">
        <v>0.32959958</v>
      </c>
      <c r="G375" s="174">
        <v>0.41483586</v>
      </c>
      <c r="H375" s="58">
        <f t="shared" si="16"/>
        <v>-0.20546989356223933</v>
      </c>
      <c r="I375" s="174">
        <v>8.3829913600000001</v>
      </c>
      <c r="J375" s="174">
        <v>11.7906394</v>
      </c>
      <c r="K375" s="58">
        <f t="shared" si="17"/>
        <v>-0.28901299788712054</v>
      </c>
      <c r="L375" s="58">
        <f t="shared" si="18"/>
        <v>25.433865419367343</v>
      </c>
    </row>
    <row r="376" spans="1:12" x14ac:dyDescent="0.2">
      <c r="A376" s="172" t="s">
        <v>2613</v>
      </c>
      <c r="B376" s="173" t="s">
        <v>116</v>
      </c>
      <c r="C376" s="172" t="s">
        <v>511</v>
      </c>
      <c r="D376" s="172" t="s">
        <v>179</v>
      </c>
      <c r="E376" s="172" t="s">
        <v>709</v>
      </c>
      <c r="F376" s="174">
        <v>0.49553817999999999</v>
      </c>
      <c r="G376" s="174">
        <v>1.0646279599999999</v>
      </c>
      <c r="H376" s="58">
        <f t="shared" si="16"/>
        <v>-0.53454333474390436</v>
      </c>
      <c r="I376" s="174">
        <v>8.3689578400000002</v>
      </c>
      <c r="J376" s="174">
        <v>4.6268317400000001</v>
      </c>
      <c r="K376" s="58">
        <f t="shared" si="17"/>
        <v>0.80878802391893334</v>
      </c>
      <c r="L376" s="58">
        <f t="shared" si="18"/>
        <v>16.888623677796129</v>
      </c>
    </row>
    <row r="377" spans="1:12" x14ac:dyDescent="0.2">
      <c r="A377" s="172" t="s">
        <v>1718</v>
      </c>
      <c r="B377" s="173" t="s">
        <v>2092</v>
      </c>
      <c r="C377" s="172" t="s">
        <v>640</v>
      </c>
      <c r="D377" s="172" t="s">
        <v>180</v>
      </c>
      <c r="E377" s="172" t="s">
        <v>709</v>
      </c>
      <c r="F377" s="174">
        <v>6.5171363899999992</v>
      </c>
      <c r="G377" s="174">
        <v>5.9182069500000001</v>
      </c>
      <c r="H377" s="58">
        <f t="shared" si="16"/>
        <v>0.10120116532930612</v>
      </c>
      <c r="I377" s="174">
        <v>8.3445963963718413</v>
      </c>
      <c r="J377" s="174">
        <v>9.4888729344732674</v>
      </c>
      <c r="K377" s="58">
        <f t="shared" si="17"/>
        <v>-0.12059140700938742</v>
      </c>
      <c r="L377" s="58">
        <f t="shared" si="18"/>
        <v>1.2804084335531056</v>
      </c>
    </row>
    <row r="378" spans="1:12" x14ac:dyDescent="0.2">
      <c r="A378" s="172" t="s">
        <v>1520</v>
      </c>
      <c r="B378" s="173" t="s">
        <v>621</v>
      </c>
      <c r="C378" s="172" t="s">
        <v>1365</v>
      </c>
      <c r="D378" s="172" t="s">
        <v>179</v>
      </c>
      <c r="E378" s="172" t="s">
        <v>709</v>
      </c>
      <c r="F378" s="174">
        <v>3.7535103100000002</v>
      </c>
      <c r="G378" s="174">
        <v>7.5583204299999993</v>
      </c>
      <c r="H378" s="58">
        <f t="shared" si="16"/>
        <v>-0.50339359851670107</v>
      </c>
      <c r="I378" s="174">
        <v>8.2851068200000011</v>
      </c>
      <c r="J378" s="174">
        <v>12.277251230000001</v>
      </c>
      <c r="K378" s="58">
        <f t="shared" si="17"/>
        <v>-0.32516597854127316</v>
      </c>
      <c r="L378" s="58">
        <f t="shared" si="18"/>
        <v>2.2072956075082688</v>
      </c>
    </row>
    <row r="379" spans="1:12" x14ac:dyDescent="0.2">
      <c r="A379" s="172" t="s">
        <v>1762</v>
      </c>
      <c r="B379" s="173" t="s">
        <v>2085</v>
      </c>
      <c r="C379" s="172" t="s">
        <v>640</v>
      </c>
      <c r="D379" s="172" t="s">
        <v>610</v>
      </c>
      <c r="E379" s="172" t="s">
        <v>709</v>
      </c>
      <c r="F379" s="174">
        <v>3.9767595400000002</v>
      </c>
      <c r="G379" s="174">
        <v>5.2409837999999995</v>
      </c>
      <c r="H379" s="58">
        <f t="shared" si="16"/>
        <v>-0.24121888337071362</v>
      </c>
      <c r="I379" s="174">
        <v>8.2401463271438384</v>
      </c>
      <c r="J379" s="174">
        <v>4.5641082805437101</v>
      </c>
      <c r="K379" s="58">
        <f t="shared" si="17"/>
        <v>0.80542305761470923</v>
      </c>
      <c r="L379" s="58">
        <f t="shared" si="18"/>
        <v>2.0720755791897436</v>
      </c>
    </row>
    <row r="380" spans="1:12" x14ac:dyDescent="0.2">
      <c r="A380" s="172" t="s">
        <v>1261</v>
      </c>
      <c r="B380" s="173" t="s">
        <v>2507</v>
      </c>
      <c r="C380" s="172" t="s">
        <v>640</v>
      </c>
      <c r="D380" s="172" t="s">
        <v>610</v>
      </c>
      <c r="E380" s="172" t="s">
        <v>181</v>
      </c>
      <c r="F380" s="174">
        <v>3.4807492500000001</v>
      </c>
      <c r="G380" s="174">
        <v>2.2692217499999998</v>
      </c>
      <c r="H380" s="58">
        <f t="shared" si="16"/>
        <v>0.53389559658504093</v>
      </c>
      <c r="I380" s="174">
        <v>8.1985097399999987</v>
      </c>
      <c r="J380" s="174">
        <v>19.876388260000002</v>
      </c>
      <c r="K380" s="58">
        <f t="shared" si="17"/>
        <v>-0.58752517646784996</v>
      </c>
      <c r="L380" s="58">
        <f t="shared" si="18"/>
        <v>2.3553864846771133</v>
      </c>
    </row>
    <row r="381" spans="1:12" x14ac:dyDescent="0.2">
      <c r="A381" s="172" t="s">
        <v>2565</v>
      </c>
      <c r="B381" s="173" t="s">
        <v>455</v>
      </c>
      <c r="C381" s="172" t="s">
        <v>641</v>
      </c>
      <c r="D381" s="172" t="s">
        <v>179</v>
      </c>
      <c r="E381" s="172" t="s">
        <v>709</v>
      </c>
      <c r="F381" s="174">
        <v>1.40413381</v>
      </c>
      <c r="G381" s="174">
        <v>2.36789462</v>
      </c>
      <c r="H381" s="58">
        <f t="shared" si="16"/>
        <v>-0.40701169801213533</v>
      </c>
      <c r="I381" s="174">
        <v>8.0700729100000004</v>
      </c>
      <c r="J381" s="174">
        <v>1.51814</v>
      </c>
      <c r="K381" s="58">
        <f t="shared" si="17"/>
        <v>4.3157633090492311</v>
      </c>
      <c r="L381" s="58">
        <f t="shared" si="18"/>
        <v>5.7473674179243641</v>
      </c>
    </row>
    <row r="382" spans="1:12" x14ac:dyDescent="0.2">
      <c r="A382" s="172" t="s">
        <v>2291</v>
      </c>
      <c r="B382" s="173" t="s">
        <v>712</v>
      </c>
      <c r="C382" s="172" t="s">
        <v>2523</v>
      </c>
      <c r="D382" s="172" t="s">
        <v>180</v>
      </c>
      <c r="E382" s="172" t="s">
        <v>181</v>
      </c>
      <c r="F382" s="174">
        <v>0.9978766</v>
      </c>
      <c r="G382" s="174">
        <v>0.61884309999999998</v>
      </c>
      <c r="H382" s="58">
        <f t="shared" si="16"/>
        <v>0.61248723626392554</v>
      </c>
      <c r="I382" s="174">
        <v>8.0602064781220708</v>
      </c>
      <c r="J382" s="174">
        <v>4.5808052371820001</v>
      </c>
      <c r="K382" s="58">
        <f t="shared" si="17"/>
        <v>0.75956105112220706</v>
      </c>
      <c r="L382" s="58">
        <f t="shared" si="18"/>
        <v>8.0773579399718063</v>
      </c>
    </row>
    <row r="383" spans="1:12" x14ac:dyDescent="0.2">
      <c r="A383" s="172" t="s">
        <v>1122</v>
      </c>
      <c r="B383" s="173" t="s">
        <v>622</v>
      </c>
      <c r="C383" s="172" t="s">
        <v>2530</v>
      </c>
      <c r="D383" s="172" t="s">
        <v>610</v>
      </c>
      <c r="E383" s="172" t="s">
        <v>709</v>
      </c>
      <c r="F383" s="174">
        <v>6.4919018299999998</v>
      </c>
      <c r="G383" s="174">
        <v>9.1044379000000006</v>
      </c>
      <c r="H383" s="58">
        <f t="shared" si="16"/>
        <v>-0.28695193472625047</v>
      </c>
      <c r="I383" s="174">
        <v>8.0328613499999992</v>
      </c>
      <c r="J383" s="174">
        <v>63.934520196547844</v>
      </c>
      <c r="K383" s="58">
        <f t="shared" si="17"/>
        <v>-0.87435799431503769</v>
      </c>
      <c r="L383" s="58">
        <f t="shared" si="18"/>
        <v>1.2373664236386026</v>
      </c>
    </row>
    <row r="384" spans="1:12" x14ac:dyDescent="0.2">
      <c r="A384" s="172" t="s">
        <v>1689</v>
      </c>
      <c r="B384" s="173" t="s">
        <v>297</v>
      </c>
      <c r="C384" s="172" t="s">
        <v>2647</v>
      </c>
      <c r="D384" s="172" t="s">
        <v>180</v>
      </c>
      <c r="E384" s="172" t="s">
        <v>181</v>
      </c>
      <c r="F384" s="174">
        <v>0.83762702</v>
      </c>
      <c r="G384" s="174">
        <v>0.42627323</v>
      </c>
      <c r="H384" s="58">
        <f t="shared" si="16"/>
        <v>0.96500028866462007</v>
      </c>
      <c r="I384" s="174">
        <v>8.0188777499999997</v>
      </c>
      <c r="J384" s="174">
        <v>2.30249902</v>
      </c>
      <c r="K384" s="58">
        <f t="shared" si="17"/>
        <v>2.4826845442044965</v>
      </c>
      <c r="L384" s="58">
        <f t="shared" si="18"/>
        <v>9.5733274578463323</v>
      </c>
    </row>
    <row r="385" spans="1:12" x14ac:dyDescent="0.2">
      <c r="A385" s="172" t="s">
        <v>1405</v>
      </c>
      <c r="B385" s="173" t="s">
        <v>413</v>
      </c>
      <c r="C385" s="172" t="s">
        <v>1365</v>
      </c>
      <c r="D385" s="172" t="s">
        <v>179</v>
      </c>
      <c r="E385" s="172" t="s">
        <v>709</v>
      </c>
      <c r="F385" s="174">
        <v>7.9622360499999996</v>
      </c>
      <c r="G385" s="174">
        <v>3.91531641</v>
      </c>
      <c r="H385" s="58">
        <f t="shared" si="16"/>
        <v>1.0336124124384622</v>
      </c>
      <c r="I385" s="174">
        <v>7.9709975084382299</v>
      </c>
      <c r="J385" s="174">
        <v>4.4168139771687578</v>
      </c>
      <c r="K385" s="58">
        <f t="shared" si="17"/>
        <v>0.80469396031656193</v>
      </c>
      <c r="L385" s="58">
        <f t="shared" si="18"/>
        <v>1.0011003766257633</v>
      </c>
    </row>
    <row r="386" spans="1:12" x14ac:dyDescent="0.2">
      <c r="A386" s="172" t="s">
        <v>2616</v>
      </c>
      <c r="B386" s="173" t="s">
        <v>401</v>
      </c>
      <c r="C386" s="172" t="s">
        <v>511</v>
      </c>
      <c r="D386" s="172" t="s">
        <v>179</v>
      </c>
      <c r="E386" s="172" t="s">
        <v>709</v>
      </c>
      <c r="F386" s="174">
        <v>10.389599430000001</v>
      </c>
      <c r="G386" s="174">
        <v>14.43994343</v>
      </c>
      <c r="H386" s="58">
        <f t="shared" si="16"/>
        <v>-0.28049583570979397</v>
      </c>
      <c r="I386" s="174">
        <v>7.9108200599999998</v>
      </c>
      <c r="J386" s="174">
        <v>5.8424821600000003</v>
      </c>
      <c r="K386" s="58">
        <f t="shared" si="17"/>
        <v>0.35401698171381302</v>
      </c>
      <c r="L386" s="58">
        <f t="shared" si="18"/>
        <v>0.76141723396548688</v>
      </c>
    </row>
    <row r="387" spans="1:12" x14ac:dyDescent="0.2">
      <c r="A387" s="172" t="s">
        <v>2284</v>
      </c>
      <c r="B387" s="173" t="s">
        <v>45</v>
      </c>
      <c r="C387" s="172" t="s">
        <v>2307</v>
      </c>
      <c r="D387" s="172" t="s">
        <v>179</v>
      </c>
      <c r="E387" s="172" t="s">
        <v>709</v>
      </c>
      <c r="F387" s="174">
        <v>1.9169891699999999</v>
      </c>
      <c r="G387" s="174">
        <v>0.97590253000000005</v>
      </c>
      <c r="H387" s="58">
        <f t="shared" si="16"/>
        <v>0.9643244187511224</v>
      </c>
      <c r="I387" s="174">
        <v>7.8994157938923202</v>
      </c>
      <c r="J387" s="174">
        <v>7.4939781317231304</v>
      </c>
      <c r="K387" s="58">
        <f t="shared" si="17"/>
        <v>5.4101794139605364E-2</v>
      </c>
      <c r="L387" s="58">
        <f t="shared" si="18"/>
        <v>4.1207409606243735</v>
      </c>
    </row>
    <row r="388" spans="1:12" x14ac:dyDescent="0.2">
      <c r="A388" s="172" t="s">
        <v>1220</v>
      </c>
      <c r="B388" s="173" t="s">
        <v>2495</v>
      </c>
      <c r="C388" s="172" t="s">
        <v>640</v>
      </c>
      <c r="D388" s="172" t="s">
        <v>610</v>
      </c>
      <c r="E388" s="172" t="s">
        <v>181</v>
      </c>
      <c r="F388" s="174">
        <v>5.9849384900000002</v>
      </c>
      <c r="G388" s="174">
        <v>17.143235899999997</v>
      </c>
      <c r="H388" s="58">
        <f t="shared" si="16"/>
        <v>-0.65088630145957449</v>
      </c>
      <c r="I388" s="174">
        <v>7.8833979500000018</v>
      </c>
      <c r="J388" s="174">
        <v>22.336338810000004</v>
      </c>
      <c r="K388" s="58">
        <f t="shared" si="17"/>
        <v>-0.64705952855305915</v>
      </c>
      <c r="L388" s="58">
        <f t="shared" si="18"/>
        <v>1.3172061773353332</v>
      </c>
    </row>
    <row r="389" spans="1:12" x14ac:dyDescent="0.2">
      <c r="A389" s="172" t="s">
        <v>1131</v>
      </c>
      <c r="B389" s="173" t="s">
        <v>770</v>
      </c>
      <c r="C389" s="172" t="s">
        <v>2530</v>
      </c>
      <c r="D389" s="172" t="s">
        <v>610</v>
      </c>
      <c r="E389" s="172" t="s">
        <v>181</v>
      </c>
      <c r="F389" s="174">
        <v>2.7884292000000004</v>
      </c>
      <c r="G389" s="174">
        <v>5.0377157500000003</v>
      </c>
      <c r="H389" s="58">
        <f t="shared" si="16"/>
        <v>-0.44648937368091868</v>
      </c>
      <c r="I389" s="174">
        <v>7.7042979360331296</v>
      </c>
      <c r="J389" s="174">
        <v>7.1301423904959202</v>
      </c>
      <c r="K389" s="58">
        <f t="shared" si="17"/>
        <v>8.0525116343051817E-2</v>
      </c>
      <c r="L389" s="58">
        <f t="shared" si="18"/>
        <v>2.7629526817582919</v>
      </c>
    </row>
    <row r="390" spans="1:12" x14ac:dyDescent="0.2">
      <c r="A390" s="172" t="s">
        <v>2580</v>
      </c>
      <c r="B390" s="173" t="s">
        <v>677</v>
      </c>
      <c r="C390" s="172" t="s">
        <v>511</v>
      </c>
      <c r="D390" s="172" t="s">
        <v>179</v>
      </c>
      <c r="E390" s="172" t="s">
        <v>709</v>
      </c>
      <c r="F390" s="174">
        <v>3.47803211</v>
      </c>
      <c r="G390" s="174">
        <v>7.5839790799999998</v>
      </c>
      <c r="H390" s="58">
        <f t="shared" si="16"/>
        <v>-0.54139745464593236</v>
      </c>
      <c r="I390" s="174">
        <v>7.5521828900000001</v>
      </c>
      <c r="J390" s="174">
        <v>5.9256973400000001</v>
      </c>
      <c r="K390" s="58">
        <f t="shared" si="17"/>
        <v>0.27448002432064822</v>
      </c>
      <c r="L390" s="58">
        <f t="shared" si="18"/>
        <v>2.1713953900212841</v>
      </c>
    </row>
    <row r="391" spans="1:12" x14ac:dyDescent="0.2">
      <c r="A391" s="172" t="s">
        <v>2863</v>
      </c>
      <c r="B391" s="173" t="s">
        <v>110</v>
      </c>
      <c r="C391" s="172" t="s">
        <v>511</v>
      </c>
      <c r="D391" s="172" t="s">
        <v>610</v>
      </c>
      <c r="E391" s="172" t="s">
        <v>709</v>
      </c>
      <c r="F391" s="174">
        <v>3.98327754</v>
      </c>
      <c r="G391" s="174">
        <v>3.1520197699999999</v>
      </c>
      <c r="H391" s="58">
        <f t="shared" ref="H391:H454" si="19">IF(ISERROR(F391/G391-1),"",IF((F391/G391-1)&gt;10000%,"",F391/G391-1))</f>
        <v>0.26372225768114399</v>
      </c>
      <c r="I391" s="174">
        <v>7.4331984599999998</v>
      </c>
      <c r="J391" s="174">
        <v>35.880405350000004</v>
      </c>
      <c r="K391" s="58">
        <f t="shared" ref="K391:K454" si="20">IF(ISERROR(I391/J391-1),"",IF((I391/J391-1)&gt;10000%,"",I391/J391-1))</f>
        <v>-0.79283404444593319</v>
      </c>
      <c r="L391" s="58">
        <f t="shared" si="18"/>
        <v>1.8661010651042909</v>
      </c>
    </row>
    <row r="392" spans="1:12" x14ac:dyDescent="0.2">
      <c r="A392" s="172" t="s">
        <v>1779</v>
      </c>
      <c r="B392" s="173" t="s">
        <v>52</v>
      </c>
      <c r="C392" s="172" t="s">
        <v>638</v>
      </c>
      <c r="D392" s="172" t="s">
        <v>179</v>
      </c>
      <c r="E392" s="172" t="s">
        <v>709</v>
      </c>
      <c r="F392" s="174">
        <v>2.76829437</v>
      </c>
      <c r="G392" s="174">
        <v>2.1103289700000003</v>
      </c>
      <c r="H392" s="58">
        <f t="shared" si="19"/>
        <v>0.31178333300328975</v>
      </c>
      <c r="I392" s="174">
        <v>7.272433397478701</v>
      </c>
      <c r="J392" s="174">
        <v>1.4332242900000001</v>
      </c>
      <c r="K392" s="58">
        <f t="shared" si="20"/>
        <v>4.0741767692750317</v>
      </c>
      <c r="L392" s="58">
        <f t="shared" si="18"/>
        <v>2.6270448245280726</v>
      </c>
    </row>
    <row r="393" spans="1:12" x14ac:dyDescent="0.2">
      <c r="A393" s="172" t="s">
        <v>1232</v>
      </c>
      <c r="B393" s="173" t="s">
        <v>2370</v>
      </c>
      <c r="C393" s="172" t="s">
        <v>640</v>
      </c>
      <c r="D393" s="172" t="s">
        <v>610</v>
      </c>
      <c r="E393" s="172" t="s">
        <v>181</v>
      </c>
      <c r="F393" s="174">
        <v>8.3663311799999995</v>
      </c>
      <c r="G393" s="174">
        <v>6.5221053300000005</v>
      </c>
      <c r="H393" s="58">
        <f t="shared" si="19"/>
        <v>0.28276541955203283</v>
      </c>
      <c r="I393" s="174">
        <v>7.2207286283169791</v>
      </c>
      <c r="J393" s="174">
        <v>6.8300381675703994</v>
      </c>
      <c r="K393" s="58">
        <f t="shared" si="20"/>
        <v>5.7201797583154246E-2</v>
      </c>
      <c r="L393" s="58">
        <f t="shared" si="18"/>
        <v>0.86306990160494457</v>
      </c>
    </row>
    <row r="394" spans="1:12" x14ac:dyDescent="0.2">
      <c r="A394" s="172" t="s">
        <v>2876</v>
      </c>
      <c r="B394" s="173" t="s">
        <v>649</v>
      </c>
      <c r="C394" s="172" t="s">
        <v>511</v>
      </c>
      <c r="D394" s="172" t="s">
        <v>610</v>
      </c>
      <c r="E394" s="172" t="s">
        <v>709</v>
      </c>
      <c r="F394" s="174">
        <v>1.8235411100000001</v>
      </c>
      <c r="G394" s="174">
        <v>4.4415151399999999</v>
      </c>
      <c r="H394" s="58">
        <f t="shared" si="19"/>
        <v>-0.58943264797696937</v>
      </c>
      <c r="I394" s="174">
        <v>7.1639537823063799</v>
      </c>
      <c r="J394" s="174">
        <v>20.617282602289325</v>
      </c>
      <c r="K394" s="58">
        <f t="shared" si="20"/>
        <v>-0.65252676987068603</v>
      </c>
      <c r="L394" s="58">
        <f t="shared" si="18"/>
        <v>3.9285946135354082</v>
      </c>
    </row>
    <row r="395" spans="1:12" x14ac:dyDescent="0.2">
      <c r="A395" s="172" t="s">
        <v>1910</v>
      </c>
      <c r="B395" s="173" t="s">
        <v>153</v>
      </c>
      <c r="C395" s="172" t="s">
        <v>638</v>
      </c>
      <c r="D395" s="172" t="s">
        <v>179</v>
      </c>
      <c r="E395" s="172" t="s">
        <v>709</v>
      </c>
      <c r="F395" s="174">
        <v>0.86475277000000006</v>
      </c>
      <c r="G395" s="174">
        <v>11.81967335</v>
      </c>
      <c r="H395" s="58">
        <f t="shared" si="19"/>
        <v>-0.92683784531152036</v>
      </c>
      <c r="I395" s="174">
        <v>7.1092129299999991</v>
      </c>
      <c r="J395" s="174">
        <v>17.287494550000002</v>
      </c>
      <c r="K395" s="58">
        <f t="shared" si="20"/>
        <v>-0.58876557216326075</v>
      </c>
      <c r="L395" s="58">
        <f t="shared" si="18"/>
        <v>8.2210929836050113</v>
      </c>
    </row>
    <row r="396" spans="1:12" x14ac:dyDescent="0.2">
      <c r="A396" s="172" t="s">
        <v>1683</v>
      </c>
      <c r="B396" s="173" t="s">
        <v>147</v>
      </c>
      <c r="C396" s="172" t="s">
        <v>640</v>
      </c>
      <c r="D396" s="172" t="s">
        <v>180</v>
      </c>
      <c r="E396" s="172" t="s">
        <v>709</v>
      </c>
      <c r="F396" s="174">
        <v>3.4805576899999999</v>
      </c>
      <c r="G396" s="174">
        <v>4.8406595899999996</v>
      </c>
      <c r="H396" s="58">
        <f t="shared" si="19"/>
        <v>-0.28097449835343613</v>
      </c>
      <c r="I396" s="174">
        <v>7.0975992745557024</v>
      </c>
      <c r="J396" s="174">
        <v>2.557616241476329</v>
      </c>
      <c r="K396" s="58">
        <f t="shared" si="20"/>
        <v>1.7750837516025335</v>
      </c>
      <c r="L396" s="58">
        <f t="shared" si="18"/>
        <v>2.0392132257850042</v>
      </c>
    </row>
    <row r="397" spans="1:12" x14ac:dyDescent="0.2">
      <c r="A397" s="172" t="s">
        <v>1963</v>
      </c>
      <c r="B397" s="173" t="s">
        <v>1964</v>
      </c>
      <c r="C397" s="172" t="s">
        <v>2523</v>
      </c>
      <c r="D397" s="172" t="s">
        <v>180</v>
      </c>
      <c r="E397" s="172" t="s">
        <v>709</v>
      </c>
      <c r="F397" s="174">
        <v>1.4819908899999998</v>
      </c>
      <c r="G397" s="174">
        <v>1.0447728599999999</v>
      </c>
      <c r="H397" s="58">
        <f t="shared" si="19"/>
        <v>0.41848141997103561</v>
      </c>
      <c r="I397" s="174">
        <v>7.0951689099999999</v>
      </c>
      <c r="J397" s="174">
        <v>7.6318666599999991</v>
      </c>
      <c r="K397" s="58">
        <f t="shared" si="20"/>
        <v>-7.0323260862631409E-2</v>
      </c>
      <c r="L397" s="58">
        <f t="shared" si="18"/>
        <v>4.7875927968761003</v>
      </c>
    </row>
    <row r="398" spans="1:12" x14ac:dyDescent="0.2">
      <c r="A398" s="172" t="s">
        <v>2630</v>
      </c>
      <c r="B398" s="173" t="s">
        <v>1086</v>
      </c>
      <c r="C398" s="172" t="s">
        <v>511</v>
      </c>
      <c r="D398" s="172" t="s">
        <v>180</v>
      </c>
      <c r="E398" s="172" t="s">
        <v>709</v>
      </c>
      <c r="F398" s="174">
        <v>4.6538273800000001</v>
      </c>
      <c r="G398" s="174">
        <v>2.7484481299999999</v>
      </c>
      <c r="H398" s="58">
        <f t="shared" si="19"/>
        <v>0.69325639774762648</v>
      </c>
      <c r="I398" s="174">
        <v>7.0917245200000005</v>
      </c>
      <c r="J398" s="174">
        <v>2.4818418399999995</v>
      </c>
      <c r="K398" s="58">
        <f t="shared" si="20"/>
        <v>1.8574441794405407</v>
      </c>
      <c r="L398" s="58">
        <f t="shared" si="18"/>
        <v>1.5238477796742003</v>
      </c>
    </row>
    <row r="399" spans="1:12" x14ac:dyDescent="0.2">
      <c r="A399" s="172" t="s">
        <v>1634</v>
      </c>
      <c r="B399" s="173" t="s">
        <v>1635</v>
      </c>
      <c r="C399" s="172" t="s">
        <v>2530</v>
      </c>
      <c r="D399" s="172" t="s">
        <v>610</v>
      </c>
      <c r="E399" s="172" t="s">
        <v>709</v>
      </c>
      <c r="F399" s="174">
        <v>1.3252189699999999</v>
      </c>
      <c r="G399" s="174">
        <v>1.13777587</v>
      </c>
      <c r="H399" s="58">
        <f t="shared" si="19"/>
        <v>0.16474518834715646</v>
      </c>
      <c r="I399" s="174">
        <v>7.0417734999999997</v>
      </c>
      <c r="J399" s="174">
        <v>0.22786739</v>
      </c>
      <c r="K399" s="58">
        <f t="shared" si="20"/>
        <v>29.902945349047091</v>
      </c>
      <c r="L399" s="58">
        <f t="shared" si="18"/>
        <v>5.3136678989737076</v>
      </c>
    </row>
    <row r="400" spans="1:12" x14ac:dyDescent="0.2">
      <c r="A400" s="172" t="s">
        <v>1182</v>
      </c>
      <c r="B400" s="173" t="s">
        <v>2369</v>
      </c>
      <c r="C400" s="172" t="s">
        <v>640</v>
      </c>
      <c r="D400" s="172" t="s">
        <v>180</v>
      </c>
      <c r="E400" s="172" t="s">
        <v>181</v>
      </c>
      <c r="F400" s="174">
        <v>1.7342297799999999</v>
      </c>
      <c r="G400" s="174">
        <v>5.5869976799999996</v>
      </c>
      <c r="H400" s="58">
        <f t="shared" si="19"/>
        <v>-0.68959540001097697</v>
      </c>
      <c r="I400" s="174">
        <v>6.9841278887465599</v>
      </c>
      <c r="J400" s="174">
        <v>5.5143607143952194</v>
      </c>
      <c r="K400" s="58">
        <f t="shared" si="20"/>
        <v>0.26653446346273979</v>
      </c>
      <c r="L400" s="58">
        <f t="shared" si="18"/>
        <v>4.027221749557639</v>
      </c>
    </row>
    <row r="401" spans="1:12" x14ac:dyDescent="0.2">
      <c r="A401" s="172" t="s">
        <v>1716</v>
      </c>
      <c r="B401" s="173" t="s">
        <v>1717</v>
      </c>
      <c r="C401" s="172" t="s">
        <v>2523</v>
      </c>
      <c r="D401" s="172" t="s">
        <v>180</v>
      </c>
      <c r="E401" s="172" t="s">
        <v>181</v>
      </c>
      <c r="F401" s="174">
        <v>2.12521513</v>
      </c>
      <c r="G401" s="174">
        <v>2.5538947999999997</v>
      </c>
      <c r="H401" s="58">
        <f t="shared" si="19"/>
        <v>-0.16785329998714116</v>
      </c>
      <c r="I401" s="174">
        <v>6.9806533200000001</v>
      </c>
      <c r="J401" s="174">
        <v>35.659962307274142</v>
      </c>
      <c r="K401" s="58">
        <f t="shared" si="20"/>
        <v>-0.80424395124567916</v>
      </c>
      <c r="L401" s="58">
        <f t="shared" si="18"/>
        <v>3.2846807937039295</v>
      </c>
    </row>
    <row r="402" spans="1:12" x14ac:dyDescent="0.2">
      <c r="A402" s="172" t="s">
        <v>2278</v>
      </c>
      <c r="B402" s="173" t="s">
        <v>316</v>
      </c>
      <c r="C402" s="172" t="s">
        <v>1365</v>
      </c>
      <c r="D402" s="172" t="s">
        <v>179</v>
      </c>
      <c r="E402" s="172" t="s">
        <v>709</v>
      </c>
      <c r="F402" s="174">
        <v>0.30035103999999996</v>
      </c>
      <c r="G402" s="174">
        <v>1.29513199</v>
      </c>
      <c r="H402" s="58">
        <f t="shared" si="19"/>
        <v>-0.76809233165493818</v>
      </c>
      <c r="I402" s="174">
        <v>6.95833309</v>
      </c>
      <c r="J402" s="174">
        <v>2.0607495199999999</v>
      </c>
      <c r="K402" s="58">
        <f t="shared" si="20"/>
        <v>2.3766030381023699</v>
      </c>
      <c r="L402" s="58">
        <f t="shared" si="18"/>
        <v>23.16733476268303</v>
      </c>
    </row>
    <row r="403" spans="1:12" x14ac:dyDescent="0.2">
      <c r="A403" s="172" t="s">
        <v>2009</v>
      </c>
      <c r="B403" s="173" t="s">
        <v>1853</v>
      </c>
      <c r="C403" s="172" t="s">
        <v>639</v>
      </c>
      <c r="D403" s="172" t="s">
        <v>180</v>
      </c>
      <c r="E403" s="172" t="s">
        <v>709</v>
      </c>
      <c r="F403" s="174">
        <v>7.19064646</v>
      </c>
      <c r="G403" s="174">
        <v>13.692228949999999</v>
      </c>
      <c r="H403" s="58">
        <f t="shared" si="19"/>
        <v>-0.47483740695118881</v>
      </c>
      <c r="I403" s="174">
        <v>6.9372555172271406</v>
      </c>
      <c r="J403" s="174">
        <v>23.965713749999999</v>
      </c>
      <c r="K403" s="58">
        <f t="shared" si="20"/>
        <v>-0.71053415768903849</v>
      </c>
      <c r="L403" s="58">
        <f t="shared" ref="L403:L466" si="21">IF(ISERROR(I403/F403),"",IF(I403/F403&gt;10000%,"",I403/F403))</f>
        <v>0.96476103446575801</v>
      </c>
    </row>
    <row r="404" spans="1:12" x14ac:dyDescent="0.2">
      <c r="A404" s="172" t="s">
        <v>1932</v>
      </c>
      <c r="B404" s="173" t="s">
        <v>1563</v>
      </c>
      <c r="C404" s="172" t="s">
        <v>1365</v>
      </c>
      <c r="D404" s="172" t="s">
        <v>179</v>
      </c>
      <c r="E404" s="172" t="s">
        <v>709</v>
      </c>
      <c r="F404" s="174">
        <v>6.1071208800000001</v>
      </c>
      <c r="G404" s="174">
        <v>5.4577097500000002</v>
      </c>
      <c r="H404" s="58">
        <f t="shared" si="19"/>
        <v>0.11898967877505751</v>
      </c>
      <c r="I404" s="174">
        <v>6.92154984</v>
      </c>
      <c r="J404" s="174">
        <v>70.833079549999994</v>
      </c>
      <c r="K404" s="58">
        <f t="shared" si="20"/>
        <v>-0.90228365215839323</v>
      </c>
      <c r="L404" s="58">
        <f t="shared" si="21"/>
        <v>1.133357268670929</v>
      </c>
    </row>
    <row r="405" spans="1:12" x14ac:dyDescent="0.2">
      <c r="A405" s="172" t="s">
        <v>2679</v>
      </c>
      <c r="B405" s="173" t="s">
        <v>432</v>
      </c>
      <c r="C405" s="172" t="s">
        <v>641</v>
      </c>
      <c r="D405" s="172" t="s">
        <v>179</v>
      </c>
      <c r="E405" s="172" t="s">
        <v>709</v>
      </c>
      <c r="F405" s="174">
        <v>3.6828410200000001</v>
      </c>
      <c r="G405" s="174">
        <v>8.12147562</v>
      </c>
      <c r="H405" s="58">
        <f t="shared" si="19"/>
        <v>-0.546530557706704</v>
      </c>
      <c r="I405" s="174">
        <v>6.8508549300000006</v>
      </c>
      <c r="J405" s="174">
        <v>0.45791318999999997</v>
      </c>
      <c r="K405" s="58">
        <f t="shared" si="20"/>
        <v>13.961034273767046</v>
      </c>
      <c r="L405" s="58">
        <f t="shared" si="21"/>
        <v>1.8602092495428979</v>
      </c>
    </row>
    <row r="406" spans="1:12" x14ac:dyDescent="0.2">
      <c r="A406" s="172" t="s">
        <v>1368</v>
      </c>
      <c r="B406" s="173" t="s">
        <v>642</v>
      </c>
      <c r="C406" s="172" t="s">
        <v>1365</v>
      </c>
      <c r="D406" s="172" t="s">
        <v>179</v>
      </c>
      <c r="E406" s="172" t="s">
        <v>709</v>
      </c>
      <c r="F406" s="174">
        <v>1.8696533200000001</v>
      </c>
      <c r="G406" s="174">
        <v>8.1561640000000005E-2</v>
      </c>
      <c r="H406" s="58">
        <f t="shared" si="19"/>
        <v>21.923194285941282</v>
      </c>
      <c r="I406" s="174">
        <v>6.8346567499999997</v>
      </c>
      <c r="J406" s="174">
        <v>6.2820760000000003E-2</v>
      </c>
      <c r="K406" s="58" t="str">
        <f t="shared" si="20"/>
        <v/>
      </c>
      <c r="L406" s="58">
        <f t="shared" si="21"/>
        <v>3.6555743660541302</v>
      </c>
    </row>
    <row r="407" spans="1:12" x14ac:dyDescent="0.2">
      <c r="A407" s="172" t="s">
        <v>1648</v>
      </c>
      <c r="B407" s="173" t="s">
        <v>37</v>
      </c>
      <c r="C407" s="172" t="s">
        <v>641</v>
      </c>
      <c r="D407" s="172" t="s">
        <v>179</v>
      </c>
      <c r="E407" s="172" t="s">
        <v>709</v>
      </c>
      <c r="F407" s="174">
        <v>8.3070175600000002</v>
      </c>
      <c r="G407" s="174">
        <v>13.401046220000001</v>
      </c>
      <c r="H407" s="58">
        <f t="shared" si="19"/>
        <v>-0.380121714108975</v>
      </c>
      <c r="I407" s="174">
        <v>6.7909441899999994</v>
      </c>
      <c r="J407" s="174">
        <v>28.203218570000004</v>
      </c>
      <c r="K407" s="58">
        <f t="shared" si="20"/>
        <v>-0.75921385805152108</v>
      </c>
      <c r="L407" s="58">
        <f t="shared" si="21"/>
        <v>0.81749486394488846</v>
      </c>
    </row>
    <row r="408" spans="1:12" x14ac:dyDescent="0.2">
      <c r="A408" s="172" t="s">
        <v>1472</v>
      </c>
      <c r="B408" s="173" t="s">
        <v>340</v>
      </c>
      <c r="C408" s="172" t="s">
        <v>640</v>
      </c>
      <c r="D408" s="172" t="s">
        <v>180</v>
      </c>
      <c r="E408" s="172" t="s">
        <v>181</v>
      </c>
      <c r="F408" s="174">
        <v>1.47170383</v>
      </c>
      <c r="G408" s="174">
        <v>5.4923423499999995</v>
      </c>
      <c r="H408" s="58">
        <f t="shared" si="19"/>
        <v>-0.73204441088782457</v>
      </c>
      <c r="I408" s="174">
        <v>6.7822941299999995</v>
      </c>
      <c r="J408" s="174">
        <v>1.1763999699999999</v>
      </c>
      <c r="K408" s="58">
        <f t="shared" si="20"/>
        <v>4.7652960752795668</v>
      </c>
      <c r="L408" s="58">
        <f t="shared" si="21"/>
        <v>4.6084640073268002</v>
      </c>
    </row>
    <row r="409" spans="1:12" x14ac:dyDescent="0.2">
      <c r="A409" s="172" t="s">
        <v>1238</v>
      </c>
      <c r="B409" s="173" t="s">
        <v>2419</v>
      </c>
      <c r="C409" s="172" t="s">
        <v>640</v>
      </c>
      <c r="D409" s="172" t="s">
        <v>610</v>
      </c>
      <c r="E409" s="172" t="s">
        <v>181</v>
      </c>
      <c r="F409" s="174">
        <v>1.52802639</v>
      </c>
      <c r="G409" s="174">
        <v>7.6899173699999999</v>
      </c>
      <c r="H409" s="58">
        <f t="shared" si="19"/>
        <v>-0.80129482327584489</v>
      </c>
      <c r="I409" s="174">
        <v>6.7605963843855799</v>
      </c>
      <c r="J409" s="174">
        <v>40.456457962481245</v>
      </c>
      <c r="K409" s="58">
        <f t="shared" si="20"/>
        <v>-0.83289203442735249</v>
      </c>
      <c r="L409" s="58">
        <f t="shared" si="21"/>
        <v>4.4243976600335939</v>
      </c>
    </row>
    <row r="410" spans="1:12" x14ac:dyDescent="0.2">
      <c r="A410" s="172" t="s">
        <v>1519</v>
      </c>
      <c r="B410" s="173" t="s">
        <v>1809</v>
      </c>
      <c r="C410" s="172" t="s">
        <v>2530</v>
      </c>
      <c r="D410" s="172" t="s">
        <v>180</v>
      </c>
      <c r="E410" s="172" t="s">
        <v>709</v>
      </c>
      <c r="F410" s="174">
        <v>4.7009776700000003</v>
      </c>
      <c r="G410" s="174">
        <v>6.1581988499999998</v>
      </c>
      <c r="H410" s="58">
        <f t="shared" si="19"/>
        <v>-0.23663106948876778</v>
      </c>
      <c r="I410" s="174">
        <v>6.7176587899999989</v>
      </c>
      <c r="J410" s="174">
        <v>5.0654096700000038</v>
      </c>
      <c r="K410" s="58">
        <f t="shared" si="20"/>
        <v>0.32618272314389007</v>
      </c>
      <c r="L410" s="58">
        <f t="shared" si="21"/>
        <v>1.4289918526671066</v>
      </c>
    </row>
    <row r="411" spans="1:12" x14ac:dyDescent="0.2">
      <c r="A411" s="172" t="s">
        <v>3324</v>
      </c>
      <c r="B411" s="173" t="s">
        <v>1295</v>
      </c>
      <c r="C411" s="172" t="s">
        <v>511</v>
      </c>
      <c r="D411" s="172" t="s">
        <v>179</v>
      </c>
      <c r="E411" s="172" t="s">
        <v>709</v>
      </c>
      <c r="F411" s="174">
        <v>0.62838258999999996</v>
      </c>
      <c r="G411" s="174">
        <v>1.3802899900000001</v>
      </c>
      <c r="H411" s="58">
        <f t="shared" si="19"/>
        <v>-0.54474596312909584</v>
      </c>
      <c r="I411" s="174">
        <v>6.6795709199999997</v>
      </c>
      <c r="J411" s="174">
        <v>1.9569238100000002</v>
      </c>
      <c r="K411" s="58">
        <f t="shared" si="20"/>
        <v>2.4133014713536545</v>
      </c>
      <c r="L411" s="58">
        <f t="shared" si="21"/>
        <v>10.629783552723827</v>
      </c>
    </row>
    <row r="412" spans="1:12" x14ac:dyDescent="0.2">
      <c r="A412" s="172" t="s">
        <v>2230</v>
      </c>
      <c r="B412" s="173" t="s">
        <v>118</v>
      </c>
      <c r="C412" s="172" t="s">
        <v>2523</v>
      </c>
      <c r="D412" s="172" t="s">
        <v>180</v>
      </c>
      <c r="E412" s="172" t="s">
        <v>181</v>
      </c>
      <c r="F412" s="174">
        <v>11.10816765</v>
      </c>
      <c r="G412" s="174">
        <v>13.98199256</v>
      </c>
      <c r="H412" s="58">
        <f t="shared" si="19"/>
        <v>-0.20553757968814135</v>
      </c>
      <c r="I412" s="174">
        <v>6.6058105350902796</v>
      </c>
      <c r="J412" s="174">
        <v>17.736913737882713</v>
      </c>
      <c r="K412" s="58">
        <f t="shared" si="20"/>
        <v>-0.62756708226068048</v>
      </c>
      <c r="L412" s="58">
        <f t="shared" si="21"/>
        <v>0.59468048585765443</v>
      </c>
    </row>
    <row r="413" spans="1:12" x14ac:dyDescent="0.2">
      <c r="A413" s="172" t="s">
        <v>2874</v>
      </c>
      <c r="B413" s="173" t="s">
        <v>2322</v>
      </c>
      <c r="C413" s="172" t="s">
        <v>511</v>
      </c>
      <c r="D413" s="172" t="s">
        <v>180</v>
      </c>
      <c r="E413" s="172" t="s">
        <v>709</v>
      </c>
      <c r="F413" s="174">
        <v>2.9174346600000001</v>
      </c>
      <c r="G413" s="174">
        <v>7.8764987400000006</v>
      </c>
      <c r="H413" s="58">
        <f t="shared" si="19"/>
        <v>-0.62960259928893225</v>
      </c>
      <c r="I413" s="174">
        <v>6.5217725300000007</v>
      </c>
      <c r="J413" s="174">
        <v>15.751780642993101</v>
      </c>
      <c r="K413" s="58">
        <f t="shared" si="20"/>
        <v>-0.58596601375977797</v>
      </c>
      <c r="L413" s="58">
        <f t="shared" si="21"/>
        <v>2.2354476758015895</v>
      </c>
    </row>
    <row r="414" spans="1:12" x14ac:dyDescent="0.2">
      <c r="A414" s="172" t="s">
        <v>2581</v>
      </c>
      <c r="B414" s="173" t="s">
        <v>1084</v>
      </c>
      <c r="C414" s="172" t="s">
        <v>511</v>
      </c>
      <c r="D414" s="172" t="s">
        <v>179</v>
      </c>
      <c r="E414" s="172" t="s">
        <v>709</v>
      </c>
      <c r="F414" s="174">
        <v>12.191364460000001</v>
      </c>
      <c r="G414" s="174">
        <v>6.7899714299999996</v>
      </c>
      <c r="H414" s="58">
        <f t="shared" si="19"/>
        <v>0.79549569327127512</v>
      </c>
      <c r="I414" s="174">
        <v>6.4968023600000002</v>
      </c>
      <c r="J414" s="174">
        <v>39.566344234493187</v>
      </c>
      <c r="K414" s="58">
        <f t="shared" si="20"/>
        <v>-0.8357997817160927</v>
      </c>
      <c r="L414" s="58">
        <f t="shared" si="21"/>
        <v>0.53290198823241475</v>
      </c>
    </row>
    <row r="415" spans="1:12" x14ac:dyDescent="0.2">
      <c r="A415" s="172" t="s">
        <v>2873</v>
      </c>
      <c r="B415" s="173" t="s">
        <v>2326</v>
      </c>
      <c r="C415" s="172" t="s">
        <v>511</v>
      </c>
      <c r="D415" s="172" t="s">
        <v>610</v>
      </c>
      <c r="E415" s="172" t="s">
        <v>709</v>
      </c>
      <c r="F415" s="174">
        <v>0.62865833999999998</v>
      </c>
      <c r="G415" s="174">
        <v>1.9510927900000001</v>
      </c>
      <c r="H415" s="58">
        <f t="shared" si="19"/>
        <v>-0.67779167489004966</v>
      </c>
      <c r="I415" s="174">
        <v>6.4947835899999999</v>
      </c>
      <c r="J415" s="174">
        <v>15.312899587728769</v>
      </c>
      <c r="K415" s="58">
        <f t="shared" si="20"/>
        <v>-0.57586193569735833</v>
      </c>
      <c r="L415" s="58">
        <f t="shared" si="21"/>
        <v>10.331181783097</v>
      </c>
    </row>
    <row r="416" spans="1:12" x14ac:dyDescent="0.2">
      <c r="A416" s="172" t="s">
        <v>2251</v>
      </c>
      <c r="B416" s="173" t="s">
        <v>312</v>
      </c>
      <c r="C416" s="172" t="s">
        <v>1365</v>
      </c>
      <c r="D416" s="172" t="s">
        <v>179</v>
      </c>
      <c r="E416" s="172" t="s">
        <v>709</v>
      </c>
      <c r="F416" s="174">
        <v>4.8331677099999997</v>
      </c>
      <c r="G416" s="174">
        <v>5.5217417599999994</v>
      </c>
      <c r="H416" s="58">
        <f t="shared" si="19"/>
        <v>-0.12470232762207256</v>
      </c>
      <c r="I416" s="174">
        <v>6.38767847</v>
      </c>
      <c r="J416" s="174">
        <v>5.14296387</v>
      </c>
      <c r="K416" s="58">
        <f t="shared" si="20"/>
        <v>0.24202281631039346</v>
      </c>
      <c r="L416" s="58">
        <f t="shared" si="21"/>
        <v>1.3216339372589245</v>
      </c>
    </row>
    <row r="417" spans="1:12" x14ac:dyDescent="0.2">
      <c r="A417" s="172" t="s">
        <v>2666</v>
      </c>
      <c r="B417" s="173" t="s">
        <v>291</v>
      </c>
      <c r="C417" s="172" t="s">
        <v>511</v>
      </c>
      <c r="D417" s="172" t="s">
        <v>179</v>
      </c>
      <c r="E417" s="172" t="s">
        <v>709</v>
      </c>
      <c r="F417" s="174">
        <v>5.8830397000000003</v>
      </c>
      <c r="G417" s="174">
        <v>5.3547795899999997</v>
      </c>
      <c r="H417" s="58">
        <f t="shared" si="19"/>
        <v>9.865207355808292E-2</v>
      </c>
      <c r="I417" s="174">
        <v>6.3162091662364093</v>
      </c>
      <c r="J417" s="174">
        <v>1.65549104</v>
      </c>
      <c r="K417" s="58">
        <f t="shared" si="20"/>
        <v>2.8153085783154763</v>
      </c>
      <c r="L417" s="58">
        <f t="shared" si="21"/>
        <v>1.0736302130064512</v>
      </c>
    </row>
    <row r="418" spans="1:12" x14ac:dyDescent="0.2">
      <c r="A418" s="172" t="s">
        <v>2187</v>
      </c>
      <c r="B418" s="173" t="s">
        <v>2177</v>
      </c>
      <c r="C418" s="172" t="s">
        <v>640</v>
      </c>
      <c r="D418" s="172" t="s">
        <v>180</v>
      </c>
      <c r="E418" s="172" t="s">
        <v>709</v>
      </c>
      <c r="F418" s="174">
        <v>2.46811012</v>
      </c>
      <c r="G418" s="174">
        <v>5.3623273099999995</v>
      </c>
      <c r="H418" s="58">
        <f t="shared" si="19"/>
        <v>-0.53973154242238897</v>
      </c>
      <c r="I418" s="174">
        <v>6.3155811520687717</v>
      </c>
      <c r="J418" s="174">
        <v>48.509602407678692</v>
      </c>
      <c r="K418" s="58">
        <f t="shared" si="20"/>
        <v>-0.86980760841962568</v>
      </c>
      <c r="L418" s="58">
        <f t="shared" si="21"/>
        <v>2.5588733261499579</v>
      </c>
    </row>
    <row r="419" spans="1:12" x14ac:dyDescent="0.2">
      <c r="A419" s="172" t="s">
        <v>2110</v>
      </c>
      <c r="B419" s="173" t="s">
        <v>2100</v>
      </c>
      <c r="C419" s="172" t="s">
        <v>1365</v>
      </c>
      <c r="D419" s="172" t="s">
        <v>179</v>
      </c>
      <c r="E419" s="172" t="s">
        <v>709</v>
      </c>
      <c r="F419" s="174">
        <v>1.5677893000000001</v>
      </c>
      <c r="G419" s="174">
        <v>1.2265763200000002</v>
      </c>
      <c r="H419" s="58">
        <f t="shared" si="19"/>
        <v>0.27818324423546659</v>
      </c>
      <c r="I419" s="174">
        <v>6.3016157100000001</v>
      </c>
      <c r="J419" s="174">
        <v>181.58526207</v>
      </c>
      <c r="K419" s="58">
        <f t="shared" si="20"/>
        <v>-0.96529665657793984</v>
      </c>
      <c r="L419" s="58">
        <f t="shared" si="21"/>
        <v>4.0194276807476612</v>
      </c>
    </row>
    <row r="420" spans="1:12" x14ac:dyDescent="0.2">
      <c r="A420" s="172" t="s">
        <v>3326</v>
      </c>
      <c r="B420" s="173" t="s">
        <v>1362</v>
      </c>
      <c r="C420" s="172" t="s">
        <v>511</v>
      </c>
      <c r="D420" s="172" t="s">
        <v>610</v>
      </c>
      <c r="E420" s="172" t="s">
        <v>181</v>
      </c>
      <c r="F420" s="174">
        <v>5.1315768300000002</v>
      </c>
      <c r="G420" s="174">
        <v>5.4453969600000001</v>
      </c>
      <c r="H420" s="58">
        <f t="shared" si="19"/>
        <v>-5.7630349505318645E-2</v>
      </c>
      <c r="I420" s="174">
        <v>6.2332061599999999</v>
      </c>
      <c r="J420" s="174">
        <v>1.75362274</v>
      </c>
      <c r="K420" s="58">
        <f t="shared" si="20"/>
        <v>2.5544738431026506</v>
      </c>
      <c r="L420" s="58">
        <f t="shared" si="21"/>
        <v>1.2146765733993696</v>
      </c>
    </row>
    <row r="421" spans="1:12" x14ac:dyDescent="0.2">
      <c r="A421" s="172" t="s">
        <v>1867</v>
      </c>
      <c r="B421" s="173" t="s">
        <v>2407</v>
      </c>
      <c r="C421" s="172" t="s">
        <v>640</v>
      </c>
      <c r="D421" s="172" t="s">
        <v>610</v>
      </c>
      <c r="E421" s="172" t="s">
        <v>181</v>
      </c>
      <c r="F421" s="174">
        <v>7.5319783099999995</v>
      </c>
      <c r="G421" s="174">
        <v>8.0053549400000001</v>
      </c>
      <c r="H421" s="58">
        <f t="shared" si="19"/>
        <v>-5.9132497378061366E-2</v>
      </c>
      <c r="I421" s="174">
        <v>6.1677253634259959</v>
      </c>
      <c r="J421" s="174">
        <v>45.597546478810166</v>
      </c>
      <c r="K421" s="58">
        <f t="shared" si="20"/>
        <v>-0.86473558689627683</v>
      </c>
      <c r="L421" s="58">
        <f t="shared" si="21"/>
        <v>0.81887189654240999</v>
      </c>
    </row>
    <row r="422" spans="1:12" x14ac:dyDescent="0.2">
      <c r="A422" s="172" t="s">
        <v>2637</v>
      </c>
      <c r="B422" s="173" t="s">
        <v>114</v>
      </c>
      <c r="C422" s="172" t="s">
        <v>511</v>
      </c>
      <c r="D422" s="172" t="s">
        <v>179</v>
      </c>
      <c r="E422" s="172" t="s">
        <v>709</v>
      </c>
      <c r="F422" s="174">
        <v>0.14207174</v>
      </c>
      <c r="G422" s="174">
        <v>5.0676554700000001</v>
      </c>
      <c r="H422" s="58">
        <f t="shared" si="19"/>
        <v>-0.97196499627075084</v>
      </c>
      <c r="I422" s="174">
        <v>6.1673853300000001</v>
      </c>
      <c r="J422" s="174">
        <v>22.486778380000001</v>
      </c>
      <c r="K422" s="58">
        <f t="shared" si="20"/>
        <v>-0.72573281837982884</v>
      </c>
      <c r="L422" s="58">
        <f t="shared" si="21"/>
        <v>43.410359653510262</v>
      </c>
    </row>
    <row r="423" spans="1:12" x14ac:dyDescent="0.2">
      <c r="A423" s="172" t="s">
        <v>2861</v>
      </c>
      <c r="B423" s="173" t="s">
        <v>106</v>
      </c>
      <c r="C423" s="172" t="s">
        <v>511</v>
      </c>
      <c r="D423" s="172" t="s">
        <v>610</v>
      </c>
      <c r="E423" s="172" t="s">
        <v>709</v>
      </c>
      <c r="F423" s="174">
        <v>2.7364617400000002</v>
      </c>
      <c r="G423" s="174">
        <v>5.0838031900000002</v>
      </c>
      <c r="H423" s="58">
        <f t="shared" si="19"/>
        <v>-0.46172941049671123</v>
      </c>
      <c r="I423" s="174">
        <v>6.1657987199999997</v>
      </c>
      <c r="J423" s="174">
        <v>12.54120002</v>
      </c>
      <c r="K423" s="58">
        <f t="shared" si="20"/>
        <v>-0.50835655996498486</v>
      </c>
      <c r="L423" s="58">
        <f t="shared" si="21"/>
        <v>2.2532011428743743</v>
      </c>
    </row>
    <row r="424" spans="1:12" x14ac:dyDescent="0.2">
      <c r="A424" s="172" t="s">
        <v>1432</v>
      </c>
      <c r="B424" s="173" t="s">
        <v>377</v>
      </c>
      <c r="C424" s="172" t="s">
        <v>1365</v>
      </c>
      <c r="D424" s="172" t="s">
        <v>179</v>
      </c>
      <c r="E424" s="172" t="s">
        <v>709</v>
      </c>
      <c r="F424" s="174">
        <v>0.16751774999999999</v>
      </c>
      <c r="G424" s="174">
        <v>0.28715656000000001</v>
      </c>
      <c r="H424" s="58">
        <f t="shared" si="19"/>
        <v>-0.41663268984696022</v>
      </c>
      <c r="I424" s="174">
        <v>6.0441478499999999</v>
      </c>
      <c r="J424" s="174">
        <v>1.8196834399999999</v>
      </c>
      <c r="K424" s="58">
        <f t="shared" si="20"/>
        <v>2.3215380857672696</v>
      </c>
      <c r="L424" s="58">
        <f t="shared" si="21"/>
        <v>36.080641305175121</v>
      </c>
    </row>
    <row r="425" spans="1:12" x14ac:dyDescent="0.2">
      <c r="A425" s="172" t="s">
        <v>1188</v>
      </c>
      <c r="B425" s="173" t="s">
        <v>2356</v>
      </c>
      <c r="C425" s="172" t="s">
        <v>640</v>
      </c>
      <c r="D425" s="172" t="s">
        <v>180</v>
      </c>
      <c r="E425" s="172" t="s">
        <v>181</v>
      </c>
      <c r="F425" s="174">
        <v>6.6613800699999999</v>
      </c>
      <c r="G425" s="174">
        <v>5.3002932400000002</v>
      </c>
      <c r="H425" s="58">
        <f t="shared" si="19"/>
        <v>0.2567946278383646</v>
      </c>
      <c r="I425" s="174">
        <v>5.9328957259687689</v>
      </c>
      <c r="J425" s="174">
        <v>2.1354782902451994</v>
      </c>
      <c r="K425" s="58">
        <f t="shared" si="20"/>
        <v>1.7782514826163571</v>
      </c>
      <c r="L425" s="58">
        <f t="shared" si="21"/>
        <v>0.89064062756124485</v>
      </c>
    </row>
    <row r="426" spans="1:12" x14ac:dyDescent="0.2">
      <c r="A426" s="172" t="s">
        <v>1913</v>
      </c>
      <c r="B426" s="172" t="s">
        <v>49</v>
      </c>
      <c r="C426" s="172" t="s">
        <v>638</v>
      </c>
      <c r="D426" s="172" t="s">
        <v>180</v>
      </c>
      <c r="E426" s="172" t="s">
        <v>709</v>
      </c>
      <c r="F426" s="174">
        <v>5.4679289800000008</v>
      </c>
      <c r="G426" s="174">
        <v>7.6451825599999994</v>
      </c>
      <c r="H426" s="58">
        <f t="shared" si="19"/>
        <v>-0.28478765064309974</v>
      </c>
      <c r="I426" s="174">
        <v>5.8075733499999993</v>
      </c>
      <c r="J426" s="174">
        <v>1.7479033100000003</v>
      </c>
      <c r="K426" s="58">
        <f t="shared" si="20"/>
        <v>2.3225941714132907</v>
      </c>
      <c r="L426" s="58">
        <f t="shared" si="21"/>
        <v>1.062115724480386</v>
      </c>
    </row>
    <row r="427" spans="1:12" x14ac:dyDescent="0.2">
      <c r="A427" s="172" t="s">
        <v>1230</v>
      </c>
      <c r="B427" s="173" t="s">
        <v>2359</v>
      </c>
      <c r="C427" s="172" t="s">
        <v>640</v>
      </c>
      <c r="D427" s="172" t="s">
        <v>180</v>
      </c>
      <c r="E427" s="172" t="s">
        <v>181</v>
      </c>
      <c r="F427" s="174">
        <v>3.6770312400000003</v>
      </c>
      <c r="G427" s="174">
        <v>8.2066915999999992</v>
      </c>
      <c r="H427" s="58">
        <f t="shared" si="19"/>
        <v>-0.55194718904753282</v>
      </c>
      <c r="I427" s="174">
        <v>5.8040714748031519</v>
      </c>
      <c r="J427" s="174">
        <v>89.331296587753343</v>
      </c>
      <c r="K427" s="58">
        <f t="shared" si="20"/>
        <v>-0.93502756932334907</v>
      </c>
      <c r="L427" s="58">
        <f t="shared" si="21"/>
        <v>1.578466729263674</v>
      </c>
    </row>
    <row r="428" spans="1:12" x14ac:dyDescent="0.2">
      <c r="A428" s="172" t="s">
        <v>1274</v>
      </c>
      <c r="B428" s="173" t="s">
        <v>19</v>
      </c>
      <c r="C428" s="172" t="s">
        <v>1262</v>
      </c>
      <c r="D428" s="172" t="s">
        <v>180</v>
      </c>
      <c r="E428" s="172" t="s">
        <v>181</v>
      </c>
      <c r="F428" s="174">
        <v>2.1273955299999998</v>
      </c>
      <c r="G428" s="174">
        <v>8.7666538299999992</v>
      </c>
      <c r="H428" s="58">
        <f t="shared" si="19"/>
        <v>-0.75733095303479092</v>
      </c>
      <c r="I428" s="174">
        <v>5.7921559800000004</v>
      </c>
      <c r="J428" s="174">
        <v>4.62367594</v>
      </c>
      <c r="K428" s="58">
        <f t="shared" si="20"/>
        <v>0.25271668152418147</v>
      </c>
      <c r="L428" s="58">
        <f t="shared" si="21"/>
        <v>2.7226511940635696</v>
      </c>
    </row>
    <row r="429" spans="1:12" x14ac:dyDescent="0.2">
      <c r="A429" s="172" t="s">
        <v>1174</v>
      </c>
      <c r="B429" s="173" t="s">
        <v>2502</v>
      </c>
      <c r="C429" s="172" t="s">
        <v>640</v>
      </c>
      <c r="D429" s="172" t="s">
        <v>610</v>
      </c>
      <c r="E429" s="172" t="s">
        <v>181</v>
      </c>
      <c r="F429" s="174">
        <v>6.0282062099999996</v>
      </c>
      <c r="G429" s="174">
        <v>3.74520404</v>
      </c>
      <c r="H429" s="58">
        <f t="shared" si="19"/>
        <v>0.60958018458187913</v>
      </c>
      <c r="I429" s="174">
        <v>5.760291129999997</v>
      </c>
      <c r="J429" s="174">
        <v>8.6583702299999992</v>
      </c>
      <c r="K429" s="58">
        <f t="shared" si="20"/>
        <v>-0.33471415786294023</v>
      </c>
      <c r="L429" s="58">
        <f t="shared" si="21"/>
        <v>0.95555641750350762</v>
      </c>
    </row>
    <row r="430" spans="1:12" x14ac:dyDescent="0.2">
      <c r="A430" s="172" t="s">
        <v>1194</v>
      </c>
      <c r="B430" s="173" t="s">
        <v>2514</v>
      </c>
      <c r="C430" s="172" t="s">
        <v>640</v>
      </c>
      <c r="D430" s="172" t="s">
        <v>610</v>
      </c>
      <c r="E430" s="172" t="s">
        <v>181</v>
      </c>
      <c r="F430" s="174">
        <v>2.8306096300000001</v>
      </c>
      <c r="G430" s="174">
        <v>0.59231568000000001</v>
      </c>
      <c r="H430" s="58">
        <f t="shared" si="19"/>
        <v>3.7788868766736012</v>
      </c>
      <c r="I430" s="174">
        <v>5.7522604199999998</v>
      </c>
      <c r="J430" s="174">
        <v>40.741554000000001</v>
      </c>
      <c r="K430" s="58">
        <f t="shared" si="20"/>
        <v>-0.85881097171698462</v>
      </c>
      <c r="L430" s="58">
        <f t="shared" si="21"/>
        <v>2.0321630927257179</v>
      </c>
    </row>
    <row r="431" spans="1:12" x14ac:dyDescent="0.2">
      <c r="A431" s="172" t="s">
        <v>1545</v>
      </c>
      <c r="B431" s="173" t="s">
        <v>302</v>
      </c>
      <c r="C431" s="172" t="s">
        <v>1262</v>
      </c>
      <c r="D431" s="172" t="s">
        <v>180</v>
      </c>
      <c r="E431" s="172" t="s">
        <v>181</v>
      </c>
      <c r="F431" s="174">
        <v>1.0192162600000001</v>
      </c>
      <c r="G431" s="174">
        <v>0.55366472</v>
      </c>
      <c r="H431" s="58">
        <f t="shared" si="19"/>
        <v>0.84085462407646294</v>
      </c>
      <c r="I431" s="174">
        <v>5.7460865199999995</v>
      </c>
      <c r="J431" s="174">
        <v>44.465176579999998</v>
      </c>
      <c r="K431" s="58">
        <f t="shared" si="20"/>
        <v>-0.87077333405700375</v>
      </c>
      <c r="L431" s="58">
        <f t="shared" si="21"/>
        <v>5.6377500492388135</v>
      </c>
    </row>
    <row r="432" spans="1:12" x14ac:dyDescent="0.2">
      <c r="A432" s="172" t="s">
        <v>2249</v>
      </c>
      <c r="B432" s="173" t="s">
        <v>711</v>
      </c>
      <c r="C432" s="172" t="s">
        <v>2523</v>
      </c>
      <c r="D432" s="172" t="s">
        <v>180</v>
      </c>
      <c r="E432" s="172" t="s">
        <v>181</v>
      </c>
      <c r="F432" s="174">
        <v>4.2275187999999995</v>
      </c>
      <c r="G432" s="174">
        <v>7.0291542099999997</v>
      </c>
      <c r="H432" s="58">
        <f t="shared" si="19"/>
        <v>-0.39857361587177365</v>
      </c>
      <c r="I432" s="174">
        <v>5.7171438950328399</v>
      </c>
      <c r="J432" s="174">
        <v>27.11883974987888</v>
      </c>
      <c r="K432" s="58">
        <f t="shared" si="20"/>
        <v>-0.78918184008744796</v>
      </c>
      <c r="L432" s="58">
        <f t="shared" si="21"/>
        <v>1.3523639197140509</v>
      </c>
    </row>
    <row r="433" spans="1:12" x14ac:dyDescent="0.2">
      <c r="A433" s="172" t="s">
        <v>2073</v>
      </c>
      <c r="B433" s="173" t="s">
        <v>2058</v>
      </c>
      <c r="C433" s="172" t="s">
        <v>2523</v>
      </c>
      <c r="D433" s="172" t="s">
        <v>180</v>
      </c>
      <c r="E433" s="172" t="s">
        <v>181</v>
      </c>
      <c r="F433" s="174">
        <v>2.3403959999999998E-2</v>
      </c>
      <c r="G433" s="174">
        <v>0.95466004000000004</v>
      </c>
      <c r="H433" s="58">
        <f t="shared" si="19"/>
        <v>-0.97548450860056946</v>
      </c>
      <c r="I433" s="174">
        <v>5.6971623551359505</v>
      </c>
      <c r="J433" s="174">
        <v>110.93357007699726</v>
      </c>
      <c r="K433" s="58">
        <f t="shared" si="20"/>
        <v>-0.94864347779322666</v>
      </c>
      <c r="L433" s="58" t="str">
        <f t="shared" si="21"/>
        <v/>
      </c>
    </row>
    <row r="434" spans="1:12" x14ac:dyDescent="0.2">
      <c r="A434" s="172" t="s">
        <v>2607</v>
      </c>
      <c r="B434" s="173" t="s">
        <v>115</v>
      </c>
      <c r="C434" s="172" t="s">
        <v>511</v>
      </c>
      <c r="D434" s="172" t="s">
        <v>179</v>
      </c>
      <c r="E434" s="172" t="s">
        <v>709</v>
      </c>
      <c r="F434" s="174">
        <v>1.5629771100000001</v>
      </c>
      <c r="G434" s="174">
        <v>11.50135152</v>
      </c>
      <c r="H434" s="58">
        <f t="shared" si="19"/>
        <v>-0.86410491781925813</v>
      </c>
      <c r="I434" s="174">
        <v>5.6921203399999998</v>
      </c>
      <c r="J434" s="174">
        <v>23.545931120000002</v>
      </c>
      <c r="K434" s="58">
        <f t="shared" si="20"/>
        <v>-0.75825460836564273</v>
      </c>
      <c r="L434" s="58">
        <f t="shared" si="21"/>
        <v>3.6418449787789915</v>
      </c>
    </row>
    <row r="435" spans="1:12" x14ac:dyDescent="0.2">
      <c r="A435" s="172" t="s">
        <v>1859</v>
      </c>
      <c r="B435" s="173" t="s">
        <v>2083</v>
      </c>
      <c r="C435" s="172" t="s">
        <v>640</v>
      </c>
      <c r="D435" s="172" t="s">
        <v>610</v>
      </c>
      <c r="E435" s="172" t="s">
        <v>709</v>
      </c>
      <c r="F435" s="174">
        <v>1.8815846699999998</v>
      </c>
      <c r="G435" s="174">
        <v>0.66748445999999995</v>
      </c>
      <c r="H435" s="58">
        <f t="shared" si="19"/>
        <v>1.818919065171944</v>
      </c>
      <c r="I435" s="174">
        <v>5.6822225499999997</v>
      </c>
      <c r="J435" s="174">
        <v>1.4112731600000001</v>
      </c>
      <c r="K435" s="58">
        <f t="shared" si="20"/>
        <v>3.0263095133191644</v>
      </c>
      <c r="L435" s="58">
        <f t="shared" si="21"/>
        <v>3.0199132893658196</v>
      </c>
    </row>
    <row r="436" spans="1:12" x14ac:dyDescent="0.2">
      <c r="A436" s="172" t="s">
        <v>1561</v>
      </c>
      <c r="B436" s="173" t="s">
        <v>1562</v>
      </c>
      <c r="C436" s="172" t="s">
        <v>2530</v>
      </c>
      <c r="D436" s="172" t="s">
        <v>180</v>
      </c>
      <c r="E436" s="172" t="s">
        <v>709</v>
      </c>
      <c r="F436" s="174">
        <v>0.74355115999999999</v>
      </c>
      <c r="G436" s="174">
        <v>0.8508794300000001</v>
      </c>
      <c r="H436" s="58">
        <f t="shared" si="19"/>
        <v>-0.12613804754922808</v>
      </c>
      <c r="I436" s="174">
        <v>5.6239240300000004</v>
      </c>
      <c r="J436" s="174">
        <v>7.13536298</v>
      </c>
      <c r="K436" s="58">
        <f t="shared" si="20"/>
        <v>-0.21182369477719265</v>
      </c>
      <c r="L436" s="58">
        <f t="shared" si="21"/>
        <v>7.5636006404724059</v>
      </c>
    </row>
    <row r="437" spans="1:12" x14ac:dyDescent="0.2">
      <c r="A437" s="172" t="s">
        <v>1461</v>
      </c>
      <c r="B437" s="173" t="s">
        <v>329</v>
      </c>
      <c r="C437" s="172" t="s">
        <v>640</v>
      </c>
      <c r="D437" s="172" t="s">
        <v>180</v>
      </c>
      <c r="E437" s="172" t="s">
        <v>181</v>
      </c>
      <c r="F437" s="174">
        <v>5.3366336299999997</v>
      </c>
      <c r="G437" s="174">
        <v>7.7070831500000008</v>
      </c>
      <c r="H437" s="58">
        <f t="shared" si="19"/>
        <v>-0.30756765871923941</v>
      </c>
      <c r="I437" s="174">
        <v>5.6185497599999996</v>
      </c>
      <c r="J437" s="174">
        <v>79.102131290000003</v>
      </c>
      <c r="K437" s="58">
        <f t="shared" si="20"/>
        <v>-0.92897094340730757</v>
      </c>
      <c r="L437" s="58">
        <f t="shared" si="21"/>
        <v>1.0528265849870604</v>
      </c>
    </row>
    <row r="438" spans="1:12" x14ac:dyDescent="0.2">
      <c r="A438" s="172" t="s">
        <v>2574</v>
      </c>
      <c r="B438" s="173" t="s">
        <v>131</v>
      </c>
      <c r="C438" s="172" t="s">
        <v>641</v>
      </c>
      <c r="D438" s="172" t="s">
        <v>179</v>
      </c>
      <c r="E438" s="172" t="s">
        <v>709</v>
      </c>
      <c r="F438" s="174">
        <v>15.590682989999999</v>
      </c>
      <c r="G438" s="174">
        <v>19.14118766</v>
      </c>
      <c r="H438" s="58">
        <f t="shared" si="19"/>
        <v>-0.18549030149365353</v>
      </c>
      <c r="I438" s="174">
        <v>5.55068582</v>
      </c>
      <c r="J438" s="174">
        <v>3.6660686500000002</v>
      </c>
      <c r="K438" s="58">
        <f t="shared" si="20"/>
        <v>0.51407034344542346</v>
      </c>
      <c r="L438" s="58">
        <f t="shared" si="21"/>
        <v>0.35602582796149845</v>
      </c>
    </row>
    <row r="439" spans="1:12" x14ac:dyDescent="0.2">
      <c r="A439" s="172" t="s">
        <v>2914</v>
      </c>
      <c r="B439" s="173" t="s">
        <v>1857</v>
      </c>
      <c r="C439" s="172" t="s">
        <v>2521</v>
      </c>
      <c r="D439" s="172" t="s">
        <v>179</v>
      </c>
      <c r="E439" s="172" t="s">
        <v>709</v>
      </c>
      <c r="F439" s="174">
        <v>2.61965103</v>
      </c>
      <c r="G439" s="174">
        <v>1.98365905</v>
      </c>
      <c r="H439" s="58">
        <f t="shared" si="19"/>
        <v>0.32061557151164655</v>
      </c>
      <c r="I439" s="174">
        <v>5.5236143799999997</v>
      </c>
      <c r="J439" s="174">
        <v>10.34175902</v>
      </c>
      <c r="K439" s="58">
        <f t="shared" si="20"/>
        <v>-0.46589217856286891</v>
      </c>
      <c r="L439" s="58">
        <f t="shared" si="21"/>
        <v>2.1085306083688558</v>
      </c>
    </row>
    <row r="440" spans="1:12" x14ac:dyDescent="0.2">
      <c r="A440" s="172" t="s">
        <v>2756</v>
      </c>
      <c r="B440" s="173" t="s">
        <v>281</v>
      </c>
      <c r="C440" s="172" t="s">
        <v>641</v>
      </c>
      <c r="D440" s="172" t="s">
        <v>179</v>
      </c>
      <c r="E440" s="172" t="s">
        <v>709</v>
      </c>
      <c r="F440" s="174">
        <v>7.7043199999999992E-2</v>
      </c>
      <c r="G440" s="174">
        <v>0.49461946000000001</v>
      </c>
      <c r="H440" s="58">
        <f t="shared" si="19"/>
        <v>-0.84423742648540356</v>
      </c>
      <c r="I440" s="174">
        <v>5.5172193099999989</v>
      </c>
      <c r="J440" s="174">
        <v>10.33717244</v>
      </c>
      <c r="K440" s="58">
        <f t="shared" si="20"/>
        <v>-0.46627384403002192</v>
      </c>
      <c r="L440" s="58">
        <f t="shared" si="21"/>
        <v>71.612021696918092</v>
      </c>
    </row>
    <row r="441" spans="1:12" x14ac:dyDescent="0.2">
      <c r="A441" s="172" t="s">
        <v>1907</v>
      </c>
      <c r="B441" s="172" t="s">
        <v>161</v>
      </c>
      <c r="C441" s="172" t="s">
        <v>638</v>
      </c>
      <c r="D441" s="172" t="s">
        <v>179</v>
      </c>
      <c r="E441" s="172" t="s">
        <v>709</v>
      </c>
      <c r="F441" s="174">
        <v>4.9530959999999999E-2</v>
      </c>
      <c r="G441" s="174">
        <v>8.0687910000000002E-2</v>
      </c>
      <c r="H441" s="58">
        <f t="shared" si="19"/>
        <v>-0.38614149257305097</v>
      </c>
      <c r="I441" s="174">
        <v>5.5025747200000001</v>
      </c>
      <c r="J441" s="174">
        <v>0</v>
      </c>
      <c r="K441" s="58" t="str">
        <f t="shared" si="20"/>
        <v/>
      </c>
      <c r="L441" s="58" t="str">
        <f t="shared" si="21"/>
        <v/>
      </c>
    </row>
    <row r="442" spans="1:12" x14ac:dyDescent="0.2">
      <c r="A442" s="172" t="s">
        <v>2621</v>
      </c>
      <c r="B442" s="173" t="s">
        <v>284</v>
      </c>
      <c r="C442" s="172" t="s">
        <v>511</v>
      </c>
      <c r="D442" s="172" t="s">
        <v>179</v>
      </c>
      <c r="E442" s="172" t="s">
        <v>709</v>
      </c>
      <c r="F442" s="174">
        <v>10.64238609</v>
      </c>
      <c r="G442" s="174">
        <v>10.20729371</v>
      </c>
      <c r="H442" s="58">
        <f t="shared" si="19"/>
        <v>4.2625635389892169E-2</v>
      </c>
      <c r="I442" s="174">
        <v>5.4895271175675004</v>
      </c>
      <c r="J442" s="174">
        <v>26.987902757549413</v>
      </c>
      <c r="K442" s="58">
        <f t="shared" si="20"/>
        <v>-0.79659304515494833</v>
      </c>
      <c r="L442" s="58">
        <f t="shared" si="21"/>
        <v>0.51581732434286265</v>
      </c>
    </row>
    <row r="443" spans="1:12" x14ac:dyDescent="0.2">
      <c r="A443" s="172" t="s">
        <v>1647</v>
      </c>
      <c r="B443" s="173" t="s">
        <v>399</v>
      </c>
      <c r="C443" s="172" t="s">
        <v>641</v>
      </c>
      <c r="D443" s="172" t="s">
        <v>179</v>
      </c>
      <c r="E443" s="172" t="s">
        <v>709</v>
      </c>
      <c r="F443" s="174">
        <v>0.65827097999999995</v>
      </c>
      <c r="G443" s="174">
        <v>0.65416655000000001</v>
      </c>
      <c r="H443" s="58">
        <f t="shared" si="19"/>
        <v>6.2742890170706112E-3</v>
      </c>
      <c r="I443" s="174">
        <v>5.3865247399999996</v>
      </c>
      <c r="J443" s="174">
        <v>1.5944842000000001</v>
      </c>
      <c r="K443" s="58">
        <f t="shared" si="20"/>
        <v>2.3782239673494407</v>
      </c>
      <c r="L443" s="58">
        <f t="shared" si="21"/>
        <v>8.1828379248922687</v>
      </c>
    </row>
    <row r="444" spans="1:12" x14ac:dyDescent="0.2">
      <c r="A444" s="172" t="s">
        <v>2247</v>
      </c>
      <c r="B444" s="173" t="s">
        <v>2079</v>
      </c>
      <c r="C444" s="172" t="s">
        <v>640</v>
      </c>
      <c r="D444" s="172" t="s">
        <v>610</v>
      </c>
      <c r="E444" s="172" t="s">
        <v>181</v>
      </c>
      <c r="F444" s="174">
        <v>4.8552031900000001</v>
      </c>
      <c r="G444" s="174">
        <v>8.4771648400000004</v>
      </c>
      <c r="H444" s="58">
        <f t="shared" si="19"/>
        <v>-0.42726096735898789</v>
      </c>
      <c r="I444" s="174">
        <v>5.371895629445671</v>
      </c>
      <c r="J444" s="174">
        <v>29.620734296314257</v>
      </c>
      <c r="K444" s="58">
        <f t="shared" si="20"/>
        <v>-0.81864407628429037</v>
      </c>
      <c r="L444" s="58">
        <f t="shared" si="21"/>
        <v>1.1064203534282302</v>
      </c>
    </row>
    <row r="445" spans="1:12" x14ac:dyDescent="0.2">
      <c r="A445" s="172" t="s">
        <v>2050</v>
      </c>
      <c r="B445" s="173" t="s">
        <v>2048</v>
      </c>
      <c r="C445" s="172" t="s">
        <v>1262</v>
      </c>
      <c r="D445" s="172" t="s">
        <v>180</v>
      </c>
      <c r="E445" s="172" t="s">
        <v>181</v>
      </c>
      <c r="F445" s="174">
        <v>1.7855557200000001</v>
      </c>
      <c r="G445" s="174">
        <v>0.74015655000000002</v>
      </c>
      <c r="H445" s="58">
        <f t="shared" si="19"/>
        <v>1.4124027815466875</v>
      </c>
      <c r="I445" s="174">
        <v>5.3183905500000002</v>
      </c>
      <c r="J445" s="174">
        <v>4.0882000000000001E-4</v>
      </c>
      <c r="K445" s="58" t="str">
        <f t="shared" si="20"/>
        <v/>
      </c>
      <c r="L445" s="58">
        <f t="shared" si="21"/>
        <v>2.9785631948803033</v>
      </c>
    </row>
    <row r="446" spans="1:12" x14ac:dyDescent="0.2">
      <c r="A446" s="172" t="s">
        <v>2634</v>
      </c>
      <c r="B446" s="173" t="s">
        <v>87</v>
      </c>
      <c r="C446" s="172" t="s">
        <v>511</v>
      </c>
      <c r="D446" s="172" t="s">
        <v>179</v>
      </c>
      <c r="E446" s="172" t="s">
        <v>709</v>
      </c>
      <c r="F446" s="174">
        <v>4.8543398499999997</v>
      </c>
      <c r="G446" s="174">
        <v>3.6687092699999999</v>
      </c>
      <c r="H446" s="58">
        <f t="shared" si="19"/>
        <v>0.32317376296214384</v>
      </c>
      <c r="I446" s="174">
        <v>5.29933736</v>
      </c>
      <c r="J446" s="174">
        <v>4.0095352399999999</v>
      </c>
      <c r="K446" s="58">
        <f t="shared" si="20"/>
        <v>0.32168369718581147</v>
      </c>
      <c r="L446" s="58">
        <f t="shared" si="21"/>
        <v>1.0916700362460203</v>
      </c>
    </row>
    <row r="447" spans="1:12" x14ac:dyDescent="0.2">
      <c r="A447" s="172" t="s">
        <v>2671</v>
      </c>
      <c r="B447" s="173" t="s">
        <v>441</v>
      </c>
      <c r="C447" s="172" t="s">
        <v>641</v>
      </c>
      <c r="D447" s="172" t="s">
        <v>179</v>
      </c>
      <c r="E447" s="172" t="s">
        <v>709</v>
      </c>
      <c r="F447" s="174">
        <v>5.0257039400000005</v>
      </c>
      <c r="G447" s="174">
        <v>7.9843094599999995</v>
      </c>
      <c r="H447" s="58">
        <f t="shared" si="19"/>
        <v>-0.37055246102647921</v>
      </c>
      <c r="I447" s="174">
        <v>5.2937100499999996</v>
      </c>
      <c r="J447" s="174">
        <v>1.4828235799999998</v>
      </c>
      <c r="K447" s="58">
        <f t="shared" si="20"/>
        <v>2.5700201435965835</v>
      </c>
      <c r="L447" s="58">
        <f t="shared" si="21"/>
        <v>1.0533270787932643</v>
      </c>
    </row>
    <row r="448" spans="1:12" x14ac:dyDescent="0.2">
      <c r="A448" s="172" t="s">
        <v>2865</v>
      </c>
      <c r="B448" s="173" t="s">
        <v>296</v>
      </c>
      <c r="C448" s="172" t="s">
        <v>511</v>
      </c>
      <c r="D448" s="172" t="s">
        <v>180</v>
      </c>
      <c r="E448" s="172" t="s">
        <v>181</v>
      </c>
      <c r="F448" s="174">
        <v>6.7356207699999997</v>
      </c>
      <c r="G448" s="174">
        <v>20.903345739999999</v>
      </c>
      <c r="H448" s="58">
        <f t="shared" si="19"/>
        <v>-0.677773077392538</v>
      </c>
      <c r="I448" s="174">
        <v>5.2899937473244485</v>
      </c>
      <c r="J448" s="174">
        <v>23.81234157580505</v>
      </c>
      <c r="K448" s="58">
        <f t="shared" si="20"/>
        <v>-0.77784655362497235</v>
      </c>
      <c r="L448" s="58">
        <f t="shared" si="21"/>
        <v>0.78537582918648319</v>
      </c>
    </row>
    <row r="449" spans="1:12" x14ac:dyDescent="0.2">
      <c r="A449" s="172" t="s">
        <v>1475</v>
      </c>
      <c r="B449" s="173" t="s">
        <v>343</v>
      </c>
      <c r="C449" s="172" t="s">
        <v>640</v>
      </c>
      <c r="D449" s="172" t="s">
        <v>180</v>
      </c>
      <c r="E449" s="172" t="s">
        <v>181</v>
      </c>
      <c r="F449" s="174">
        <v>7.8122969900000001</v>
      </c>
      <c r="G449" s="174">
        <v>1.7705570400000001</v>
      </c>
      <c r="H449" s="58">
        <f t="shared" si="19"/>
        <v>3.4123384977193387</v>
      </c>
      <c r="I449" s="174">
        <v>5.2549413400000002</v>
      </c>
      <c r="J449" s="174">
        <v>8.9322842300000005</v>
      </c>
      <c r="K449" s="58">
        <f t="shared" si="20"/>
        <v>-0.41169120857677854</v>
      </c>
      <c r="L449" s="58">
        <f t="shared" si="21"/>
        <v>0.67264997051782593</v>
      </c>
    </row>
    <row r="450" spans="1:12" x14ac:dyDescent="0.2">
      <c r="A450" s="172" t="s">
        <v>2235</v>
      </c>
      <c r="B450" s="172" t="s">
        <v>33</v>
      </c>
      <c r="C450" s="172" t="s">
        <v>1262</v>
      </c>
      <c r="D450" s="172" t="s">
        <v>180</v>
      </c>
      <c r="E450" s="172" t="s">
        <v>181</v>
      </c>
      <c r="F450" s="174">
        <v>2.5287419399999997</v>
      </c>
      <c r="G450" s="174">
        <v>4.42080099</v>
      </c>
      <c r="H450" s="58">
        <f t="shared" si="19"/>
        <v>-0.42799009823783096</v>
      </c>
      <c r="I450" s="174">
        <v>5.2510546199999997</v>
      </c>
      <c r="J450" s="174">
        <v>6.2518979000000003</v>
      </c>
      <c r="K450" s="58">
        <f t="shared" si="20"/>
        <v>-0.16008631235004667</v>
      </c>
      <c r="L450" s="58">
        <f t="shared" si="21"/>
        <v>2.0765482380538995</v>
      </c>
    </row>
    <row r="451" spans="1:12" x14ac:dyDescent="0.2">
      <c r="A451" s="172" t="s">
        <v>2883</v>
      </c>
      <c r="B451" s="173" t="s">
        <v>2807</v>
      </c>
      <c r="C451" s="172" t="s">
        <v>511</v>
      </c>
      <c r="D451" s="172" t="s">
        <v>610</v>
      </c>
      <c r="E451" s="172" t="s">
        <v>2854</v>
      </c>
      <c r="F451" s="174">
        <v>0.2759664</v>
      </c>
      <c r="G451" s="174">
        <v>0.79517428000000001</v>
      </c>
      <c r="H451" s="58">
        <f t="shared" si="19"/>
        <v>-0.65294853349632986</v>
      </c>
      <c r="I451" s="174">
        <v>5.1707931219689902</v>
      </c>
      <c r="J451" s="174">
        <v>1.4626569199999999</v>
      </c>
      <c r="K451" s="58">
        <f t="shared" si="20"/>
        <v>2.5352057281956388</v>
      </c>
      <c r="L451" s="58">
        <f t="shared" si="21"/>
        <v>18.737038719094027</v>
      </c>
    </row>
    <row r="452" spans="1:12" x14ac:dyDescent="0.2">
      <c r="A452" s="172" t="s">
        <v>1586</v>
      </c>
      <c r="B452" s="173" t="s">
        <v>680</v>
      </c>
      <c r="C452" s="172" t="s">
        <v>638</v>
      </c>
      <c r="D452" s="172" t="s">
        <v>179</v>
      </c>
      <c r="E452" s="172" t="s">
        <v>709</v>
      </c>
      <c r="F452" s="174">
        <v>3.1364125899999999</v>
      </c>
      <c r="G452" s="174">
        <v>2.6183569500000003</v>
      </c>
      <c r="H452" s="58">
        <f t="shared" si="19"/>
        <v>0.19785523895051793</v>
      </c>
      <c r="I452" s="174">
        <v>5.1489903699999999</v>
      </c>
      <c r="J452" s="174">
        <v>1.5150088200000003</v>
      </c>
      <c r="K452" s="58">
        <f t="shared" si="20"/>
        <v>2.3986537253294666</v>
      </c>
      <c r="L452" s="58">
        <f t="shared" si="21"/>
        <v>1.6416814504624853</v>
      </c>
    </row>
    <row r="453" spans="1:12" x14ac:dyDescent="0.2">
      <c r="A453" s="172" t="s">
        <v>1423</v>
      </c>
      <c r="B453" s="173" t="s">
        <v>370</v>
      </c>
      <c r="C453" s="172" t="s">
        <v>1365</v>
      </c>
      <c r="D453" s="172" t="s">
        <v>179</v>
      </c>
      <c r="E453" s="172" t="s">
        <v>709</v>
      </c>
      <c r="F453" s="174">
        <v>0.15680041</v>
      </c>
      <c r="G453" s="174">
        <v>0.62036725999999998</v>
      </c>
      <c r="H453" s="58">
        <f t="shared" si="19"/>
        <v>-0.74724583305701853</v>
      </c>
      <c r="I453" s="174">
        <v>5.1288396000000001</v>
      </c>
      <c r="J453" s="174">
        <v>9.5798865800000002</v>
      </c>
      <c r="K453" s="58">
        <f t="shared" si="20"/>
        <v>-0.46462418347337053</v>
      </c>
      <c r="L453" s="58">
        <f t="shared" si="21"/>
        <v>32.7093506962131</v>
      </c>
    </row>
    <row r="454" spans="1:12" x14ac:dyDescent="0.2">
      <c r="A454" s="172" t="s">
        <v>1209</v>
      </c>
      <c r="B454" s="173" t="s">
        <v>11</v>
      </c>
      <c r="C454" s="172" t="s">
        <v>640</v>
      </c>
      <c r="D454" s="172" t="s">
        <v>610</v>
      </c>
      <c r="E454" s="172" t="s">
        <v>709</v>
      </c>
      <c r="F454" s="174">
        <v>0.90080161000000003</v>
      </c>
      <c r="G454" s="174">
        <v>1.31184072</v>
      </c>
      <c r="H454" s="58">
        <f t="shared" si="19"/>
        <v>-0.31333004360468386</v>
      </c>
      <c r="I454" s="174">
        <v>5.0276637099999988</v>
      </c>
      <c r="J454" s="174">
        <v>0.17506325</v>
      </c>
      <c r="K454" s="58">
        <f t="shared" si="20"/>
        <v>27.719127001240974</v>
      </c>
      <c r="L454" s="58">
        <f t="shared" si="21"/>
        <v>5.5813218517671155</v>
      </c>
    </row>
    <row r="455" spans="1:12" x14ac:dyDescent="0.2">
      <c r="A455" s="172" t="s">
        <v>3262</v>
      </c>
      <c r="B455" s="173" t="s">
        <v>3253</v>
      </c>
      <c r="C455" s="172" t="s">
        <v>638</v>
      </c>
      <c r="D455" s="172" t="s">
        <v>179</v>
      </c>
      <c r="E455" s="172" t="s">
        <v>709</v>
      </c>
      <c r="F455" s="174">
        <v>2.68705967</v>
      </c>
      <c r="G455" s="174">
        <v>0.58702052000000005</v>
      </c>
      <c r="H455" s="58">
        <f t="shared" ref="H455:H518" si="22">IF(ISERROR(F455/G455-1),"",IF((F455/G455-1)&gt;10000%,"",F455/G455-1))</f>
        <v>3.577454413348276</v>
      </c>
      <c r="I455" s="174">
        <v>4.9939056600000002</v>
      </c>
      <c r="J455" s="174">
        <v>5.9839999999999997E-3</v>
      </c>
      <c r="K455" s="58" t="str">
        <f t="shared" ref="K455:K518" si="23">IF(ISERROR(I455/J455-1),"",IF((I455/J455-1)&gt;10000%,"",I455/J455-1))</f>
        <v/>
      </c>
      <c r="L455" s="58">
        <f t="shared" si="21"/>
        <v>1.8585019587600005</v>
      </c>
    </row>
    <row r="456" spans="1:12" x14ac:dyDescent="0.2">
      <c r="A456" s="172" t="s">
        <v>1921</v>
      </c>
      <c r="B456" s="173" t="s">
        <v>384</v>
      </c>
      <c r="C456" s="172" t="s">
        <v>638</v>
      </c>
      <c r="D456" s="172" t="s">
        <v>179</v>
      </c>
      <c r="E456" s="172" t="s">
        <v>709</v>
      </c>
      <c r="F456" s="174">
        <v>1.81315943</v>
      </c>
      <c r="G456" s="174">
        <v>1.34664977</v>
      </c>
      <c r="H456" s="58">
        <f t="shared" si="22"/>
        <v>0.34642241092871529</v>
      </c>
      <c r="I456" s="174">
        <v>4.9843884000000003</v>
      </c>
      <c r="J456" s="174">
        <v>0</v>
      </c>
      <c r="K456" s="58" t="str">
        <f t="shared" si="23"/>
        <v/>
      </c>
      <c r="L456" s="58">
        <f t="shared" si="21"/>
        <v>2.7490072398101253</v>
      </c>
    </row>
    <row r="457" spans="1:12" x14ac:dyDescent="0.2">
      <c r="A457" s="172" t="s">
        <v>2878</v>
      </c>
      <c r="B457" s="173" t="s">
        <v>2325</v>
      </c>
      <c r="C457" s="172" t="s">
        <v>511</v>
      </c>
      <c r="D457" s="172" t="s">
        <v>180</v>
      </c>
      <c r="E457" s="172" t="s">
        <v>709</v>
      </c>
      <c r="F457" s="174">
        <v>0.81197310999999994</v>
      </c>
      <c r="G457" s="174">
        <v>2.8684451900000001</v>
      </c>
      <c r="H457" s="58">
        <f t="shared" si="22"/>
        <v>-0.71692918769000435</v>
      </c>
      <c r="I457" s="174">
        <v>4.8727402245515394</v>
      </c>
      <c r="J457" s="174">
        <v>1.2941756299999998</v>
      </c>
      <c r="K457" s="58">
        <f t="shared" si="23"/>
        <v>2.7651305677511022</v>
      </c>
      <c r="L457" s="58">
        <f t="shared" si="21"/>
        <v>6.0011103379415358</v>
      </c>
    </row>
    <row r="458" spans="1:12" x14ac:dyDescent="0.2">
      <c r="A458" s="172" t="s">
        <v>1450</v>
      </c>
      <c r="B458" s="173" t="s">
        <v>671</v>
      </c>
      <c r="C458" s="172" t="s">
        <v>640</v>
      </c>
      <c r="D458" s="172" t="s">
        <v>180</v>
      </c>
      <c r="E458" s="172" t="s">
        <v>181</v>
      </c>
      <c r="F458" s="174">
        <v>6.7280364800000001</v>
      </c>
      <c r="G458" s="174">
        <v>4.8904149500000003</v>
      </c>
      <c r="H458" s="58">
        <f t="shared" si="22"/>
        <v>0.37575983812989122</v>
      </c>
      <c r="I458" s="174">
        <v>4.8493847400000005</v>
      </c>
      <c r="J458" s="174">
        <v>9.1141154100000001</v>
      </c>
      <c r="K458" s="58">
        <f t="shared" si="23"/>
        <v>-0.46792590154396563</v>
      </c>
      <c r="L458" s="58">
        <f t="shared" si="21"/>
        <v>0.72077265847405159</v>
      </c>
    </row>
    <row r="459" spans="1:12" x14ac:dyDescent="0.2">
      <c r="A459" s="172" t="s">
        <v>2577</v>
      </c>
      <c r="B459" s="173" t="s">
        <v>86</v>
      </c>
      <c r="C459" s="172" t="s">
        <v>511</v>
      </c>
      <c r="D459" s="172" t="s">
        <v>179</v>
      </c>
      <c r="E459" s="172" t="s">
        <v>709</v>
      </c>
      <c r="F459" s="174">
        <v>3.8368322999999998</v>
      </c>
      <c r="G459" s="174">
        <v>13.782487679999999</v>
      </c>
      <c r="H459" s="58">
        <f t="shared" si="22"/>
        <v>-0.72161540143673109</v>
      </c>
      <c r="I459" s="174">
        <v>4.8284967099999996</v>
      </c>
      <c r="J459" s="174">
        <v>70.345411650000003</v>
      </c>
      <c r="K459" s="58">
        <f t="shared" si="23"/>
        <v>-0.93136017550051542</v>
      </c>
      <c r="L459" s="58">
        <f t="shared" si="21"/>
        <v>1.2584591487097312</v>
      </c>
    </row>
    <row r="460" spans="1:12" x14ac:dyDescent="0.2">
      <c r="A460" s="172" t="s">
        <v>1785</v>
      </c>
      <c r="B460" s="173" t="s">
        <v>798</v>
      </c>
      <c r="C460" s="172" t="s">
        <v>638</v>
      </c>
      <c r="D460" s="172" t="s">
        <v>179</v>
      </c>
      <c r="E460" s="172" t="s">
        <v>709</v>
      </c>
      <c r="F460" s="174">
        <v>2.8416745200000002</v>
      </c>
      <c r="G460" s="174">
        <v>5.7135276900000003</v>
      </c>
      <c r="H460" s="58">
        <f t="shared" si="22"/>
        <v>-0.50264098221251463</v>
      </c>
      <c r="I460" s="174">
        <v>4.8178120599999996</v>
      </c>
      <c r="J460" s="174">
        <v>1.5122799500000002</v>
      </c>
      <c r="K460" s="58">
        <f t="shared" si="23"/>
        <v>2.1857937811051449</v>
      </c>
      <c r="L460" s="58">
        <f t="shared" si="21"/>
        <v>1.6954130482191885</v>
      </c>
    </row>
    <row r="461" spans="1:12" x14ac:dyDescent="0.2">
      <c r="A461" s="172" t="s">
        <v>1219</v>
      </c>
      <c r="B461" s="173" t="s">
        <v>2408</v>
      </c>
      <c r="C461" s="172" t="s">
        <v>640</v>
      </c>
      <c r="D461" s="172" t="s">
        <v>180</v>
      </c>
      <c r="E461" s="172" t="s">
        <v>181</v>
      </c>
      <c r="F461" s="174">
        <v>1.00197468</v>
      </c>
      <c r="G461" s="174">
        <v>1.72138619</v>
      </c>
      <c r="H461" s="58">
        <f t="shared" si="22"/>
        <v>-0.41792568929578788</v>
      </c>
      <c r="I461" s="174">
        <v>4.8028118300000004</v>
      </c>
      <c r="J461" s="174">
        <v>9.6278665900000018</v>
      </c>
      <c r="K461" s="58">
        <f t="shared" si="23"/>
        <v>-0.50115513285274971</v>
      </c>
      <c r="L461" s="58">
        <f t="shared" si="21"/>
        <v>4.7933465045244459</v>
      </c>
    </row>
    <row r="462" spans="1:12" x14ac:dyDescent="0.2">
      <c r="A462" s="172" t="s">
        <v>2258</v>
      </c>
      <c r="B462" s="173" t="s">
        <v>2506</v>
      </c>
      <c r="C462" s="172" t="s">
        <v>640</v>
      </c>
      <c r="D462" s="172" t="s">
        <v>610</v>
      </c>
      <c r="E462" s="172" t="s">
        <v>181</v>
      </c>
      <c r="F462" s="174">
        <v>2.7110834800000001</v>
      </c>
      <c r="G462" s="174">
        <v>3.6161194999999999</v>
      </c>
      <c r="H462" s="58">
        <f t="shared" si="22"/>
        <v>-0.25027823886904177</v>
      </c>
      <c r="I462" s="174">
        <v>4.7975975445075498</v>
      </c>
      <c r="J462" s="174">
        <v>124.10526619631071</v>
      </c>
      <c r="K462" s="58">
        <f t="shared" si="23"/>
        <v>-0.96134251437067408</v>
      </c>
      <c r="L462" s="58">
        <f t="shared" si="21"/>
        <v>1.7696236873191193</v>
      </c>
    </row>
    <row r="463" spans="1:12" x14ac:dyDescent="0.2">
      <c r="A463" s="172" t="s">
        <v>1179</v>
      </c>
      <c r="B463" s="173" t="s">
        <v>2412</v>
      </c>
      <c r="C463" s="172" t="s">
        <v>640</v>
      </c>
      <c r="D463" s="172" t="s">
        <v>180</v>
      </c>
      <c r="E463" s="172" t="s">
        <v>181</v>
      </c>
      <c r="F463" s="174">
        <v>2.4949752999999997</v>
      </c>
      <c r="G463" s="174">
        <v>7.3637434000000006</v>
      </c>
      <c r="H463" s="58">
        <f t="shared" si="22"/>
        <v>-0.66118111883149</v>
      </c>
      <c r="I463" s="174">
        <v>4.7764281688854693</v>
      </c>
      <c r="J463" s="174">
        <v>8.0478298139748574</v>
      </c>
      <c r="K463" s="58">
        <f t="shared" si="23"/>
        <v>-0.40649488380192633</v>
      </c>
      <c r="L463" s="58">
        <f t="shared" si="21"/>
        <v>1.9144190200542146</v>
      </c>
    </row>
    <row r="464" spans="1:12" x14ac:dyDescent="0.2">
      <c r="A464" s="172" t="s">
        <v>2594</v>
      </c>
      <c r="B464" s="173" t="s">
        <v>94</v>
      </c>
      <c r="C464" s="172" t="s">
        <v>511</v>
      </c>
      <c r="D464" s="172" t="s">
        <v>180</v>
      </c>
      <c r="E464" s="172" t="s">
        <v>181</v>
      </c>
      <c r="F464" s="174">
        <v>2.9826169</v>
      </c>
      <c r="G464" s="174">
        <v>1.3206272699999999</v>
      </c>
      <c r="H464" s="58">
        <f t="shared" si="22"/>
        <v>1.2584850152306792</v>
      </c>
      <c r="I464" s="174">
        <v>4.7041951299999996</v>
      </c>
      <c r="J464" s="174">
        <v>4.7479489599999996</v>
      </c>
      <c r="K464" s="58">
        <f t="shared" si="23"/>
        <v>-9.2153117838065235E-3</v>
      </c>
      <c r="L464" s="58">
        <f t="shared" si="21"/>
        <v>1.5772039412772052</v>
      </c>
    </row>
    <row r="465" spans="1:12" x14ac:dyDescent="0.2">
      <c r="A465" s="172" t="s">
        <v>2860</v>
      </c>
      <c r="B465" s="173" t="s">
        <v>1984</v>
      </c>
      <c r="C465" s="172" t="s">
        <v>2521</v>
      </c>
      <c r="D465" s="172" t="s">
        <v>179</v>
      </c>
      <c r="E465" s="172" t="s">
        <v>709</v>
      </c>
      <c r="F465" s="174">
        <v>13.30438034</v>
      </c>
      <c r="G465" s="174">
        <v>2.1703159599999999</v>
      </c>
      <c r="H465" s="58">
        <f t="shared" si="22"/>
        <v>5.1301582742818699</v>
      </c>
      <c r="I465" s="174">
        <v>4.6658633099999998</v>
      </c>
      <c r="J465" s="174">
        <v>0.62585310999999999</v>
      </c>
      <c r="K465" s="58">
        <f t="shared" si="23"/>
        <v>6.4552051199362097</v>
      </c>
      <c r="L465" s="58">
        <f t="shared" si="21"/>
        <v>0.35070128715216808</v>
      </c>
    </row>
    <row r="466" spans="1:12" x14ac:dyDescent="0.2">
      <c r="A466" s="172" t="s">
        <v>2208</v>
      </c>
      <c r="B466" s="173" t="s">
        <v>2200</v>
      </c>
      <c r="C466" s="172" t="s">
        <v>640</v>
      </c>
      <c r="D466" s="172" t="s">
        <v>610</v>
      </c>
      <c r="E466" s="172" t="s">
        <v>181</v>
      </c>
      <c r="F466" s="174">
        <v>2.6865864500000001</v>
      </c>
      <c r="G466" s="174">
        <v>2.10426855</v>
      </c>
      <c r="H466" s="58">
        <f t="shared" si="22"/>
        <v>0.2767317412979442</v>
      </c>
      <c r="I466" s="174">
        <v>4.6300505899999997</v>
      </c>
      <c r="J466" s="174">
        <v>6.8485152599999992</v>
      </c>
      <c r="K466" s="58">
        <f t="shared" si="23"/>
        <v>-0.32393366821526215</v>
      </c>
      <c r="L466" s="58">
        <f t="shared" si="21"/>
        <v>1.7233953480261168</v>
      </c>
    </row>
    <row r="467" spans="1:12" x14ac:dyDescent="0.2">
      <c r="A467" s="172" t="s">
        <v>3323</v>
      </c>
      <c r="B467" s="173" t="s">
        <v>904</v>
      </c>
      <c r="C467" s="172" t="s">
        <v>511</v>
      </c>
      <c r="D467" s="172" t="s">
        <v>179</v>
      </c>
      <c r="E467" s="172" t="s">
        <v>181</v>
      </c>
      <c r="F467" s="174">
        <v>2.58172398</v>
      </c>
      <c r="G467" s="174">
        <v>6.3778472599999994</v>
      </c>
      <c r="H467" s="58">
        <f t="shared" si="22"/>
        <v>-0.59520448283673688</v>
      </c>
      <c r="I467" s="174">
        <v>4.6046757699999992</v>
      </c>
      <c r="J467" s="174">
        <v>4.0946418800000002</v>
      </c>
      <c r="K467" s="58">
        <f t="shared" si="23"/>
        <v>0.12456129374615754</v>
      </c>
      <c r="L467" s="58">
        <f t="shared" ref="L467:L530" si="24">IF(ISERROR(I467/F467),"",IF(I467/F467&gt;10000%,"",I467/F467))</f>
        <v>1.7835662548248086</v>
      </c>
    </row>
    <row r="468" spans="1:12" x14ac:dyDescent="0.2">
      <c r="A468" s="172" t="s">
        <v>2629</v>
      </c>
      <c r="B468" s="173" t="s">
        <v>97</v>
      </c>
      <c r="C468" s="172" t="s">
        <v>511</v>
      </c>
      <c r="D468" s="172" t="s">
        <v>179</v>
      </c>
      <c r="E468" s="172" t="s">
        <v>709</v>
      </c>
      <c r="F468" s="174">
        <v>4.7536198299999999</v>
      </c>
      <c r="G468" s="174">
        <v>3.82987703</v>
      </c>
      <c r="H468" s="58">
        <f t="shared" si="22"/>
        <v>0.2411938536835998</v>
      </c>
      <c r="I468" s="174">
        <v>4.5280360399366444</v>
      </c>
      <c r="J468" s="174">
        <v>2.24481456</v>
      </c>
      <c r="K468" s="58">
        <f t="shared" si="23"/>
        <v>1.0171091726777841</v>
      </c>
      <c r="L468" s="58">
        <f t="shared" si="24"/>
        <v>0.95254483990501282</v>
      </c>
    </row>
    <row r="469" spans="1:12" x14ac:dyDescent="0.2">
      <c r="A469" s="172" t="s">
        <v>1775</v>
      </c>
      <c r="B469" s="173" t="s">
        <v>56</v>
      </c>
      <c r="C469" s="172" t="s">
        <v>638</v>
      </c>
      <c r="D469" s="172" t="s">
        <v>179</v>
      </c>
      <c r="E469" s="172" t="s">
        <v>709</v>
      </c>
      <c r="F469" s="174">
        <v>3.79107298</v>
      </c>
      <c r="G469" s="174">
        <v>7.4245509699999994</v>
      </c>
      <c r="H469" s="58">
        <f t="shared" si="22"/>
        <v>-0.48938690092930959</v>
      </c>
      <c r="I469" s="174">
        <v>4.5226806600000007</v>
      </c>
      <c r="J469" s="174">
        <v>5.2721023100000002</v>
      </c>
      <c r="K469" s="58">
        <f t="shared" si="23"/>
        <v>-0.1421485407402876</v>
      </c>
      <c r="L469" s="58">
        <f t="shared" si="24"/>
        <v>1.1929816924811616</v>
      </c>
    </row>
    <row r="470" spans="1:12" x14ac:dyDescent="0.2">
      <c r="A470" s="172" t="s">
        <v>2731</v>
      </c>
      <c r="B470" s="173" t="s">
        <v>188</v>
      </c>
      <c r="C470" s="172" t="s">
        <v>641</v>
      </c>
      <c r="D470" s="172" t="s">
        <v>179</v>
      </c>
      <c r="E470" s="172" t="s">
        <v>181</v>
      </c>
      <c r="F470" s="174">
        <v>0.73390114000000006</v>
      </c>
      <c r="G470" s="174">
        <v>1.07022832</v>
      </c>
      <c r="H470" s="58">
        <f t="shared" si="22"/>
        <v>-0.31425741004498919</v>
      </c>
      <c r="I470" s="174">
        <v>4.5222259199999995</v>
      </c>
      <c r="J470" s="174">
        <v>57.830993839999998</v>
      </c>
      <c r="K470" s="58">
        <f t="shared" si="23"/>
        <v>-0.92180272861103574</v>
      </c>
      <c r="L470" s="58">
        <f t="shared" si="24"/>
        <v>6.1619006614433101</v>
      </c>
    </row>
    <row r="471" spans="1:12" x14ac:dyDescent="0.2">
      <c r="A471" s="172" t="s">
        <v>1512</v>
      </c>
      <c r="B471" s="173" t="s">
        <v>249</v>
      </c>
      <c r="C471" s="172" t="s">
        <v>2521</v>
      </c>
      <c r="D471" s="172" t="s">
        <v>179</v>
      </c>
      <c r="E471" s="172" t="s">
        <v>709</v>
      </c>
      <c r="F471" s="174">
        <v>2.46968816</v>
      </c>
      <c r="G471" s="174">
        <v>4.17136993</v>
      </c>
      <c r="H471" s="58">
        <f t="shared" si="22"/>
        <v>-0.4079431454308825</v>
      </c>
      <c r="I471" s="174">
        <v>4.5050208300000003</v>
      </c>
      <c r="J471" s="174">
        <v>29.4549166831722</v>
      </c>
      <c r="K471" s="58">
        <f t="shared" si="23"/>
        <v>-0.84705368959424865</v>
      </c>
      <c r="L471" s="58">
        <f t="shared" si="24"/>
        <v>1.8241253705488065</v>
      </c>
    </row>
    <row r="472" spans="1:12" x14ac:dyDescent="0.2">
      <c r="A472" s="172" t="s">
        <v>2884</v>
      </c>
      <c r="B472" s="173" t="s">
        <v>795</v>
      </c>
      <c r="C472" s="172" t="s">
        <v>511</v>
      </c>
      <c r="D472" s="172" t="s">
        <v>610</v>
      </c>
      <c r="E472" s="172" t="s">
        <v>709</v>
      </c>
      <c r="F472" s="174">
        <v>0.26036917000000004</v>
      </c>
      <c r="G472" s="174">
        <v>0.17988399999999999</v>
      </c>
      <c r="H472" s="58">
        <f t="shared" si="22"/>
        <v>0.44742817593560336</v>
      </c>
      <c r="I472" s="174">
        <v>4.4777938200000005</v>
      </c>
      <c r="J472" s="174">
        <v>23.742718100000001</v>
      </c>
      <c r="K472" s="58">
        <f t="shared" si="23"/>
        <v>-0.81140348796037798</v>
      </c>
      <c r="L472" s="58">
        <f t="shared" si="24"/>
        <v>17.197864939232243</v>
      </c>
    </row>
    <row r="473" spans="1:12" x14ac:dyDescent="0.2">
      <c r="A473" s="172" t="s">
        <v>2737</v>
      </c>
      <c r="B473" s="173" t="s">
        <v>447</v>
      </c>
      <c r="C473" s="172" t="s">
        <v>641</v>
      </c>
      <c r="D473" s="172" t="s">
        <v>179</v>
      </c>
      <c r="E473" s="172" t="s">
        <v>709</v>
      </c>
      <c r="F473" s="174">
        <v>0.10354995</v>
      </c>
      <c r="G473" s="174">
        <v>0.30620778000000004</v>
      </c>
      <c r="H473" s="58">
        <f t="shared" si="22"/>
        <v>-0.66183109390623585</v>
      </c>
      <c r="I473" s="174">
        <v>4.4557161300000008</v>
      </c>
      <c r="J473" s="174">
        <v>4.5982499999999999E-3</v>
      </c>
      <c r="K473" s="58" t="str">
        <f t="shared" si="23"/>
        <v/>
      </c>
      <c r="L473" s="58">
        <f t="shared" si="24"/>
        <v>43.029630917252987</v>
      </c>
    </row>
    <row r="474" spans="1:12" x14ac:dyDescent="0.2">
      <c r="A474" s="172" t="s">
        <v>1516</v>
      </c>
      <c r="B474" s="173" t="s">
        <v>306</v>
      </c>
      <c r="C474" s="172" t="s">
        <v>1262</v>
      </c>
      <c r="D474" s="172" t="s">
        <v>180</v>
      </c>
      <c r="E474" s="172" t="s">
        <v>181</v>
      </c>
      <c r="F474" s="174">
        <v>7.91251689</v>
      </c>
      <c r="G474" s="174">
        <v>4.4836769199999997</v>
      </c>
      <c r="H474" s="58">
        <f t="shared" si="22"/>
        <v>0.76473841250809849</v>
      </c>
      <c r="I474" s="174">
        <v>4.4495624200000004</v>
      </c>
      <c r="J474" s="174">
        <v>8.2465902300000007</v>
      </c>
      <c r="K474" s="58">
        <f t="shared" si="23"/>
        <v>-0.46043609590142087</v>
      </c>
      <c r="L474" s="58">
        <f t="shared" si="24"/>
        <v>0.56234476107386866</v>
      </c>
    </row>
    <row r="475" spans="1:12" x14ac:dyDescent="0.2">
      <c r="A475" s="172" t="s">
        <v>1121</v>
      </c>
      <c r="B475" s="173" t="s">
        <v>624</v>
      </c>
      <c r="C475" s="172" t="s">
        <v>2530</v>
      </c>
      <c r="D475" s="172" t="s">
        <v>610</v>
      </c>
      <c r="E475" s="172" t="s">
        <v>709</v>
      </c>
      <c r="F475" s="174">
        <v>0.74594726</v>
      </c>
      <c r="G475" s="174">
        <v>1.5417466899999999</v>
      </c>
      <c r="H475" s="58">
        <f t="shared" si="22"/>
        <v>-0.51616743214801386</v>
      </c>
      <c r="I475" s="174">
        <v>4.4460265579900708</v>
      </c>
      <c r="J475" s="174">
        <v>7.2378600000000001E-2</v>
      </c>
      <c r="K475" s="58">
        <f t="shared" si="23"/>
        <v>60.427363308907204</v>
      </c>
      <c r="L475" s="58">
        <f t="shared" si="24"/>
        <v>5.9602424948783526</v>
      </c>
    </row>
    <row r="476" spans="1:12" x14ac:dyDescent="0.2">
      <c r="A476" s="172" t="s">
        <v>1394</v>
      </c>
      <c r="B476" s="173" t="s">
        <v>420</v>
      </c>
      <c r="C476" s="172" t="s">
        <v>1365</v>
      </c>
      <c r="D476" s="172" t="s">
        <v>179</v>
      </c>
      <c r="E476" s="172" t="s">
        <v>709</v>
      </c>
      <c r="F476" s="174">
        <v>1.799216E-2</v>
      </c>
      <c r="G476" s="174">
        <v>4.7347190000000004E-2</v>
      </c>
      <c r="H476" s="58">
        <f t="shared" si="22"/>
        <v>-0.61999518873242532</v>
      </c>
      <c r="I476" s="174">
        <v>4.3904740370572002</v>
      </c>
      <c r="J476" s="174">
        <v>2.8441149599999997</v>
      </c>
      <c r="K476" s="58">
        <f t="shared" si="23"/>
        <v>0.54370484273856512</v>
      </c>
      <c r="L476" s="58" t="str">
        <f t="shared" si="24"/>
        <v/>
      </c>
    </row>
    <row r="477" spans="1:12" x14ac:dyDescent="0.2">
      <c r="A477" s="172" t="s">
        <v>2246</v>
      </c>
      <c r="B477" s="173" t="s">
        <v>41</v>
      </c>
      <c r="C477" s="172" t="s">
        <v>2307</v>
      </c>
      <c r="D477" s="172" t="s">
        <v>179</v>
      </c>
      <c r="E477" s="172" t="s">
        <v>709</v>
      </c>
      <c r="F477" s="174">
        <v>5.2624434600000001</v>
      </c>
      <c r="G477" s="174">
        <v>7.7502161200000002</v>
      </c>
      <c r="H477" s="58">
        <f t="shared" si="22"/>
        <v>-0.32099397248808592</v>
      </c>
      <c r="I477" s="174">
        <v>4.3874253400000001</v>
      </c>
      <c r="J477" s="174">
        <v>8.520143019999999</v>
      </c>
      <c r="K477" s="58">
        <f t="shared" si="23"/>
        <v>-0.48505261828339585</v>
      </c>
      <c r="L477" s="58">
        <f t="shared" si="24"/>
        <v>0.83372398646160462</v>
      </c>
    </row>
    <row r="478" spans="1:12" x14ac:dyDescent="0.2">
      <c r="A478" s="172" t="s">
        <v>1181</v>
      </c>
      <c r="B478" s="173" t="s">
        <v>2365</v>
      </c>
      <c r="C478" s="172" t="s">
        <v>640</v>
      </c>
      <c r="D478" s="172" t="s">
        <v>610</v>
      </c>
      <c r="E478" s="172" t="s">
        <v>181</v>
      </c>
      <c r="F478" s="174">
        <v>6.7309551399999998</v>
      </c>
      <c r="G478" s="174">
        <v>9.2122132400000005</v>
      </c>
      <c r="H478" s="58">
        <f t="shared" si="22"/>
        <v>-0.26934440566640649</v>
      </c>
      <c r="I478" s="174">
        <v>4.3682481081150089</v>
      </c>
      <c r="J478" s="174">
        <v>13.176998257444723</v>
      </c>
      <c r="K478" s="58">
        <f t="shared" si="23"/>
        <v>-0.6684944459450739</v>
      </c>
      <c r="L478" s="58">
        <f t="shared" si="24"/>
        <v>0.64897893645967886</v>
      </c>
    </row>
    <row r="479" spans="1:12" x14ac:dyDescent="0.2">
      <c r="A479" s="172" t="s">
        <v>2292</v>
      </c>
      <c r="B479" s="172" t="s">
        <v>321</v>
      </c>
      <c r="C479" s="172" t="s">
        <v>1365</v>
      </c>
      <c r="D479" s="172" t="s">
        <v>179</v>
      </c>
      <c r="E479" s="172" t="s">
        <v>709</v>
      </c>
      <c r="F479" s="174">
        <v>0.56514481999999999</v>
      </c>
      <c r="G479" s="174">
        <v>1.1030469999999999E-2</v>
      </c>
      <c r="H479" s="58">
        <f t="shared" si="22"/>
        <v>50.234881197265395</v>
      </c>
      <c r="I479" s="174">
        <v>4.3676609900000001</v>
      </c>
      <c r="J479" s="174">
        <v>5.50915496</v>
      </c>
      <c r="K479" s="58">
        <f t="shared" si="23"/>
        <v>-0.20719946675814682</v>
      </c>
      <c r="L479" s="58">
        <f t="shared" si="24"/>
        <v>7.7283925030048053</v>
      </c>
    </row>
    <row r="480" spans="1:12" x14ac:dyDescent="0.2">
      <c r="A480" s="172" t="s">
        <v>2195</v>
      </c>
      <c r="B480" s="173" t="s">
        <v>1855</v>
      </c>
      <c r="C480" s="172" t="s">
        <v>511</v>
      </c>
      <c r="D480" s="172" t="s">
        <v>179</v>
      </c>
      <c r="E480" s="172" t="s">
        <v>709</v>
      </c>
      <c r="F480" s="174">
        <v>4.4535210899999997</v>
      </c>
      <c r="G480" s="174">
        <v>6.2171703099999993</v>
      </c>
      <c r="H480" s="58">
        <f t="shared" si="22"/>
        <v>-0.28367394362082388</v>
      </c>
      <c r="I480" s="174">
        <v>4.3438530399999999</v>
      </c>
      <c r="J480" s="174">
        <v>46.847703560000006</v>
      </c>
      <c r="K480" s="58">
        <f t="shared" si="23"/>
        <v>-0.907277140395225</v>
      </c>
      <c r="L480" s="58">
        <f t="shared" si="24"/>
        <v>0.97537497908200099</v>
      </c>
    </row>
    <row r="481" spans="1:12" x14ac:dyDescent="0.2">
      <c r="A481" s="172" t="s">
        <v>2597</v>
      </c>
      <c r="B481" s="173" t="s">
        <v>651</v>
      </c>
      <c r="C481" s="172" t="s">
        <v>511</v>
      </c>
      <c r="D481" s="172" t="s">
        <v>180</v>
      </c>
      <c r="E481" s="172" t="s">
        <v>709</v>
      </c>
      <c r="F481" s="174">
        <v>4.0741185299999998</v>
      </c>
      <c r="G481" s="174">
        <v>7.9751879699999995</v>
      </c>
      <c r="H481" s="58">
        <f t="shared" si="22"/>
        <v>-0.48915078298775194</v>
      </c>
      <c r="I481" s="174">
        <v>4.2466641735839996</v>
      </c>
      <c r="J481" s="174">
        <v>7.01977502542998</v>
      </c>
      <c r="K481" s="58">
        <f t="shared" si="23"/>
        <v>-0.39504269606932596</v>
      </c>
      <c r="L481" s="58">
        <f t="shared" si="24"/>
        <v>1.0423516503787138</v>
      </c>
    </row>
    <row r="482" spans="1:12" x14ac:dyDescent="0.2">
      <c r="A482" s="172" t="s">
        <v>1678</v>
      </c>
      <c r="B482" s="173" t="s">
        <v>402</v>
      </c>
      <c r="C482" s="172" t="s">
        <v>639</v>
      </c>
      <c r="D482" s="172" t="s">
        <v>179</v>
      </c>
      <c r="E482" s="172" t="s">
        <v>709</v>
      </c>
      <c r="F482" s="174">
        <v>4.3966585700000005</v>
      </c>
      <c r="G482" s="174">
        <v>0.54262288999999997</v>
      </c>
      <c r="H482" s="58">
        <f t="shared" si="22"/>
        <v>7.1026043151257419</v>
      </c>
      <c r="I482" s="174">
        <v>4.2306613300000002</v>
      </c>
      <c r="J482" s="174">
        <v>5.89742327</v>
      </c>
      <c r="K482" s="58">
        <f t="shared" si="23"/>
        <v>-0.28262545584590537</v>
      </c>
      <c r="L482" s="58">
        <f t="shared" si="24"/>
        <v>0.96224468255673534</v>
      </c>
    </row>
    <row r="483" spans="1:12" x14ac:dyDescent="0.2">
      <c r="A483" s="172" t="s">
        <v>1183</v>
      </c>
      <c r="B483" s="173" t="s">
        <v>2503</v>
      </c>
      <c r="C483" s="172" t="s">
        <v>640</v>
      </c>
      <c r="D483" s="172" t="s">
        <v>610</v>
      </c>
      <c r="E483" s="172" t="s">
        <v>181</v>
      </c>
      <c r="F483" s="174">
        <v>3.3029427200000003</v>
      </c>
      <c r="G483" s="174">
        <v>10.44359993</v>
      </c>
      <c r="H483" s="58">
        <f t="shared" si="22"/>
        <v>-0.68373523094157818</v>
      </c>
      <c r="I483" s="174">
        <v>4.2025629296416396</v>
      </c>
      <c r="J483" s="174">
        <v>10.454797622664831</v>
      </c>
      <c r="K483" s="58">
        <f t="shared" si="23"/>
        <v>-0.59802541557275546</v>
      </c>
      <c r="L483" s="58">
        <f t="shared" si="24"/>
        <v>1.2723693039525794</v>
      </c>
    </row>
    <row r="484" spans="1:12" x14ac:dyDescent="0.2">
      <c r="A484" s="172" t="s">
        <v>1395</v>
      </c>
      <c r="B484" s="173" t="s">
        <v>421</v>
      </c>
      <c r="C484" s="172" t="s">
        <v>1365</v>
      </c>
      <c r="D484" s="172" t="s">
        <v>179</v>
      </c>
      <c r="E484" s="172" t="s">
        <v>709</v>
      </c>
      <c r="F484" s="174">
        <v>0.34337522999999998</v>
      </c>
      <c r="G484" s="174">
        <v>0.51925266999999997</v>
      </c>
      <c r="H484" s="58">
        <f t="shared" si="22"/>
        <v>-0.33871263483344249</v>
      </c>
      <c r="I484" s="174">
        <v>4.1904169640051299</v>
      </c>
      <c r="J484" s="174">
        <v>7.8290116126054095</v>
      </c>
      <c r="K484" s="58">
        <f t="shared" si="23"/>
        <v>-0.46475785560744554</v>
      </c>
      <c r="L484" s="58">
        <f t="shared" si="24"/>
        <v>12.203608757699646</v>
      </c>
    </row>
    <row r="485" spans="1:12" x14ac:dyDescent="0.2">
      <c r="A485" s="172" t="s">
        <v>1186</v>
      </c>
      <c r="B485" s="173" t="s">
        <v>146</v>
      </c>
      <c r="C485" s="172" t="s">
        <v>640</v>
      </c>
      <c r="D485" s="172" t="s">
        <v>180</v>
      </c>
      <c r="E485" s="172" t="s">
        <v>709</v>
      </c>
      <c r="F485" s="174">
        <v>2.0375065999999999</v>
      </c>
      <c r="G485" s="174">
        <v>0.99962790000000001</v>
      </c>
      <c r="H485" s="58">
        <f t="shared" si="22"/>
        <v>1.0382650384207963</v>
      </c>
      <c r="I485" s="174">
        <v>4.1572152522731898</v>
      </c>
      <c r="J485" s="174">
        <v>57.140869984504775</v>
      </c>
      <c r="K485" s="58">
        <f t="shared" si="23"/>
        <v>-0.92724620305220196</v>
      </c>
      <c r="L485" s="58">
        <f t="shared" si="24"/>
        <v>2.0403444348465865</v>
      </c>
    </row>
    <row r="486" spans="1:12" x14ac:dyDescent="0.2">
      <c r="A486" s="172" t="s">
        <v>2298</v>
      </c>
      <c r="B486" s="173" t="s">
        <v>317</v>
      </c>
      <c r="C486" s="172" t="s">
        <v>1365</v>
      </c>
      <c r="D486" s="172" t="s">
        <v>179</v>
      </c>
      <c r="E486" s="172" t="s">
        <v>709</v>
      </c>
      <c r="F486" s="174">
        <v>7.1816000000000007E-3</v>
      </c>
      <c r="G486" s="174">
        <v>2.0582198000000003</v>
      </c>
      <c r="H486" s="58">
        <f t="shared" si="22"/>
        <v>-0.99651077110423292</v>
      </c>
      <c r="I486" s="174">
        <v>4.1265625799999999</v>
      </c>
      <c r="J486" s="174">
        <v>1.75105847</v>
      </c>
      <c r="K486" s="58">
        <f t="shared" si="23"/>
        <v>1.3566103877730593</v>
      </c>
      <c r="L486" s="58" t="str">
        <f t="shared" si="24"/>
        <v/>
      </c>
    </row>
    <row r="487" spans="1:12" x14ac:dyDescent="0.2">
      <c r="A487" s="172" t="s">
        <v>1390</v>
      </c>
      <c r="B487" s="173" t="s">
        <v>941</v>
      </c>
      <c r="C487" s="172" t="s">
        <v>1365</v>
      </c>
      <c r="D487" s="172" t="s">
        <v>179</v>
      </c>
      <c r="E487" s="172" t="s">
        <v>709</v>
      </c>
      <c r="F487" s="174">
        <v>2.5964424500000001</v>
      </c>
      <c r="G487" s="174">
        <v>3.30169537</v>
      </c>
      <c r="H487" s="58">
        <f t="shared" si="22"/>
        <v>-0.21360326770546367</v>
      </c>
      <c r="I487" s="174">
        <v>4.0387050799999997</v>
      </c>
      <c r="J487" s="174">
        <v>7.7189348187743301</v>
      </c>
      <c r="K487" s="58">
        <f t="shared" si="23"/>
        <v>-0.4767794812599162</v>
      </c>
      <c r="L487" s="58">
        <f t="shared" si="24"/>
        <v>1.5554764481685315</v>
      </c>
    </row>
    <row r="488" spans="1:12" x14ac:dyDescent="0.2">
      <c r="A488" s="172" t="s">
        <v>2606</v>
      </c>
      <c r="B488" s="172" t="s">
        <v>252</v>
      </c>
      <c r="C488" s="172" t="s">
        <v>2521</v>
      </c>
      <c r="D488" s="172" t="s">
        <v>179</v>
      </c>
      <c r="E488" s="172" t="s">
        <v>709</v>
      </c>
      <c r="F488" s="174">
        <v>1.61552776</v>
      </c>
      <c r="G488" s="174">
        <v>2.2002427200000003</v>
      </c>
      <c r="H488" s="58">
        <f t="shared" si="22"/>
        <v>-0.26575020777707659</v>
      </c>
      <c r="I488" s="174">
        <v>4.0363289599999996</v>
      </c>
      <c r="J488" s="174">
        <v>6.4737156999688397</v>
      </c>
      <c r="K488" s="58">
        <f t="shared" si="23"/>
        <v>-0.37650506338741008</v>
      </c>
      <c r="L488" s="58">
        <f t="shared" si="24"/>
        <v>2.4984584356507744</v>
      </c>
    </row>
    <row r="489" spans="1:12" x14ac:dyDescent="0.2">
      <c r="A489" s="172" t="s">
        <v>2231</v>
      </c>
      <c r="B489" s="173" t="s">
        <v>2352</v>
      </c>
      <c r="C489" s="172" t="s">
        <v>640</v>
      </c>
      <c r="D489" s="172" t="s">
        <v>180</v>
      </c>
      <c r="E489" s="172" t="s">
        <v>181</v>
      </c>
      <c r="F489" s="174">
        <v>11.516054480000001</v>
      </c>
      <c r="G489" s="174">
        <v>12.17695286</v>
      </c>
      <c r="H489" s="58">
        <f t="shared" si="22"/>
        <v>-5.4274528907061859E-2</v>
      </c>
      <c r="I489" s="174">
        <v>4.0092413090713315</v>
      </c>
      <c r="J489" s="174">
        <v>123.01832956283782</v>
      </c>
      <c r="K489" s="58">
        <f t="shared" si="23"/>
        <v>-0.96740939888129918</v>
      </c>
      <c r="L489" s="58">
        <f t="shared" si="24"/>
        <v>0.3481436559747268</v>
      </c>
    </row>
    <row r="490" spans="1:12" x14ac:dyDescent="0.2">
      <c r="A490" s="172" t="s">
        <v>1884</v>
      </c>
      <c r="B490" s="173" t="s">
        <v>1885</v>
      </c>
      <c r="C490" s="172" t="s">
        <v>1365</v>
      </c>
      <c r="D490" s="172" t="s">
        <v>179</v>
      </c>
      <c r="E490" s="172" t="s">
        <v>709</v>
      </c>
      <c r="F490" s="174">
        <v>0.18206712999999999</v>
      </c>
      <c r="G490" s="174">
        <v>0.15216122000000001</v>
      </c>
      <c r="H490" s="58">
        <f t="shared" si="22"/>
        <v>0.19654094518958232</v>
      </c>
      <c r="I490" s="174">
        <v>4.0057721600000002</v>
      </c>
      <c r="J490" s="174">
        <v>1.8248E-4</v>
      </c>
      <c r="K490" s="58" t="str">
        <f t="shared" si="23"/>
        <v/>
      </c>
      <c r="L490" s="58">
        <f t="shared" si="24"/>
        <v>22.001621929230172</v>
      </c>
    </row>
    <row r="491" spans="1:12" x14ac:dyDescent="0.2">
      <c r="A491" s="172" t="s">
        <v>1205</v>
      </c>
      <c r="B491" s="173" t="s">
        <v>2368</v>
      </c>
      <c r="C491" s="172" t="s">
        <v>640</v>
      </c>
      <c r="D491" s="172" t="s">
        <v>180</v>
      </c>
      <c r="E491" s="172" t="s">
        <v>181</v>
      </c>
      <c r="F491" s="174">
        <v>11.51090881</v>
      </c>
      <c r="G491" s="174">
        <v>7.0522253099999999</v>
      </c>
      <c r="H491" s="58">
        <f t="shared" si="22"/>
        <v>0.63223781203893492</v>
      </c>
      <c r="I491" s="174">
        <v>3.9767584319758802</v>
      </c>
      <c r="J491" s="174">
        <v>8.117736318899059</v>
      </c>
      <c r="K491" s="58">
        <f t="shared" si="23"/>
        <v>-0.51011485520692368</v>
      </c>
      <c r="L491" s="58">
        <f t="shared" si="24"/>
        <v>0.34547736391770445</v>
      </c>
    </row>
    <row r="492" spans="1:12" x14ac:dyDescent="0.2">
      <c r="A492" s="172" t="s">
        <v>1246</v>
      </c>
      <c r="B492" s="173" t="s">
        <v>12</v>
      </c>
      <c r="C492" s="172" t="s">
        <v>640</v>
      </c>
      <c r="D492" s="172" t="s">
        <v>610</v>
      </c>
      <c r="E492" s="172" t="s">
        <v>709</v>
      </c>
      <c r="F492" s="174">
        <v>3.0285918999999999</v>
      </c>
      <c r="G492" s="174">
        <v>1.5754726999999999</v>
      </c>
      <c r="H492" s="58">
        <f t="shared" si="22"/>
        <v>0.92233854639309198</v>
      </c>
      <c r="I492" s="174">
        <v>3.9732062400000001</v>
      </c>
      <c r="J492" s="174">
        <v>7.5526549299999992</v>
      </c>
      <c r="K492" s="58">
        <f t="shared" si="23"/>
        <v>-0.47393250759835781</v>
      </c>
      <c r="L492" s="58">
        <f t="shared" si="24"/>
        <v>1.3118988530610547</v>
      </c>
    </row>
    <row r="493" spans="1:12" x14ac:dyDescent="0.2">
      <c r="A493" s="172" t="s">
        <v>1424</v>
      </c>
      <c r="B493" s="173" t="s">
        <v>371</v>
      </c>
      <c r="C493" s="172" t="s">
        <v>1365</v>
      </c>
      <c r="D493" s="172" t="s">
        <v>179</v>
      </c>
      <c r="E493" s="172" t="s">
        <v>709</v>
      </c>
      <c r="F493" s="174">
        <v>9.1367669999999998E-2</v>
      </c>
      <c r="G493" s="174">
        <v>0.44204921000000003</v>
      </c>
      <c r="H493" s="58">
        <f t="shared" si="22"/>
        <v>-0.79330882640871592</v>
      </c>
      <c r="I493" s="174">
        <v>3.9674851499999999</v>
      </c>
      <c r="J493" s="174">
        <v>0.78315468999999993</v>
      </c>
      <c r="K493" s="58">
        <f t="shared" si="23"/>
        <v>4.0660299946617187</v>
      </c>
      <c r="L493" s="58">
        <f t="shared" si="24"/>
        <v>43.423293491012743</v>
      </c>
    </row>
    <row r="494" spans="1:12" x14ac:dyDescent="0.2">
      <c r="A494" s="172" t="s">
        <v>1415</v>
      </c>
      <c r="B494" s="173" t="s">
        <v>350</v>
      </c>
      <c r="C494" s="172" t="s">
        <v>1365</v>
      </c>
      <c r="D494" s="172" t="s">
        <v>179</v>
      </c>
      <c r="E494" s="172" t="s">
        <v>709</v>
      </c>
      <c r="F494" s="174">
        <v>0.55368031000000006</v>
      </c>
      <c r="G494" s="174">
        <v>0.40199335999999997</v>
      </c>
      <c r="H494" s="58">
        <f t="shared" si="22"/>
        <v>0.37733695402332046</v>
      </c>
      <c r="I494" s="174">
        <v>3.9560455699999997</v>
      </c>
      <c r="J494" s="174">
        <v>0.34806065000000003</v>
      </c>
      <c r="K494" s="58">
        <f t="shared" si="23"/>
        <v>10.365966161357221</v>
      </c>
      <c r="L494" s="58">
        <f t="shared" si="24"/>
        <v>7.1449995575966918</v>
      </c>
    </row>
    <row r="495" spans="1:12" x14ac:dyDescent="0.2">
      <c r="A495" s="172" t="s">
        <v>1514</v>
      </c>
      <c r="B495" s="173" t="s">
        <v>380</v>
      </c>
      <c r="C495" s="172" t="s">
        <v>1365</v>
      </c>
      <c r="D495" s="172" t="s">
        <v>179</v>
      </c>
      <c r="E495" s="172" t="s">
        <v>709</v>
      </c>
      <c r="F495" s="174">
        <v>10.16924912</v>
      </c>
      <c r="G495" s="174">
        <v>13.639778710000002</v>
      </c>
      <c r="H495" s="58">
        <f t="shared" si="22"/>
        <v>-0.25444178118927863</v>
      </c>
      <c r="I495" s="174">
        <v>3.9247580159150002</v>
      </c>
      <c r="J495" s="174">
        <v>2.2749896575949395</v>
      </c>
      <c r="K495" s="58">
        <f t="shared" si="23"/>
        <v>0.72517620148838535</v>
      </c>
      <c r="L495" s="58">
        <f t="shared" si="24"/>
        <v>0.38594373779241237</v>
      </c>
    </row>
    <row r="496" spans="1:12" x14ac:dyDescent="0.2">
      <c r="A496" s="172" t="s">
        <v>1372</v>
      </c>
      <c r="B496" s="173" t="s">
        <v>218</v>
      </c>
      <c r="C496" s="172" t="s">
        <v>1365</v>
      </c>
      <c r="D496" s="172" t="s">
        <v>179</v>
      </c>
      <c r="E496" s="172" t="s">
        <v>709</v>
      </c>
      <c r="F496" s="174">
        <v>0.16445267000000002</v>
      </c>
      <c r="G496" s="174">
        <v>0.46860215999999999</v>
      </c>
      <c r="H496" s="58">
        <f t="shared" si="22"/>
        <v>-0.6490569527037604</v>
      </c>
      <c r="I496" s="174">
        <v>3.9039410299999999</v>
      </c>
      <c r="J496" s="174">
        <v>10.072716550000001</v>
      </c>
      <c r="K496" s="58">
        <f t="shared" si="23"/>
        <v>-0.61242421439924266</v>
      </c>
      <c r="L496" s="58">
        <f t="shared" si="24"/>
        <v>23.738994508267936</v>
      </c>
    </row>
    <row r="497" spans="1:12" x14ac:dyDescent="0.2">
      <c r="A497" s="172" t="s">
        <v>1149</v>
      </c>
      <c r="B497" s="173" t="s">
        <v>1150</v>
      </c>
      <c r="C497" s="172" t="s">
        <v>2530</v>
      </c>
      <c r="D497" s="172" t="s">
        <v>610</v>
      </c>
      <c r="E497" s="172" t="s">
        <v>181</v>
      </c>
      <c r="F497" s="174">
        <v>9.1258265899999991</v>
      </c>
      <c r="G497" s="174">
        <v>2.0030185400000002</v>
      </c>
      <c r="H497" s="58">
        <f t="shared" si="22"/>
        <v>3.5560370050294186</v>
      </c>
      <c r="I497" s="174">
        <v>3.8856706634569189</v>
      </c>
      <c r="J497" s="174">
        <v>4.710247E-2</v>
      </c>
      <c r="K497" s="58">
        <f t="shared" si="23"/>
        <v>81.493989454415427</v>
      </c>
      <c r="L497" s="58">
        <f t="shared" si="24"/>
        <v>0.42578835189732872</v>
      </c>
    </row>
    <row r="498" spans="1:12" x14ac:dyDescent="0.2">
      <c r="A498" s="172" t="s">
        <v>2596</v>
      </c>
      <c r="B498" s="173" t="s">
        <v>2047</v>
      </c>
      <c r="C498" s="172" t="s">
        <v>2530</v>
      </c>
      <c r="D498" s="172" t="s">
        <v>180</v>
      </c>
      <c r="E498" s="172" t="s">
        <v>709</v>
      </c>
      <c r="F498" s="174">
        <v>0.73751544999999996</v>
      </c>
      <c r="G498" s="174">
        <v>1.1647569099999999</v>
      </c>
      <c r="H498" s="58">
        <f t="shared" si="22"/>
        <v>-0.36680740533232814</v>
      </c>
      <c r="I498" s="174">
        <v>3.8565703500000001</v>
      </c>
      <c r="J498" s="174">
        <v>1.4759771399999999</v>
      </c>
      <c r="K498" s="58">
        <f t="shared" si="23"/>
        <v>1.6128930086274917</v>
      </c>
      <c r="L498" s="58">
        <f t="shared" si="24"/>
        <v>5.2291383861856726</v>
      </c>
    </row>
    <row r="499" spans="1:12" x14ac:dyDescent="0.2">
      <c r="A499" s="172" t="s">
        <v>1418</v>
      </c>
      <c r="B499" s="173" t="s">
        <v>353</v>
      </c>
      <c r="C499" s="172" t="s">
        <v>1365</v>
      </c>
      <c r="D499" s="172" t="s">
        <v>179</v>
      </c>
      <c r="E499" s="172" t="s">
        <v>709</v>
      </c>
      <c r="F499" s="174">
        <v>0.19628289999999998</v>
      </c>
      <c r="G499" s="174">
        <v>0.44014737999999998</v>
      </c>
      <c r="H499" s="58">
        <f t="shared" si="22"/>
        <v>-0.5540518723523925</v>
      </c>
      <c r="I499" s="174">
        <v>3.85339309</v>
      </c>
      <c r="J499" s="174">
        <v>0.65610293000000008</v>
      </c>
      <c r="K499" s="58">
        <f t="shared" si="23"/>
        <v>4.8731533023332165</v>
      </c>
      <c r="L499" s="58">
        <f t="shared" si="24"/>
        <v>19.631832879991077</v>
      </c>
    </row>
    <row r="500" spans="1:12" x14ac:dyDescent="0.2">
      <c r="A500" s="172" t="s">
        <v>1416</v>
      </c>
      <c r="B500" s="173" t="s">
        <v>351</v>
      </c>
      <c r="C500" s="172" t="s">
        <v>1365</v>
      </c>
      <c r="D500" s="172" t="s">
        <v>179</v>
      </c>
      <c r="E500" s="172" t="s">
        <v>709</v>
      </c>
      <c r="F500" s="174">
        <v>0.34928184000000001</v>
      </c>
      <c r="G500" s="174">
        <v>2.4138544300000002</v>
      </c>
      <c r="H500" s="58">
        <f t="shared" si="22"/>
        <v>-0.85530119974964691</v>
      </c>
      <c r="I500" s="174">
        <v>3.8318637599999996</v>
      </c>
      <c r="J500" s="174">
        <v>3.2212310499999997</v>
      </c>
      <c r="K500" s="58">
        <f t="shared" si="23"/>
        <v>0.18956501428235017</v>
      </c>
      <c r="L500" s="58">
        <f t="shared" si="24"/>
        <v>10.970692779218066</v>
      </c>
    </row>
    <row r="501" spans="1:12" x14ac:dyDescent="0.2">
      <c r="A501" s="172" t="s">
        <v>2624</v>
      </c>
      <c r="B501" s="173" t="s">
        <v>261</v>
      </c>
      <c r="C501" s="172" t="s">
        <v>511</v>
      </c>
      <c r="D501" s="172" t="s">
        <v>180</v>
      </c>
      <c r="E501" s="172" t="s">
        <v>709</v>
      </c>
      <c r="F501" s="174">
        <v>4.1142918699999997</v>
      </c>
      <c r="G501" s="174">
        <v>4.3596195499999997</v>
      </c>
      <c r="H501" s="58">
        <f t="shared" si="22"/>
        <v>-5.6272726825440489E-2</v>
      </c>
      <c r="I501" s="174">
        <v>3.8266464156780002</v>
      </c>
      <c r="J501" s="174">
        <v>10.42436333</v>
      </c>
      <c r="K501" s="58">
        <f t="shared" si="23"/>
        <v>-0.63291317708915651</v>
      </c>
      <c r="L501" s="58">
        <f t="shared" si="24"/>
        <v>0.93008627890028628</v>
      </c>
    </row>
    <row r="502" spans="1:12" x14ac:dyDescent="0.2">
      <c r="A502" s="172" t="s">
        <v>1426</v>
      </c>
      <c r="B502" s="173" t="s">
        <v>372</v>
      </c>
      <c r="C502" s="172" t="s">
        <v>1365</v>
      </c>
      <c r="D502" s="172" t="s">
        <v>179</v>
      </c>
      <c r="E502" s="172" t="s">
        <v>709</v>
      </c>
      <c r="F502" s="174">
        <v>0.36363204999999998</v>
      </c>
      <c r="G502" s="174">
        <v>0.53032865000000007</v>
      </c>
      <c r="H502" s="58">
        <f t="shared" si="22"/>
        <v>-0.3143269744148276</v>
      </c>
      <c r="I502" s="174">
        <v>3.8231317699999998</v>
      </c>
      <c r="J502" s="174">
        <v>4.3709705199999993</v>
      </c>
      <c r="K502" s="58">
        <f t="shared" si="23"/>
        <v>-0.1253357229231552</v>
      </c>
      <c r="L502" s="58">
        <f t="shared" si="24"/>
        <v>10.513737086706191</v>
      </c>
    </row>
    <row r="503" spans="1:12" x14ac:dyDescent="0.2">
      <c r="A503" s="172" t="s">
        <v>1208</v>
      </c>
      <c r="B503" s="173" t="s">
        <v>1096</v>
      </c>
      <c r="C503" s="172" t="s">
        <v>695</v>
      </c>
      <c r="D503" s="172" t="s">
        <v>180</v>
      </c>
      <c r="E503" s="172" t="s">
        <v>709</v>
      </c>
      <c r="F503" s="174">
        <v>1.52004523</v>
      </c>
      <c r="G503" s="174">
        <v>1.3458931000000001</v>
      </c>
      <c r="H503" s="58">
        <f t="shared" si="22"/>
        <v>0.12939521719815628</v>
      </c>
      <c r="I503" s="174">
        <v>3.80500214</v>
      </c>
      <c r="J503" s="174">
        <v>2.3032140399999999</v>
      </c>
      <c r="K503" s="58">
        <f t="shared" si="23"/>
        <v>0.65204018120695384</v>
      </c>
      <c r="L503" s="58">
        <f t="shared" si="24"/>
        <v>2.5032163944226844</v>
      </c>
    </row>
    <row r="504" spans="1:12" x14ac:dyDescent="0.2">
      <c r="A504" s="172" t="s">
        <v>2636</v>
      </c>
      <c r="B504" s="173" t="s">
        <v>707</v>
      </c>
      <c r="C504" s="172" t="s">
        <v>511</v>
      </c>
      <c r="D504" s="172" t="s">
        <v>179</v>
      </c>
      <c r="E504" s="172" t="s">
        <v>709</v>
      </c>
      <c r="F504" s="174">
        <v>5.3525957000000002</v>
      </c>
      <c r="G504" s="174">
        <v>4.16666268</v>
      </c>
      <c r="H504" s="58">
        <f t="shared" si="22"/>
        <v>0.28462419712843179</v>
      </c>
      <c r="I504" s="174">
        <v>3.7814069029269426</v>
      </c>
      <c r="J504" s="174">
        <v>1.54736026</v>
      </c>
      <c r="K504" s="58">
        <f t="shared" si="23"/>
        <v>1.4437792546946646</v>
      </c>
      <c r="L504" s="58">
        <f t="shared" si="24"/>
        <v>0.70646226893746944</v>
      </c>
    </row>
    <row r="505" spans="1:12" x14ac:dyDescent="0.2">
      <c r="A505" s="172" t="s">
        <v>1195</v>
      </c>
      <c r="B505" s="173" t="s">
        <v>1995</v>
      </c>
      <c r="C505" s="172" t="s">
        <v>640</v>
      </c>
      <c r="D505" s="172" t="s">
        <v>180</v>
      </c>
      <c r="E505" s="172" t="s">
        <v>709</v>
      </c>
      <c r="F505" s="174">
        <v>1.9911432099999999</v>
      </c>
      <c r="G505" s="174">
        <v>2.7503606700000001</v>
      </c>
      <c r="H505" s="58">
        <f t="shared" si="22"/>
        <v>-0.27604287258805227</v>
      </c>
      <c r="I505" s="174">
        <v>3.7677378557890004</v>
      </c>
      <c r="J505" s="174">
        <v>2.6917620358633498</v>
      </c>
      <c r="K505" s="58">
        <f t="shared" si="23"/>
        <v>0.39972917575551747</v>
      </c>
      <c r="L505" s="58">
        <f t="shared" si="24"/>
        <v>1.8922485519205827</v>
      </c>
    </row>
    <row r="506" spans="1:12" x14ac:dyDescent="0.2">
      <c r="A506" s="172" t="s">
        <v>2664</v>
      </c>
      <c r="B506" s="173" t="s">
        <v>793</v>
      </c>
      <c r="C506" s="172" t="s">
        <v>2521</v>
      </c>
      <c r="D506" s="172" t="s">
        <v>179</v>
      </c>
      <c r="E506" s="172" t="s">
        <v>709</v>
      </c>
      <c r="F506" s="174">
        <v>2.4615882899999999</v>
      </c>
      <c r="G506" s="174">
        <v>1.0917986200000001</v>
      </c>
      <c r="H506" s="58">
        <f t="shared" si="22"/>
        <v>1.2546175136216968</v>
      </c>
      <c r="I506" s="174">
        <v>3.76105746</v>
      </c>
      <c r="J506" s="174">
        <v>2.0828824899999998</v>
      </c>
      <c r="K506" s="58">
        <f t="shared" si="23"/>
        <v>0.80569834258868833</v>
      </c>
      <c r="L506" s="58">
        <f t="shared" si="24"/>
        <v>1.5278986641588226</v>
      </c>
    </row>
    <row r="507" spans="1:12" x14ac:dyDescent="0.2">
      <c r="A507" s="172" t="s">
        <v>1421</v>
      </c>
      <c r="B507" s="173" t="s">
        <v>368</v>
      </c>
      <c r="C507" s="172" t="s">
        <v>1365</v>
      </c>
      <c r="D507" s="172" t="s">
        <v>179</v>
      </c>
      <c r="E507" s="172" t="s">
        <v>709</v>
      </c>
      <c r="F507" s="174">
        <v>1.07796607</v>
      </c>
      <c r="G507" s="174">
        <v>4.0417379900000006</v>
      </c>
      <c r="H507" s="58">
        <f t="shared" si="22"/>
        <v>-0.7332914521755034</v>
      </c>
      <c r="I507" s="174">
        <v>3.7429260200000001</v>
      </c>
      <c r="J507" s="174">
        <v>5.9322542199999999</v>
      </c>
      <c r="K507" s="58">
        <f t="shared" si="23"/>
        <v>-0.3690550200325029</v>
      </c>
      <c r="L507" s="58">
        <f t="shared" si="24"/>
        <v>3.4722113470603024</v>
      </c>
    </row>
    <row r="508" spans="1:12" x14ac:dyDescent="0.2">
      <c r="A508" s="172" t="s">
        <v>1518</v>
      </c>
      <c r="B508" s="173" t="s">
        <v>1812</v>
      </c>
      <c r="C508" s="172" t="s">
        <v>2530</v>
      </c>
      <c r="D508" s="172" t="s">
        <v>180</v>
      </c>
      <c r="E508" s="172" t="s">
        <v>709</v>
      </c>
      <c r="F508" s="174">
        <v>3.2410741400000003</v>
      </c>
      <c r="G508" s="174">
        <v>6.2010864100000003</v>
      </c>
      <c r="H508" s="58">
        <f t="shared" si="22"/>
        <v>-0.47733769121917458</v>
      </c>
      <c r="I508" s="174">
        <v>3.7224757300000006</v>
      </c>
      <c r="J508" s="174">
        <v>4.4195064699999991</v>
      </c>
      <c r="K508" s="58">
        <f t="shared" si="23"/>
        <v>-0.15771687285254699</v>
      </c>
      <c r="L508" s="58">
        <f t="shared" si="24"/>
        <v>1.1485314957960204</v>
      </c>
    </row>
    <row r="509" spans="1:12" x14ac:dyDescent="0.2">
      <c r="A509" s="172" t="s">
        <v>2295</v>
      </c>
      <c r="B509" s="173" t="s">
        <v>2049</v>
      </c>
      <c r="C509" s="172" t="s">
        <v>2523</v>
      </c>
      <c r="D509" s="172" t="s">
        <v>180</v>
      </c>
      <c r="E509" s="172" t="s">
        <v>181</v>
      </c>
      <c r="F509" s="174">
        <v>0.21948185000000001</v>
      </c>
      <c r="G509" s="174">
        <v>0.97721170999999996</v>
      </c>
      <c r="H509" s="58">
        <f t="shared" si="22"/>
        <v>-0.7753998977355685</v>
      </c>
      <c r="I509" s="174">
        <v>3.6951516601421202</v>
      </c>
      <c r="J509" s="174">
        <v>4.0112126553960099</v>
      </c>
      <c r="K509" s="58">
        <f t="shared" si="23"/>
        <v>-7.8794375269213068E-2</v>
      </c>
      <c r="L509" s="58">
        <f t="shared" si="24"/>
        <v>16.835796035718307</v>
      </c>
    </row>
    <row r="510" spans="1:12" x14ac:dyDescent="0.2">
      <c r="A510" s="172" t="s">
        <v>1151</v>
      </c>
      <c r="B510" s="173" t="s">
        <v>1152</v>
      </c>
      <c r="C510" s="172" t="s">
        <v>2530</v>
      </c>
      <c r="D510" s="172" t="s">
        <v>610</v>
      </c>
      <c r="E510" s="172" t="s">
        <v>181</v>
      </c>
      <c r="F510" s="174">
        <v>4.6096061299999995</v>
      </c>
      <c r="G510" s="174">
        <v>5.6080375199999999</v>
      </c>
      <c r="H510" s="58">
        <f t="shared" si="22"/>
        <v>-0.17803578996026415</v>
      </c>
      <c r="I510" s="174">
        <v>3.6862616879897003</v>
      </c>
      <c r="J510" s="174">
        <v>1.23806623260918</v>
      </c>
      <c r="K510" s="58">
        <f t="shared" si="23"/>
        <v>1.9774349634114778</v>
      </c>
      <c r="L510" s="58">
        <f t="shared" si="24"/>
        <v>0.79969124997447461</v>
      </c>
    </row>
    <row r="511" spans="1:12" x14ac:dyDescent="0.2">
      <c r="A511" s="172" t="s">
        <v>1441</v>
      </c>
      <c r="B511" s="173" t="s">
        <v>458</v>
      </c>
      <c r="C511" s="172" t="s">
        <v>640</v>
      </c>
      <c r="D511" s="172" t="s">
        <v>180</v>
      </c>
      <c r="E511" s="172" t="s">
        <v>181</v>
      </c>
      <c r="F511" s="174">
        <v>5.5345887300000003</v>
      </c>
      <c r="G511" s="174">
        <v>5.1207073200000002</v>
      </c>
      <c r="H511" s="58">
        <f t="shared" si="22"/>
        <v>8.0825047036666042E-2</v>
      </c>
      <c r="I511" s="174">
        <v>3.6861274700000002</v>
      </c>
      <c r="J511" s="174">
        <v>3.5736869500000004</v>
      </c>
      <c r="K511" s="58">
        <f t="shared" si="23"/>
        <v>3.1463449813364353E-2</v>
      </c>
      <c r="L511" s="58">
        <f t="shared" si="24"/>
        <v>0.66601650995664863</v>
      </c>
    </row>
    <row r="512" spans="1:12" x14ac:dyDescent="0.2">
      <c r="A512" s="172" t="s">
        <v>2584</v>
      </c>
      <c r="B512" s="173" t="s">
        <v>103</v>
      </c>
      <c r="C512" s="172" t="s">
        <v>511</v>
      </c>
      <c r="D512" s="172" t="s">
        <v>179</v>
      </c>
      <c r="E512" s="172" t="s">
        <v>709</v>
      </c>
      <c r="F512" s="174">
        <v>5.9996200499999999</v>
      </c>
      <c r="G512" s="174">
        <v>14.36904586</v>
      </c>
      <c r="H512" s="58">
        <f t="shared" si="22"/>
        <v>-0.58246218235676228</v>
      </c>
      <c r="I512" s="174">
        <v>3.6498056299999999</v>
      </c>
      <c r="J512" s="174">
        <v>10.1272597</v>
      </c>
      <c r="K512" s="58">
        <f t="shared" si="23"/>
        <v>-0.63960580274247336</v>
      </c>
      <c r="L512" s="58">
        <f t="shared" si="24"/>
        <v>0.60833946142972839</v>
      </c>
    </row>
    <row r="513" spans="1:12" x14ac:dyDescent="0.2">
      <c r="A513" s="172" t="s">
        <v>2189</v>
      </c>
      <c r="B513" s="173" t="s">
        <v>2179</v>
      </c>
      <c r="C513" s="172" t="s">
        <v>640</v>
      </c>
      <c r="D513" s="172" t="s">
        <v>180</v>
      </c>
      <c r="E513" s="172" t="s">
        <v>709</v>
      </c>
      <c r="F513" s="174">
        <v>3.4314076899999999</v>
      </c>
      <c r="G513" s="174">
        <v>3.6171876600000004</v>
      </c>
      <c r="H513" s="58">
        <f t="shared" si="22"/>
        <v>-5.136033500678272E-2</v>
      </c>
      <c r="I513" s="174">
        <v>3.6280104637675494</v>
      </c>
      <c r="J513" s="174">
        <v>2.1999530473129605</v>
      </c>
      <c r="K513" s="58">
        <f t="shared" si="23"/>
        <v>0.6491308613148945</v>
      </c>
      <c r="L513" s="58">
        <f t="shared" si="24"/>
        <v>1.0572950787341593</v>
      </c>
    </row>
    <row r="514" spans="1:12" x14ac:dyDescent="0.2">
      <c r="A514" s="172" t="s">
        <v>1201</v>
      </c>
      <c r="B514" s="173" t="s">
        <v>145</v>
      </c>
      <c r="C514" s="172" t="s">
        <v>640</v>
      </c>
      <c r="D514" s="172" t="s">
        <v>180</v>
      </c>
      <c r="E514" s="172" t="s">
        <v>709</v>
      </c>
      <c r="F514" s="174">
        <v>8.3672880000000003</v>
      </c>
      <c r="G514" s="174">
        <v>10.16764403</v>
      </c>
      <c r="H514" s="58">
        <f t="shared" si="22"/>
        <v>-0.17706717747867495</v>
      </c>
      <c r="I514" s="174">
        <v>3.6248345900000003</v>
      </c>
      <c r="J514" s="174">
        <v>8.5371679899999986</v>
      </c>
      <c r="K514" s="58">
        <f t="shared" si="23"/>
        <v>-0.57540549814107611</v>
      </c>
      <c r="L514" s="58">
        <f t="shared" si="24"/>
        <v>0.43321499032900507</v>
      </c>
    </row>
    <row r="515" spans="1:12" x14ac:dyDescent="0.2">
      <c r="A515" s="172" t="s">
        <v>1249</v>
      </c>
      <c r="B515" s="173" t="s">
        <v>2430</v>
      </c>
      <c r="C515" s="172" t="s">
        <v>640</v>
      </c>
      <c r="D515" s="172" t="s">
        <v>610</v>
      </c>
      <c r="E515" s="172" t="s">
        <v>181</v>
      </c>
      <c r="F515" s="174">
        <v>0.57810214000000004</v>
      </c>
      <c r="G515" s="174">
        <v>7.3758600000000007E-2</v>
      </c>
      <c r="H515" s="58">
        <f t="shared" si="22"/>
        <v>6.8377591223260739</v>
      </c>
      <c r="I515" s="174">
        <v>3.6148886196906398</v>
      </c>
      <c r="J515" s="174">
        <v>1.0787693155729499</v>
      </c>
      <c r="K515" s="58">
        <f t="shared" si="23"/>
        <v>2.3509375614477137</v>
      </c>
      <c r="L515" s="58">
        <f t="shared" si="24"/>
        <v>6.2530275699907278</v>
      </c>
    </row>
    <row r="516" spans="1:12" x14ac:dyDescent="0.2">
      <c r="A516" s="172" t="s">
        <v>2611</v>
      </c>
      <c r="B516" s="173" t="s">
        <v>2499</v>
      </c>
      <c r="C516" s="172" t="s">
        <v>640</v>
      </c>
      <c r="D516" s="172" t="s">
        <v>610</v>
      </c>
      <c r="E516" s="172" t="s">
        <v>709</v>
      </c>
      <c r="F516" s="174">
        <v>4.4643963399999995</v>
      </c>
      <c r="G516" s="174">
        <v>5.2739222799999999</v>
      </c>
      <c r="H516" s="58">
        <f t="shared" si="22"/>
        <v>-0.15349599349803089</v>
      </c>
      <c r="I516" s="174">
        <v>3.5405232885433393</v>
      </c>
      <c r="J516" s="174">
        <v>3.3544944015665492</v>
      </c>
      <c r="K516" s="58">
        <f t="shared" si="23"/>
        <v>5.5456609762089437E-2</v>
      </c>
      <c r="L516" s="58">
        <f t="shared" si="24"/>
        <v>0.79305756454036958</v>
      </c>
    </row>
    <row r="517" spans="1:12" x14ac:dyDescent="0.2">
      <c r="A517" s="172" t="s">
        <v>1956</v>
      </c>
      <c r="B517" s="173" t="s">
        <v>1957</v>
      </c>
      <c r="C517" s="172" t="s">
        <v>2530</v>
      </c>
      <c r="D517" s="172" t="s">
        <v>610</v>
      </c>
      <c r="E517" s="172" t="s">
        <v>181</v>
      </c>
      <c r="F517" s="174">
        <v>1.30238996</v>
      </c>
      <c r="G517" s="174">
        <v>0.43499884000000005</v>
      </c>
      <c r="H517" s="58">
        <f t="shared" si="22"/>
        <v>1.9940078920670219</v>
      </c>
      <c r="I517" s="174">
        <v>3.5218989699999996</v>
      </c>
      <c r="J517" s="174">
        <v>2.4234274600000001</v>
      </c>
      <c r="K517" s="58">
        <f t="shared" si="23"/>
        <v>0.45327187552789372</v>
      </c>
      <c r="L517" s="58">
        <f t="shared" si="24"/>
        <v>2.7041816031812775</v>
      </c>
    </row>
    <row r="518" spans="1:12" x14ac:dyDescent="0.2">
      <c r="A518" s="172" t="s">
        <v>1583</v>
      </c>
      <c r="B518" s="173" t="s">
        <v>54</v>
      </c>
      <c r="C518" s="172" t="s">
        <v>638</v>
      </c>
      <c r="D518" s="172" t="s">
        <v>179</v>
      </c>
      <c r="E518" s="172" t="s">
        <v>709</v>
      </c>
      <c r="F518" s="174">
        <v>9.2420624900000004</v>
      </c>
      <c r="G518" s="174">
        <v>3.6093568</v>
      </c>
      <c r="H518" s="58">
        <f t="shared" si="22"/>
        <v>1.5605843373534034</v>
      </c>
      <c r="I518" s="174">
        <v>3.4563219699999999</v>
      </c>
      <c r="J518" s="174">
        <v>4.2481800000000007E-3</v>
      </c>
      <c r="K518" s="58" t="str">
        <f t="shared" si="23"/>
        <v/>
      </c>
      <c r="L518" s="58">
        <f t="shared" si="24"/>
        <v>0.37397734258340853</v>
      </c>
    </row>
    <row r="519" spans="1:12" x14ac:dyDescent="0.2">
      <c r="A519" s="172" t="s">
        <v>1847</v>
      </c>
      <c r="B519" s="173" t="s">
        <v>1848</v>
      </c>
      <c r="C519" s="172" t="s">
        <v>2530</v>
      </c>
      <c r="D519" s="172" t="s">
        <v>610</v>
      </c>
      <c r="E519" s="172" t="s">
        <v>181</v>
      </c>
      <c r="F519" s="174">
        <v>0.32818528000000002</v>
      </c>
      <c r="G519" s="174">
        <v>0.82025806999999995</v>
      </c>
      <c r="H519" s="58">
        <f t="shared" ref="H519:H582" si="25">IF(ISERROR(F519/G519-1),"",IF((F519/G519-1)&gt;10000%,"",F519/G519-1))</f>
        <v>-0.5998999680673669</v>
      </c>
      <c r="I519" s="174">
        <v>3.4246437600000004</v>
      </c>
      <c r="J519" s="174">
        <v>0.47823471000000001</v>
      </c>
      <c r="K519" s="58">
        <f t="shared" ref="K519:K582" si="26">IF(ISERROR(I519/J519-1),"",IF((I519/J519-1)&gt;10000%,"",I519/J519-1))</f>
        <v>6.1610104586511509</v>
      </c>
      <c r="L519" s="58">
        <f t="shared" si="24"/>
        <v>10.435092518470055</v>
      </c>
    </row>
    <row r="520" spans="1:12" x14ac:dyDescent="0.2">
      <c r="A520" s="172" t="s">
        <v>1392</v>
      </c>
      <c r="B520" s="173" t="s">
        <v>405</v>
      </c>
      <c r="C520" s="172" t="s">
        <v>1365</v>
      </c>
      <c r="D520" s="172" t="s">
        <v>179</v>
      </c>
      <c r="E520" s="172" t="s">
        <v>709</v>
      </c>
      <c r="F520" s="174">
        <v>0.54478070999999995</v>
      </c>
      <c r="G520" s="174">
        <v>0.14468979000000001</v>
      </c>
      <c r="H520" s="58">
        <f t="shared" si="25"/>
        <v>2.765163457628903</v>
      </c>
      <c r="I520" s="174">
        <v>3.4178946239187602</v>
      </c>
      <c r="J520" s="174">
        <v>2.1014502500000001</v>
      </c>
      <c r="K520" s="58">
        <f t="shared" si="26"/>
        <v>0.62644565290982257</v>
      </c>
      <c r="L520" s="58">
        <f t="shared" si="24"/>
        <v>6.2738906888218571</v>
      </c>
    </row>
    <row r="521" spans="1:12" x14ac:dyDescent="0.2">
      <c r="A521" s="172" t="s">
        <v>1478</v>
      </c>
      <c r="B521" s="173" t="s">
        <v>658</v>
      </c>
      <c r="C521" s="172" t="s">
        <v>640</v>
      </c>
      <c r="D521" s="172" t="s">
        <v>180</v>
      </c>
      <c r="E521" s="172" t="s">
        <v>181</v>
      </c>
      <c r="F521" s="174">
        <v>1.3147602300000001</v>
      </c>
      <c r="G521" s="174">
        <v>2.0116526299999999</v>
      </c>
      <c r="H521" s="58">
        <f t="shared" si="25"/>
        <v>-0.3464278024978894</v>
      </c>
      <c r="I521" s="174">
        <v>3.4025275399999999</v>
      </c>
      <c r="J521" s="174">
        <v>1.2506718600000002</v>
      </c>
      <c r="K521" s="58">
        <f t="shared" si="26"/>
        <v>1.7205597637736885</v>
      </c>
      <c r="L521" s="58">
        <f t="shared" si="24"/>
        <v>2.587945286419258</v>
      </c>
    </row>
    <row r="522" spans="1:12" x14ac:dyDescent="0.2">
      <c r="A522" s="172" t="s">
        <v>1939</v>
      </c>
      <c r="B522" s="173" t="s">
        <v>1486</v>
      </c>
      <c r="C522" s="172" t="s">
        <v>511</v>
      </c>
      <c r="D522" s="172" t="s">
        <v>179</v>
      </c>
      <c r="E522" s="172" t="s">
        <v>709</v>
      </c>
      <c r="F522" s="174">
        <v>5.0190380999999995</v>
      </c>
      <c r="G522" s="174">
        <v>5.2522757699999998</v>
      </c>
      <c r="H522" s="58">
        <f t="shared" si="25"/>
        <v>-4.440697332234711E-2</v>
      </c>
      <c r="I522" s="174">
        <v>3.33660237</v>
      </c>
      <c r="J522" s="174">
        <v>3.56642072</v>
      </c>
      <c r="K522" s="58">
        <f t="shared" si="26"/>
        <v>-6.4439494956725074E-2</v>
      </c>
      <c r="L522" s="58">
        <f t="shared" si="24"/>
        <v>0.66478920931084395</v>
      </c>
    </row>
    <row r="523" spans="1:12" x14ac:dyDescent="0.2">
      <c r="A523" s="172" t="s">
        <v>2008</v>
      </c>
      <c r="B523" s="173" t="s">
        <v>191</v>
      </c>
      <c r="C523" s="172" t="s">
        <v>641</v>
      </c>
      <c r="D523" s="172" t="s">
        <v>179</v>
      </c>
      <c r="E523" s="172" t="s">
        <v>181</v>
      </c>
      <c r="F523" s="174">
        <v>7.1727040099999995</v>
      </c>
      <c r="G523" s="174">
        <v>6.74259378</v>
      </c>
      <c r="H523" s="58">
        <f t="shared" si="25"/>
        <v>6.3790025624233859E-2</v>
      </c>
      <c r="I523" s="174">
        <v>3.3185974599999994</v>
      </c>
      <c r="J523" s="174">
        <v>6.0893275000000004</v>
      </c>
      <c r="K523" s="58">
        <f t="shared" si="26"/>
        <v>-0.45501412758633863</v>
      </c>
      <c r="L523" s="58">
        <f t="shared" si="24"/>
        <v>0.46267034794316009</v>
      </c>
    </row>
    <row r="524" spans="1:12" x14ac:dyDescent="0.2">
      <c r="A524" s="172" t="s">
        <v>2259</v>
      </c>
      <c r="B524" s="173" t="s">
        <v>385</v>
      </c>
      <c r="C524" s="172" t="s">
        <v>641</v>
      </c>
      <c r="D524" s="172" t="s">
        <v>179</v>
      </c>
      <c r="E524" s="172" t="s">
        <v>181</v>
      </c>
      <c r="F524" s="174">
        <v>1.1784141499999998</v>
      </c>
      <c r="G524" s="174">
        <v>2.0630293499999999</v>
      </c>
      <c r="H524" s="58">
        <f t="shared" si="25"/>
        <v>-0.42879428739101555</v>
      </c>
      <c r="I524" s="174">
        <v>3.3001839899999994</v>
      </c>
      <c r="J524" s="174">
        <v>1.2716168399999999</v>
      </c>
      <c r="K524" s="58">
        <f t="shared" si="26"/>
        <v>1.5952660315508247</v>
      </c>
      <c r="L524" s="58">
        <f t="shared" si="24"/>
        <v>2.8005298391910856</v>
      </c>
    </row>
    <row r="525" spans="1:12" x14ac:dyDescent="0.2">
      <c r="A525" s="172" t="s">
        <v>2559</v>
      </c>
      <c r="B525" s="173" t="s">
        <v>509</v>
      </c>
      <c r="C525" s="172" t="s">
        <v>641</v>
      </c>
      <c r="D525" s="172" t="s">
        <v>179</v>
      </c>
      <c r="E525" s="172" t="s">
        <v>709</v>
      </c>
      <c r="F525" s="174">
        <v>3.0768056100000001</v>
      </c>
      <c r="G525" s="174">
        <v>2.9875708199999997</v>
      </c>
      <c r="H525" s="58">
        <f t="shared" si="25"/>
        <v>2.9868677723930981E-2</v>
      </c>
      <c r="I525" s="174">
        <v>3.2280897599999996</v>
      </c>
      <c r="J525" s="174">
        <v>0.79394281999999994</v>
      </c>
      <c r="K525" s="58">
        <f t="shared" si="26"/>
        <v>3.0658970377740804</v>
      </c>
      <c r="L525" s="58">
        <f t="shared" si="24"/>
        <v>1.0491692258712437</v>
      </c>
    </row>
    <row r="526" spans="1:12" x14ac:dyDescent="0.2">
      <c r="A526" s="172" t="s">
        <v>1299</v>
      </c>
      <c r="B526" s="173" t="s">
        <v>1300</v>
      </c>
      <c r="C526" s="172" t="s">
        <v>695</v>
      </c>
      <c r="D526" s="172" t="s">
        <v>179</v>
      </c>
      <c r="E526" s="172" t="s">
        <v>709</v>
      </c>
      <c r="F526" s="174">
        <v>0.94234928000000007</v>
      </c>
      <c r="G526" s="174">
        <v>0.44530292999999999</v>
      </c>
      <c r="H526" s="58">
        <f t="shared" si="25"/>
        <v>1.1161982473369312</v>
      </c>
      <c r="I526" s="174">
        <v>3.2055034900000003</v>
      </c>
      <c r="J526" s="174">
        <v>0.30849712000000001</v>
      </c>
      <c r="K526" s="58">
        <f t="shared" si="26"/>
        <v>9.3907079910502897</v>
      </c>
      <c r="L526" s="58">
        <f t="shared" si="24"/>
        <v>3.4016086795333469</v>
      </c>
    </row>
    <row r="527" spans="1:12" x14ac:dyDescent="0.2">
      <c r="A527" s="172" t="s">
        <v>1247</v>
      </c>
      <c r="B527" s="173" t="s">
        <v>5</v>
      </c>
      <c r="C527" s="172" t="s">
        <v>640</v>
      </c>
      <c r="D527" s="172" t="s">
        <v>610</v>
      </c>
      <c r="E527" s="172" t="s">
        <v>709</v>
      </c>
      <c r="F527" s="174">
        <v>0.64820353000000008</v>
      </c>
      <c r="G527" s="174">
        <v>0.16634688</v>
      </c>
      <c r="H527" s="58">
        <f t="shared" si="25"/>
        <v>2.8966978521027871</v>
      </c>
      <c r="I527" s="174">
        <v>3.1794463922909899</v>
      </c>
      <c r="J527" s="174">
        <v>0.31938222294899998</v>
      </c>
      <c r="K527" s="58">
        <f t="shared" si="26"/>
        <v>8.954988611869906</v>
      </c>
      <c r="L527" s="58">
        <f t="shared" si="24"/>
        <v>4.9050124615813022</v>
      </c>
    </row>
    <row r="528" spans="1:12" x14ac:dyDescent="0.2">
      <c r="A528" s="172" t="s">
        <v>2563</v>
      </c>
      <c r="B528" s="173" t="s">
        <v>40</v>
      </c>
      <c r="C528" s="172" t="s">
        <v>641</v>
      </c>
      <c r="D528" s="172" t="s">
        <v>179</v>
      </c>
      <c r="E528" s="172" t="s">
        <v>181</v>
      </c>
      <c r="F528" s="174">
        <v>9.4970693500000003</v>
      </c>
      <c r="G528" s="174">
        <v>9.8751387899999994</v>
      </c>
      <c r="H528" s="58">
        <f t="shared" si="25"/>
        <v>-3.8284974828186602E-2</v>
      </c>
      <c r="I528" s="174">
        <v>3.1629746499999998</v>
      </c>
      <c r="J528" s="174">
        <v>4.7787280800000005</v>
      </c>
      <c r="K528" s="58">
        <f t="shared" si="26"/>
        <v>-0.33811369949302505</v>
      </c>
      <c r="L528" s="58">
        <f t="shared" si="24"/>
        <v>0.33304744162998029</v>
      </c>
    </row>
    <row r="529" spans="1:16" x14ac:dyDescent="0.2">
      <c r="A529" s="172" t="s">
        <v>1255</v>
      </c>
      <c r="B529" s="173" t="s">
        <v>10</v>
      </c>
      <c r="C529" s="172" t="s">
        <v>640</v>
      </c>
      <c r="D529" s="172" t="s">
        <v>610</v>
      </c>
      <c r="E529" s="172" t="s">
        <v>709</v>
      </c>
      <c r="F529" s="174">
        <v>1.7854000000000001E-3</v>
      </c>
      <c r="G529" s="174">
        <v>3.76062005</v>
      </c>
      <c r="H529" s="58">
        <f t="shared" si="25"/>
        <v>-0.99952523786602687</v>
      </c>
      <c r="I529" s="174">
        <v>3.1561983178970201</v>
      </c>
      <c r="J529" s="174">
        <v>0.43565186987634996</v>
      </c>
      <c r="K529" s="58">
        <f t="shared" si="26"/>
        <v>6.2447716540108882</v>
      </c>
      <c r="L529" s="58" t="str">
        <f t="shared" si="24"/>
        <v/>
      </c>
    </row>
    <row r="530" spans="1:16" x14ac:dyDescent="0.2">
      <c r="A530" s="172" t="s">
        <v>1430</v>
      </c>
      <c r="B530" s="173" t="s">
        <v>375</v>
      </c>
      <c r="C530" s="172" t="s">
        <v>1365</v>
      </c>
      <c r="D530" s="172" t="s">
        <v>179</v>
      </c>
      <c r="E530" s="172" t="s">
        <v>709</v>
      </c>
      <c r="F530" s="174">
        <v>0.73834624999999998</v>
      </c>
      <c r="G530" s="174">
        <v>0.55430170000000001</v>
      </c>
      <c r="H530" s="58">
        <f t="shared" si="25"/>
        <v>0.33202956079694501</v>
      </c>
      <c r="I530" s="174">
        <v>3.1071625299999996</v>
      </c>
      <c r="J530" s="174">
        <v>5.8061806900000006</v>
      </c>
      <c r="K530" s="58">
        <f t="shared" si="26"/>
        <v>-0.46485259486473207</v>
      </c>
      <c r="L530" s="58">
        <f t="shared" si="24"/>
        <v>4.2082729207333278</v>
      </c>
    </row>
    <row r="531" spans="1:16" x14ac:dyDescent="0.2">
      <c r="A531" s="172" t="s">
        <v>3250</v>
      </c>
      <c r="B531" s="173" t="s">
        <v>3251</v>
      </c>
      <c r="C531" s="173" t="s">
        <v>511</v>
      </c>
      <c r="D531" s="172" t="s">
        <v>180</v>
      </c>
      <c r="E531" s="172" t="s">
        <v>709</v>
      </c>
      <c r="F531" s="174">
        <v>0.80073704000000001</v>
      </c>
      <c r="G531" s="174">
        <v>5.5825859999999998E-2</v>
      </c>
      <c r="H531" s="58">
        <f t="shared" si="25"/>
        <v>13.343478810716038</v>
      </c>
      <c r="I531" s="174">
        <v>3.0797764399999998</v>
      </c>
      <c r="J531" s="174">
        <v>2.2336397200000002</v>
      </c>
      <c r="K531" s="58">
        <f t="shared" si="26"/>
        <v>0.37881521913480287</v>
      </c>
      <c r="L531" s="58">
        <f t="shared" ref="L531:L594" si="27">IF(ISERROR(I531/F531),"",IF(I531/F531&gt;10000%,"",I531/F531))</f>
        <v>3.8461770670681097</v>
      </c>
    </row>
    <row r="532" spans="1:16" x14ac:dyDescent="0.2">
      <c r="A532" s="172" t="s">
        <v>1434</v>
      </c>
      <c r="B532" s="173" t="s">
        <v>423</v>
      </c>
      <c r="C532" s="172" t="s">
        <v>1365</v>
      </c>
      <c r="D532" s="172" t="s">
        <v>179</v>
      </c>
      <c r="E532" s="172" t="s">
        <v>709</v>
      </c>
      <c r="F532" s="174">
        <v>0.15427183</v>
      </c>
      <c r="G532" s="174">
        <v>1.3812754199999999</v>
      </c>
      <c r="H532" s="58">
        <f t="shared" si="25"/>
        <v>-0.88831204279302967</v>
      </c>
      <c r="I532" s="174">
        <v>3.0781675668672102</v>
      </c>
      <c r="J532" s="174">
        <v>8.4210999999999997E-4</v>
      </c>
      <c r="K532" s="58" t="str">
        <f t="shared" si="26"/>
        <v/>
      </c>
      <c r="L532" s="58">
        <f t="shared" si="27"/>
        <v>19.952881656146882</v>
      </c>
    </row>
    <row r="533" spans="1:16" x14ac:dyDescent="0.2">
      <c r="A533" s="172" t="s">
        <v>2661</v>
      </c>
      <c r="B533" s="173" t="s">
        <v>126</v>
      </c>
      <c r="C533" s="172" t="s">
        <v>511</v>
      </c>
      <c r="D533" s="172" t="s">
        <v>179</v>
      </c>
      <c r="E533" s="172" t="s">
        <v>709</v>
      </c>
      <c r="F533" s="174">
        <v>3.0471010199999999</v>
      </c>
      <c r="G533" s="174">
        <v>14.152023300000002</v>
      </c>
      <c r="H533" s="58">
        <f t="shared" si="25"/>
        <v>-0.78468795907084188</v>
      </c>
      <c r="I533" s="174">
        <v>3.0622347646352002</v>
      </c>
      <c r="J533" s="174">
        <v>29.08785625021164</v>
      </c>
      <c r="K533" s="58">
        <f t="shared" si="26"/>
        <v>-0.89472463222129273</v>
      </c>
      <c r="L533" s="58">
        <f t="shared" si="27"/>
        <v>1.0049666041709375</v>
      </c>
    </row>
    <row r="534" spans="1:16" x14ac:dyDescent="0.2">
      <c r="A534" s="172" t="s">
        <v>2652</v>
      </c>
      <c r="B534" s="173" t="s">
        <v>1686</v>
      </c>
      <c r="C534" s="172" t="s">
        <v>511</v>
      </c>
      <c r="D534" s="172" t="s">
        <v>180</v>
      </c>
      <c r="E534" s="172" t="s">
        <v>709</v>
      </c>
      <c r="F534" s="174">
        <v>3.1726910899999998</v>
      </c>
      <c r="G534" s="174">
        <v>3.3362806600000003</v>
      </c>
      <c r="H534" s="58">
        <f t="shared" si="25"/>
        <v>-4.9033515663517546E-2</v>
      </c>
      <c r="I534" s="174">
        <v>3.0051892433411096</v>
      </c>
      <c r="J534" s="174">
        <v>47.874026814014172</v>
      </c>
      <c r="K534" s="58">
        <f t="shared" si="26"/>
        <v>-0.93722714709134514</v>
      </c>
      <c r="L534" s="58">
        <f t="shared" si="27"/>
        <v>0.94720511959489562</v>
      </c>
    </row>
    <row r="535" spans="1:16" x14ac:dyDescent="0.2">
      <c r="A535" s="172" t="s">
        <v>2869</v>
      </c>
      <c r="B535" s="173" t="s">
        <v>903</v>
      </c>
      <c r="C535" s="172" t="s">
        <v>511</v>
      </c>
      <c r="D535" s="172" t="s">
        <v>610</v>
      </c>
      <c r="E535" s="172" t="s">
        <v>181</v>
      </c>
      <c r="F535" s="174">
        <v>1.7238892299999999</v>
      </c>
      <c r="G535" s="174">
        <v>1.6543555000000001</v>
      </c>
      <c r="H535" s="58">
        <f t="shared" si="25"/>
        <v>4.2030706217617508E-2</v>
      </c>
      <c r="I535" s="174">
        <v>3.0015615599999999</v>
      </c>
      <c r="J535" s="174">
        <v>4.73823814</v>
      </c>
      <c r="K535" s="58">
        <f t="shared" si="26"/>
        <v>-0.3665237011493897</v>
      </c>
      <c r="L535" s="58">
        <f t="shared" si="27"/>
        <v>1.741156860757231</v>
      </c>
    </row>
    <row r="536" spans="1:16" x14ac:dyDescent="0.2">
      <c r="A536" s="172" t="s">
        <v>1417</v>
      </c>
      <c r="B536" s="173" t="s">
        <v>352</v>
      </c>
      <c r="C536" s="172" t="s">
        <v>1365</v>
      </c>
      <c r="D536" s="172" t="s">
        <v>179</v>
      </c>
      <c r="E536" s="172" t="s">
        <v>709</v>
      </c>
      <c r="F536" s="174">
        <v>0.16814624</v>
      </c>
      <c r="G536" s="174">
        <v>0.69330482999999998</v>
      </c>
      <c r="H536" s="58">
        <f t="shared" si="25"/>
        <v>-0.75747141412529895</v>
      </c>
      <c r="I536" s="174">
        <v>2.9458262599999996</v>
      </c>
      <c r="J536" s="174">
        <v>0.69476928000000004</v>
      </c>
      <c r="K536" s="58">
        <f t="shared" si="26"/>
        <v>3.2400064953936933</v>
      </c>
      <c r="L536" s="58">
        <f t="shared" si="27"/>
        <v>17.519429872472912</v>
      </c>
    </row>
    <row r="537" spans="1:16" x14ac:dyDescent="0.2">
      <c r="A537" s="172" t="s">
        <v>1428</v>
      </c>
      <c r="B537" s="173" t="s">
        <v>323</v>
      </c>
      <c r="C537" s="172" t="s">
        <v>1365</v>
      </c>
      <c r="D537" s="172" t="s">
        <v>179</v>
      </c>
      <c r="E537" s="172" t="s">
        <v>709</v>
      </c>
      <c r="F537" s="174">
        <v>0.80266947999999994</v>
      </c>
      <c r="G537" s="174">
        <v>0.51425339999999997</v>
      </c>
      <c r="H537" s="58">
        <f t="shared" si="25"/>
        <v>0.56084428416029919</v>
      </c>
      <c r="I537" s="174">
        <v>2.94059604</v>
      </c>
      <c r="J537" s="174">
        <v>0.12436846999999999</v>
      </c>
      <c r="K537" s="58">
        <f t="shared" si="26"/>
        <v>22.644224617380917</v>
      </c>
      <c r="L537" s="58">
        <f t="shared" si="27"/>
        <v>3.6635204318469916</v>
      </c>
    </row>
    <row r="538" spans="1:16" x14ac:dyDescent="0.2">
      <c r="A538" s="172" t="s">
        <v>1398</v>
      </c>
      <c r="B538" s="173" t="s">
        <v>406</v>
      </c>
      <c r="C538" s="172" t="s">
        <v>1365</v>
      </c>
      <c r="D538" s="172" t="s">
        <v>179</v>
      </c>
      <c r="E538" s="172" t="s">
        <v>709</v>
      </c>
      <c r="F538" s="174">
        <v>6.5648982499999997</v>
      </c>
      <c r="G538" s="174">
        <v>2.2782201800000004</v>
      </c>
      <c r="H538" s="58">
        <f t="shared" si="25"/>
        <v>1.8815907731973467</v>
      </c>
      <c r="I538" s="174">
        <v>2.9365558130323426</v>
      </c>
      <c r="J538" s="174">
        <v>1.8199886050209615</v>
      </c>
      <c r="K538" s="58">
        <f t="shared" si="26"/>
        <v>0.61350230706445608</v>
      </c>
      <c r="L538" s="58">
        <f t="shared" si="27"/>
        <v>0.44731170251303481</v>
      </c>
    </row>
    <row r="539" spans="1:16" x14ac:dyDescent="0.2">
      <c r="A539" s="172" t="s">
        <v>2672</v>
      </c>
      <c r="B539" s="173" t="s">
        <v>90</v>
      </c>
      <c r="C539" s="172" t="s">
        <v>511</v>
      </c>
      <c r="D539" s="172" t="s">
        <v>179</v>
      </c>
      <c r="E539" s="172" t="s">
        <v>709</v>
      </c>
      <c r="F539" s="174">
        <v>0.82938135999999996</v>
      </c>
      <c r="G539" s="174">
        <v>2.7038811300000001</v>
      </c>
      <c r="H539" s="58">
        <f t="shared" si="25"/>
        <v>-0.69326263984097558</v>
      </c>
      <c r="I539" s="174">
        <v>2.91667371</v>
      </c>
      <c r="J539" s="174">
        <v>0.77023531000000001</v>
      </c>
      <c r="K539" s="58">
        <f t="shared" si="26"/>
        <v>2.7867307199925695</v>
      </c>
      <c r="L539" s="58">
        <f t="shared" si="27"/>
        <v>3.516685870538494</v>
      </c>
    </row>
    <row r="540" spans="1:16" x14ac:dyDescent="0.2">
      <c r="A540" s="172" t="s">
        <v>1468</v>
      </c>
      <c r="B540" s="173" t="s">
        <v>336</v>
      </c>
      <c r="C540" s="172" t="s">
        <v>640</v>
      </c>
      <c r="D540" s="172" t="s">
        <v>180</v>
      </c>
      <c r="E540" s="172" t="s">
        <v>181</v>
      </c>
      <c r="F540" s="174">
        <v>3.1293891700000001</v>
      </c>
      <c r="G540" s="174">
        <v>3.8502848900000002</v>
      </c>
      <c r="H540" s="58">
        <f t="shared" si="25"/>
        <v>-0.18723178689252784</v>
      </c>
      <c r="I540" s="174">
        <v>2.8897488199999999</v>
      </c>
      <c r="J540" s="174">
        <v>6.6888881799999993</v>
      </c>
      <c r="K540" s="58">
        <f t="shared" si="26"/>
        <v>-0.56797770537703918</v>
      </c>
      <c r="L540" s="58">
        <f t="shared" si="27"/>
        <v>0.92342264353142112</v>
      </c>
    </row>
    <row r="541" spans="1:16" x14ac:dyDescent="0.2">
      <c r="A541" s="172" t="s">
        <v>1214</v>
      </c>
      <c r="B541" s="173" t="s">
        <v>2424</v>
      </c>
      <c r="C541" s="172" t="s">
        <v>640</v>
      </c>
      <c r="D541" s="172" t="s">
        <v>180</v>
      </c>
      <c r="E541" s="172" t="s">
        <v>181</v>
      </c>
      <c r="F541" s="174">
        <v>2.5580402799999997</v>
      </c>
      <c r="G541" s="174">
        <v>3.9718983999999997</v>
      </c>
      <c r="H541" s="58">
        <f t="shared" si="25"/>
        <v>-0.35596532882109977</v>
      </c>
      <c r="I541" s="174">
        <v>2.8643829020605698</v>
      </c>
      <c r="J541" s="174">
        <v>33.256178455501114</v>
      </c>
      <c r="K541" s="58">
        <f t="shared" si="26"/>
        <v>-0.91386915048302086</v>
      </c>
      <c r="L541" s="58">
        <f t="shared" si="27"/>
        <v>1.1197567624152385</v>
      </c>
    </row>
    <row r="542" spans="1:16" x14ac:dyDescent="0.2">
      <c r="A542" s="172" t="s">
        <v>1266</v>
      </c>
      <c r="B542" s="173" t="s">
        <v>386</v>
      </c>
      <c r="C542" s="172" t="s">
        <v>1262</v>
      </c>
      <c r="D542" s="172" t="s">
        <v>180</v>
      </c>
      <c r="E542" s="172" t="s">
        <v>181</v>
      </c>
      <c r="F542" s="174">
        <v>3.8256970099999998</v>
      </c>
      <c r="G542" s="174">
        <v>4.5278565500000001</v>
      </c>
      <c r="H542" s="58">
        <f t="shared" si="25"/>
        <v>-0.15507548268065163</v>
      </c>
      <c r="I542" s="174">
        <v>2.85188665</v>
      </c>
      <c r="J542" s="174">
        <v>65.518268149999997</v>
      </c>
      <c r="K542" s="58">
        <f t="shared" si="26"/>
        <v>-0.9564718859254524</v>
      </c>
      <c r="L542" s="58">
        <f t="shared" si="27"/>
        <v>0.74545544054990387</v>
      </c>
    </row>
    <row r="543" spans="1:16" x14ac:dyDescent="0.2">
      <c r="A543" s="172" t="s">
        <v>2043</v>
      </c>
      <c r="B543" s="172" t="s">
        <v>2025</v>
      </c>
      <c r="C543" s="172" t="s">
        <v>641</v>
      </c>
      <c r="D543" s="172" t="s">
        <v>179</v>
      </c>
      <c r="E543" s="172" t="s">
        <v>709</v>
      </c>
      <c r="F543" s="174">
        <v>1.208437</v>
      </c>
      <c r="G543" s="174">
        <v>0</v>
      </c>
      <c r="H543" s="58" t="str">
        <f t="shared" si="25"/>
        <v/>
      </c>
      <c r="I543" s="174">
        <v>2.83806125</v>
      </c>
      <c r="J543" s="174">
        <v>0</v>
      </c>
      <c r="K543" s="58" t="str">
        <f t="shared" si="26"/>
        <v/>
      </c>
      <c r="L543" s="58">
        <f t="shared" si="27"/>
        <v>2.3485388563905274</v>
      </c>
      <c r="M543" s="130"/>
      <c r="P543" s="130"/>
    </row>
    <row r="544" spans="1:16" x14ac:dyDescent="0.2">
      <c r="A544" s="172" t="s">
        <v>2229</v>
      </c>
      <c r="B544" s="173" t="s">
        <v>2078</v>
      </c>
      <c r="C544" s="172" t="s">
        <v>640</v>
      </c>
      <c r="D544" s="172" t="s">
        <v>610</v>
      </c>
      <c r="E544" s="172" t="s">
        <v>181</v>
      </c>
      <c r="F544" s="174">
        <v>6.32933916</v>
      </c>
      <c r="G544" s="174">
        <v>11.60778971</v>
      </c>
      <c r="H544" s="58">
        <f t="shared" si="25"/>
        <v>-0.4547334748365286</v>
      </c>
      <c r="I544" s="174">
        <v>2.8230613699768994</v>
      </c>
      <c r="J544" s="174">
        <v>81.911735048310931</v>
      </c>
      <c r="K544" s="58">
        <f t="shared" si="26"/>
        <v>-0.96553532447686674</v>
      </c>
      <c r="L544" s="58">
        <f t="shared" si="27"/>
        <v>0.44602782353930603</v>
      </c>
    </row>
    <row r="545" spans="1:12" x14ac:dyDescent="0.2">
      <c r="A545" s="172" t="s">
        <v>1407</v>
      </c>
      <c r="B545" s="173" t="s">
        <v>381</v>
      </c>
      <c r="C545" s="172" t="s">
        <v>1365</v>
      </c>
      <c r="D545" s="172" t="s">
        <v>179</v>
      </c>
      <c r="E545" s="172" t="s">
        <v>709</v>
      </c>
      <c r="F545" s="174">
        <v>1.19732353</v>
      </c>
      <c r="G545" s="174">
        <v>1.1585178500000002</v>
      </c>
      <c r="H545" s="58">
        <f t="shared" si="25"/>
        <v>3.3495970735366587E-2</v>
      </c>
      <c r="I545" s="174">
        <v>2.8058062471722236</v>
      </c>
      <c r="J545" s="174">
        <v>5.1951957706859703E-2</v>
      </c>
      <c r="K545" s="58">
        <f t="shared" si="26"/>
        <v>53.007709642128596</v>
      </c>
      <c r="L545" s="58">
        <f t="shared" si="27"/>
        <v>2.3433985692841297</v>
      </c>
    </row>
    <row r="546" spans="1:12" x14ac:dyDescent="0.2">
      <c r="A546" s="172" t="s">
        <v>1761</v>
      </c>
      <c r="B546" s="173" t="s">
        <v>2086</v>
      </c>
      <c r="C546" s="172" t="s">
        <v>640</v>
      </c>
      <c r="D546" s="172" t="s">
        <v>610</v>
      </c>
      <c r="E546" s="172" t="s">
        <v>709</v>
      </c>
      <c r="F546" s="174">
        <v>3.9708825800000001</v>
      </c>
      <c r="G546" s="174">
        <v>4.5365525999999994</v>
      </c>
      <c r="H546" s="58">
        <f t="shared" si="25"/>
        <v>-0.12469160392849832</v>
      </c>
      <c r="I546" s="174">
        <v>2.7965554823971903</v>
      </c>
      <c r="J546" s="174">
        <v>13.758924520224262</v>
      </c>
      <c r="K546" s="58">
        <f t="shared" si="26"/>
        <v>-0.79674606992090624</v>
      </c>
      <c r="L546" s="58">
        <f t="shared" si="27"/>
        <v>0.70426546896211428</v>
      </c>
    </row>
    <row r="547" spans="1:12" x14ac:dyDescent="0.2">
      <c r="A547" s="172" t="s">
        <v>2644</v>
      </c>
      <c r="B547" s="173" t="s">
        <v>1105</v>
      </c>
      <c r="C547" s="172" t="s">
        <v>511</v>
      </c>
      <c r="D547" s="172" t="s">
        <v>179</v>
      </c>
      <c r="E547" s="172" t="s">
        <v>709</v>
      </c>
      <c r="F547" s="174">
        <v>1.7224257000000001</v>
      </c>
      <c r="G547" s="174">
        <v>0.97365267</v>
      </c>
      <c r="H547" s="58">
        <f t="shared" si="25"/>
        <v>0.76903505025051699</v>
      </c>
      <c r="I547" s="174">
        <v>2.7854547099999998</v>
      </c>
      <c r="J547" s="174">
        <v>7.6813164800000004</v>
      </c>
      <c r="K547" s="58">
        <f t="shared" si="26"/>
        <v>-0.63737274499071295</v>
      </c>
      <c r="L547" s="58">
        <f t="shared" si="27"/>
        <v>1.6171697333591804</v>
      </c>
    </row>
    <row r="548" spans="1:12" x14ac:dyDescent="0.2">
      <c r="A548" s="172" t="s">
        <v>2713</v>
      </c>
      <c r="B548" s="173" t="s">
        <v>439</v>
      </c>
      <c r="C548" s="172" t="s">
        <v>641</v>
      </c>
      <c r="D548" s="172" t="s">
        <v>179</v>
      </c>
      <c r="E548" s="172" t="s">
        <v>709</v>
      </c>
      <c r="F548" s="174">
        <v>1.8506146399999999</v>
      </c>
      <c r="G548" s="174">
        <v>1.87091754</v>
      </c>
      <c r="H548" s="58">
        <f t="shared" si="25"/>
        <v>-1.085184117735094E-2</v>
      </c>
      <c r="I548" s="174">
        <v>2.7687905699999997</v>
      </c>
      <c r="J548" s="174">
        <v>1.13230473</v>
      </c>
      <c r="K548" s="58">
        <f t="shared" si="26"/>
        <v>1.4452698082432276</v>
      </c>
      <c r="L548" s="58">
        <f t="shared" si="27"/>
        <v>1.4961464748814479</v>
      </c>
    </row>
    <row r="549" spans="1:12" x14ac:dyDescent="0.2">
      <c r="A549" s="172" t="s">
        <v>1911</v>
      </c>
      <c r="B549" s="173" t="s">
        <v>1593</v>
      </c>
      <c r="C549" s="172" t="s">
        <v>638</v>
      </c>
      <c r="D549" s="172" t="s">
        <v>179</v>
      </c>
      <c r="E549" s="172" t="s">
        <v>709</v>
      </c>
      <c r="F549" s="174">
        <v>0.40136171000000004</v>
      </c>
      <c r="G549" s="174">
        <v>1.5522977099999999</v>
      </c>
      <c r="H549" s="58">
        <f t="shared" si="25"/>
        <v>-0.74144024859767388</v>
      </c>
      <c r="I549" s="174">
        <v>2.7620954499999999</v>
      </c>
      <c r="J549" s="174">
        <v>3.16959393</v>
      </c>
      <c r="K549" s="58">
        <f t="shared" si="26"/>
        <v>-0.12856488528169285</v>
      </c>
      <c r="L549" s="58">
        <f t="shared" si="27"/>
        <v>6.8818110476956047</v>
      </c>
    </row>
    <row r="550" spans="1:12" x14ac:dyDescent="0.2">
      <c r="A550" s="172" t="s">
        <v>2682</v>
      </c>
      <c r="B550" s="173" t="s">
        <v>437</v>
      </c>
      <c r="C550" s="172" t="s">
        <v>641</v>
      </c>
      <c r="D550" s="172" t="s">
        <v>179</v>
      </c>
      <c r="E550" s="172" t="s">
        <v>709</v>
      </c>
      <c r="F550" s="174">
        <v>5.1832947000000003</v>
      </c>
      <c r="G550" s="174">
        <v>2.1386196399999999</v>
      </c>
      <c r="H550" s="58">
        <f t="shared" si="25"/>
        <v>1.4236636581154749</v>
      </c>
      <c r="I550" s="174">
        <v>2.7450473299999998</v>
      </c>
      <c r="J550" s="174">
        <v>0.99926604999999991</v>
      </c>
      <c r="K550" s="58">
        <f t="shared" si="26"/>
        <v>1.7470635372831889</v>
      </c>
      <c r="L550" s="58">
        <f t="shared" si="27"/>
        <v>0.52959507203015099</v>
      </c>
    </row>
    <row r="551" spans="1:12" x14ac:dyDescent="0.2">
      <c r="A551" s="172" t="s">
        <v>2754</v>
      </c>
      <c r="B551" s="173" t="s">
        <v>278</v>
      </c>
      <c r="C551" s="172" t="s">
        <v>641</v>
      </c>
      <c r="D551" s="172" t="s">
        <v>179</v>
      </c>
      <c r="E551" s="172" t="s">
        <v>709</v>
      </c>
      <c r="F551" s="174">
        <v>3.2865760000000001E-2</v>
      </c>
      <c r="G551" s="174">
        <v>0.38235068</v>
      </c>
      <c r="H551" s="58">
        <f t="shared" si="25"/>
        <v>-0.91404288858594418</v>
      </c>
      <c r="I551" s="174">
        <v>2.7146375800000002</v>
      </c>
      <c r="J551" s="174">
        <v>0.99847375000000005</v>
      </c>
      <c r="K551" s="58">
        <f t="shared" si="26"/>
        <v>1.7187871288554155</v>
      </c>
      <c r="L551" s="58">
        <f t="shared" si="27"/>
        <v>82.597742452935819</v>
      </c>
    </row>
    <row r="552" spans="1:12" x14ac:dyDescent="0.2">
      <c r="A552" s="172" t="s">
        <v>1445</v>
      </c>
      <c r="B552" s="173" t="s">
        <v>470</v>
      </c>
      <c r="C552" s="172" t="s">
        <v>640</v>
      </c>
      <c r="D552" s="172" t="s">
        <v>180</v>
      </c>
      <c r="E552" s="172" t="s">
        <v>181</v>
      </c>
      <c r="F552" s="174">
        <v>3.8719180799999999</v>
      </c>
      <c r="G552" s="174">
        <v>8.6533600199999992</v>
      </c>
      <c r="H552" s="58">
        <f t="shared" si="25"/>
        <v>-0.55255321966830628</v>
      </c>
      <c r="I552" s="174">
        <v>2.6638298700000003</v>
      </c>
      <c r="J552" s="174">
        <v>7.7357459200000003</v>
      </c>
      <c r="K552" s="58">
        <f t="shared" si="26"/>
        <v>-0.65564666968793106</v>
      </c>
      <c r="L552" s="58">
        <f t="shared" si="27"/>
        <v>0.68798714615367074</v>
      </c>
    </row>
    <row r="553" spans="1:12" x14ac:dyDescent="0.2">
      <c r="A553" s="172" t="s">
        <v>2590</v>
      </c>
      <c r="B553" s="173" t="s">
        <v>1104</v>
      </c>
      <c r="C553" s="172" t="s">
        <v>511</v>
      </c>
      <c r="D553" s="172" t="s">
        <v>180</v>
      </c>
      <c r="E553" s="172" t="s">
        <v>709</v>
      </c>
      <c r="F553" s="174">
        <v>2.22023802</v>
      </c>
      <c r="G553" s="174">
        <v>0.53858713999999996</v>
      </c>
      <c r="H553" s="58">
        <f t="shared" si="25"/>
        <v>3.1223376035306005</v>
      </c>
      <c r="I553" s="174">
        <v>2.6441507061573</v>
      </c>
      <c r="J553" s="174">
        <v>0.57459970999999999</v>
      </c>
      <c r="K553" s="58">
        <f t="shared" si="26"/>
        <v>3.6017264891367589</v>
      </c>
      <c r="L553" s="58">
        <f t="shared" si="27"/>
        <v>1.1909311895115191</v>
      </c>
    </row>
    <row r="554" spans="1:12" x14ac:dyDescent="0.2">
      <c r="A554" s="172" t="s">
        <v>1427</v>
      </c>
      <c r="B554" s="173" t="s">
        <v>373</v>
      </c>
      <c r="C554" s="172" t="s">
        <v>1365</v>
      </c>
      <c r="D554" s="172" t="s">
        <v>179</v>
      </c>
      <c r="E554" s="172" t="s">
        <v>709</v>
      </c>
      <c r="F554" s="174">
        <v>0.59817417000000006</v>
      </c>
      <c r="G554" s="174">
        <v>1.0156041099999999</v>
      </c>
      <c r="H554" s="58">
        <f t="shared" si="25"/>
        <v>-0.41101639496122155</v>
      </c>
      <c r="I554" s="174">
        <v>2.6381402</v>
      </c>
      <c r="J554" s="174">
        <v>1.45548868</v>
      </c>
      <c r="K554" s="58">
        <f t="shared" si="26"/>
        <v>0.8125460103200528</v>
      </c>
      <c r="L554" s="58">
        <f t="shared" si="27"/>
        <v>4.4103211611427486</v>
      </c>
    </row>
    <row r="555" spans="1:12" x14ac:dyDescent="0.2">
      <c r="A555" s="172" t="s">
        <v>2389</v>
      </c>
      <c r="B555" s="173" t="s">
        <v>1975</v>
      </c>
      <c r="C555" s="172" t="s">
        <v>2558</v>
      </c>
      <c r="D555" s="172" t="s">
        <v>180</v>
      </c>
      <c r="E555" s="172" t="s">
        <v>709</v>
      </c>
      <c r="F555" s="174">
        <v>3.6145036899999998</v>
      </c>
      <c r="G555" s="174">
        <v>7.4181442400000002</v>
      </c>
      <c r="H555" s="58">
        <f t="shared" si="25"/>
        <v>-0.51274825979927297</v>
      </c>
      <c r="I555" s="174">
        <v>2.6342664453402613</v>
      </c>
      <c r="J555" s="174">
        <v>11.813055054821588</v>
      </c>
      <c r="K555" s="58">
        <f t="shared" si="26"/>
        <v>-0.77700379511352013</v>
      </c>
      <c r="L555" s="58">
        <f t="shared" si="27"/>
        <v>0.72880446978884161</v>
      </c>
    </row>
    <row r="556" spans="1:12" x14ac:dyDescent="0.2">
      <c r="A556" s="172" t="s">
        <v>2632</v>
      </c>
      <c r="B556" s="173" t="s">
        <v>469</v>
      </c>
      <c r="C556" s="172" t="s">
        <v>640</v>
      </c>
      <c r="D556" s="172" t="s">
        <v>180</v>
      </c>
      <c r="E556" s="172" t="s">
        <v>181</v>
      </c>
      <c r="F556" s="174">
        <v>2.1805990199999998</v>
      </c>
      <c r="G556" s="174">
        <v>12.172655560000001</v>
      </c>
      <c r="H556" s="58">
        <f t="shared" si="25"/>
        <v>-0.82086086234415723</v>
      </c>
      <c r="I556" s="174">
        <v>2.6304198599999999</v>
      </c>
      <c r="J556" s="174">
        <v>116.88473293</v>
      </c>
      <c r="K556" s="58">
        <f t="shared" si="26"/>
        <v>-0.97749560790308421</v>
      </c>
      <c r="L556" s="58">
        <f t="shared" si="27"/>
        <v>1.2062831524156148</v>
      </c>
    </row>
    <row r="557" spans="1:12" x14ac:dyDescent="0.2">
      <c r="A557" s="172" t="s">
        <v>2033</v>
      </c>
      <c r="B557" s="173" t="s">
        <v>2014</v>
      </c>
      <c r="C557" s="172" t="s">
        <v>2530</v>
      </c>
      <c r="D557" s="172" t="s">
        <v>180</v>
      </c>
      <c r="E557" s="172" t="s">
        <v>709</v>
      </c>
      <c r="F557" s="174">
        <v>3.2418914999999999</v>
      </c>
      <c r="G557" s="174">
        <v>1.4584934899999999</v>
      </c>
      <c r="H557" s="58">
        <f t="shared" si="25"/>
        <v>1.2227672061806736</v>
      </c>
      <c r="I557" s="174">
        <v>2.6079042505611101</v>
      </c>
      <c r="J557" s="174">
        <v>0.38526251191616995</v>
      </c>
      <c r="K557" s="58">
        <f t="shared" si="26"/>
        <v>5.7691617271305367</v>
      </c>
      <c r="L557" s="58">
        <f t="shared" si="27"/>
        <v>0.80443909074721043</v>
      </c>
    </row>
    <row r="558" spans="1:12" x14ac:dyDescent="0.2">
      <c r="A558" s="172" t="s">
        <v>1979</v>
      </c>
      <c r="B558" s="173" t="s">
        <v>144</v>
      </c>
      <c r="C558" s="172" t="s">
        <v>640</v>
      </c>
      <c r="D558" s="172" t="s">
        <v>180</v>
      </c>
      <c r="E558" s="172" t="s">
        <v>709</v>
      </c>
      <c r="F558" s="174">
        <v>6.2431612699999999</v>
      </c>
      <c r="G558" s="174">
        <v>1.14254923</v>
      </c>
      <c r="H558" s="58">
        <f t="shared" si="25"/>
        <v>4.4642383068255187</v>
      </c>
      <c r="I558" s="174">
        <v>2.6038818150499301</v>
      </c>
      <c r="J558" s="174">
        <v>3.5089539870136699</v>
      </c>
      <c r="K558" s="58">
        <f t="shared" si="26"/>
        <v>-0.25793218586317523</v>
      </c>
      <c r="L558" s="58">
        <f t="shared" si="27"/>
        <v>0.41707745522484801</v>
      </c>
    </row>
    <row r="559" spans="1:12" x14ac:dyDescent="0.2">
      <c r="A559" s="172" t="s">
        <v>2209</v>
      </c>
      <c r="B559" s="173" t="s">
        <v>2201</v>
      </c>
      <c r="C559" s="172" t="s">
        <v>638</v>
      </c>
      <c r="D559" s="172" t="s">
        <v>179</v>
      </c>
      <c r="E559" s="172" t="s">
        <v>709</v>
      </c>
      <c r="F559" s="174">
        <v>0.56351292000000008</v>
      </c>
      <c r="G559" s="174">
        <v>0.97651095999999993</v>
      </c>
      <c r="H559" s="58">
        <f t="shared" si="25"/>
        <v>-0.42293231404182074</v>
      </c>
      <c r="I559" s="174">
        <v>2.5743200000000002</v>
      </c>
      <c r="J559" s="174">
        <v>8.6158612300000001</v>
      </c>
      <c r="K559" s="58">
        <f t="shared" si="26"/>
        <v>-0.70121152937835785</v>
      </c>
      <c r="L559" s="58">
        <f t="shared" si="27"/>
        <v>4.5683424614292782</v>
      </c>
    </row>
    <row r="560" spans="1:12" x14ac:dyDescent="0.2">
      <c r="A560" s="172" t="s">
        <v>2107</v>
      </c>
      <c r="B560" s="173" t="s">
        <v>2098</v>
      </c>
      <c r="C560" s="172" t="s">
        <v>1365</v>
      </c>
      <c r="D560" s="172" t="s">
        <v>179</v>
      </c>
      <c r="E560" s="172" t="s">
        <v>709</v>
      </c>
      <c r="F560" s="174">
        <v>0.51188668999999998</v>
      </c>
      <c r="G560" s="174">
        <v>0.50483465999999999</v>
      </c>
      <c r="H560" s="58">
        <f t="shared" si="25"/>
        <v>1.3968989371688556E-2</v>
      </c>
      <c r="I560" s="174">
        <v>2.5593771802064902</v>
      </c>
      <c r="J560" s="174">
        <v>2.2830239192713098</v>
      </c>
      <c r="K560" s="58">
        <f t="shared" si="26"/>
        <v>0.12104702828667091</v>
      </c>
      <c r="L560" s="58">
        <f t="shared" si="27"/>
        <v>4.9998900737319234</v>
      </c>
    </row>
    <row r="561" spans="1:12" x14ac:dyDescent="0.2">
      <c r="A561" s="172" t="s">
        <v>2261</v>
      </c>
      <c r="B561" s="173" t="s">
        <v>47</v>
      </c>
      <c r="C561" s="172" t="s">
        <v>2307</v>
      </c>
      <c r="D561" s="172" t="s">
        <v>179</v>
      </c>
      <c r="E561" s="172" t="s">
        <v>709</v>
      </c>
      <c r="F561" s="174">
        <v>0.25207678</v>
      </c>
      <c r="G561" s="174">
        <v>0.59303211</v>
      </c>
      <c r="H561" s="58">
        <f t="shared" si="25"/>
        <v>-0.57493569783261822</v>
      </c>
      <c r="I561" s="174">
        <v>2.5554091400000001</v>
      </c>
      <c r="J561" s="174">
        <v>1.9182261300000003</v>
      </c>
      <c r="K561" s="58">
        <f t="shared" si="26"/>
        <v>0.33217304260160385</v>
      </c>
      <c r="L561" s="58">
        <f t="shared" si="27"/>
        <v>10.137423764299117</v>
      </c>
    </row>
    <row r="562" spans="1:12" x14ac:dyDescent="0.2">
      <c r="A562" s="172" t="s">
        <v>1221</v>
      </c>
      <c r="B562" s="173" t="s">
        <v>2426</v>
      </c>
      <c r="C562" s="172" t="s">
        <v>640</v>
      </c>
      <c r="D562" s="172" t="s">
        <v>180</v>
      </c>
      <c r="E562" s="172" t="s">
        <v>181</v>
      </c>
      <c r="F562" s="174">
        <v>3.9608064000000001</v>
      </c>
      <c r="G562" s="174">
        <v>3.6997247299999998</v>
      </c>
      <c r="H562" s="58">
        <f t="shared" si="25"/>
        <v>7.0567863571839418E-2</v>
      </c>
      <c r="I562" s="174">
        <v>2.5141959622602403</v>
      </c>
      <c r="J562" s="174">
        <v>4.6043153777818038</v>
      </c>
      <c r="K562" s="58">
        <f t="shared" si="26"/>
        <v>-0.45394792581052712</v>
      </c>
      <c r="L562" s="58">
        <f t="shared" si="27"/>
        <v>0.63476870827623388</v>
      </c>
    </row>
    <row r="563" spans="1:12" x14ac:dyDescent="0.2">
      <c r="A563" s="172" t="s">
        <v>1422</v>
      </c>
      <c r="B563" s="173" t="s">
        <v>369</v>
      </c>
      <c r="C563" s="172" t="s">
        <v>1365</v>
      </c>
      <c r="D563" s="172" t="s">
        <v>179</v>
      </c>
      <c r="E563" s="172" t="s">
        <v>709</v>
      </c>
      <c r="F563" s="174">
        <v>0.13460070999999998</v>
      </c>
      <c r="G563" s="174">
        <v>0.19586018999999999</v>
      </c>
      <c r="H563" s="58">
        <f t="shared" si="25"/>
        <v>-0.31277147234463532</v>
      </c>
      <c r="I563" s="174">
        <v>2.5026612300000002</v>
      </c>
      <c r="J563" s="174">
        <v>0.27132183000000004</v>
      </c>
      <c r="K563" s="58">
        <f t="shared" si="26"/>
        <v>8.2239582417677184</v>
      </c>
      <c r="L563" s="58">
        <f t="shared" si="27"/>
        <v>18.593224582544924</v>
      </c>
    </row>
    <row r="564" spans="1:12" x14ac:dyDescent="0.2">
      <c r="A564" s="172" t="s">
        <v>1886</v>
      </c>
      <c r="B564" s="173" t="s">
        <v>1887</v>
      </c>
      <c r="C564" s="172" t="s">
        <v>1365</v>
      </c>
      <c r="D564" s="172" t="s">
        <v>179</v>
      </c>
      <c r="E564" s="172" t="s">
        <v>709</v>
      </c>
      <c r="F564" s="174">
        <v>0.30721345999999999</v>
      </c>
      <c r="G564" s="174">
        <v>0.25594873000000001</v>
      </c>
      <c r="H564" s="58">
        <f t="shared" si="25"/>
        <v>0.20029296492309223</v>
      </c>
      <c r="I564" s="174">
        <v>2.4837248599999997</v>
      </c>
      <c r="J564" s="174">
        <v>1.891843E-2</v>
      </c>
      <c r="K564" s="58" t="str">
        <f t="shared" si="26"/>
        <v/>
      </c>
      <c r="L564" s="58">
        <f t="shared" si="27"/>
        <v>8.0846876305484781</v>
      </c>
    </row>
    <row r="565" spans="1:12" x14ac:dyDescent="0.2">
      <c r="A565" s="172" t="s">
        <v>2678</v>
      </c>
      <c r="B565" s="173" t="s">
        <v>128</v>
      </c>
      <c r="C565" s="172" t="s">
        <v>641</v>
      </c>
      <c r="D565" s="172" t="s">
        <v>179</v>
      </c>
      <c r="E565" s="172" t="s">
        <v>181</v>
      </c>
      <c r="F565" s="174">
        <v>3.5340461899999998</v>
      </c>
      <c r="G565" s="174">
        <v>6.77696042</v>
      </c>
      <c r="H565" s="58">
        <f t="shared" si="25"/>
        <v>-0.47852046183265151</v>
      </c>
      <c r="I565" s="174">
        <v>2.4828053799999998</v>
      </c>
      <c r="J565" s="174">
        <v>6.9839683199999998</v>
      </c>
      <c r="K565" s="58">
        <f t="shared" si="26"/>
        <v>-0.64449933530053594</v>
      </c>
      <c r="L565" s="58">
        <f t="shared" si="27"/>
        <v>0.70253902934981161</v>
      </c>
    </row>
    <row r="566" spans="1:12" x14ac:dyDescent="0.2">
      <c r="A566" s="172" t="s">
        <v>2736</v>
      </c>
      <c r="B566" s="173" t="s">
        <v>91</v>
      </c>
      <c r="C566" s="172" t="s">
        <v>511</v>
      </c>
      <c r="D566" s="172" t="s">
        <v>179</v>
      </c>
      <c r="E566" s="172" t="s">
        <v>709</v>
      </c>
      <c r="F566" s="174">
        <v>1.0259558900000001</v>
      </c>
      <c r="G566" s="174">
        <v>1.3725444</v>
      </c>
      <c r="H566" s="58">
        <f t="shared" si="25"/>
        <v>-0.25251533575161567</v>
      </c>
      <c r="I566" s="174">
        <v>2.4403473500000001</v>
      </c>
      <c r="J566" s="174">
        <v>0.58124632999999992</v>
      </c>
      <c r="K566" s="58">
        <f t="shared" si="26"/>
        <v>3.1984735628352272</v>
      </c>
      <c r="L566" s="58">
        <f t="shared" si="27"/>
        <v>2.3786084507005461</v>
      </c>
    </row>
    <row r="567" spans="1:12" x14ac:dyDescent="0.2">
      <c r="A567" s="172" t="s">
        <v>2038</v>
      </c>
      <c r="B567" s="172" t="s">
        <v>2019</v>
      </c>
      <c r="C567" s="172" t="s">
        <v>2530</v>
      </c>
      <c r="D567" s="172" t="s">
        <v>180</v>
      </c>
      <c r="E567" s="172" t="s">
        <v>709</v>
      </c>
      <c r="F567" s="174">
        <v>0.61713638000000004</v>
      </c>
      <c r="G567" s="174">
        <v>0.59069856999999992</v>
      </c>
      <c r="H567" s="58">
        <f t="shared" si="25"/>
        <v>4.4756854583209993E-2</v>
      </c>
      <c r="I567" s="174">
        <v>2.4151156719791902</v>
      </c>
      <c r="J567" s="174">
        <v>0.4327257146038499</v>
      </c>
      <c r="K567" s="58">
        <f t="shared" si="26"/>
        <v>4.5811697582848092</v>
      </c>
      <c r="L567" s="58">
        <f t="shared" si="27"/>
        <v>3.9134229487154686</v>
      </c>
    </row>
    <row r="568" spans="1:12" x14ac:dyDescent="0.2">
      <c r="A568" s="172" t="s">
        <v>1383</v>
      </c>
      <c r="B568" s="173" t="s">
        <v>478</v>
      </c>
      <c r="C568" s="172" t="s">
        <v>1365</v>
      </c>
      <c r="D568" s="172" t="s">
        <v>180</v>
      </c>
      <c r="E568" s="172" t="s">
        <v>181</v>
      </c>
      <c r="F568" s="174">
        <v>6.4715428099999999</v>
      </c>
      <c r="G568" s="174">
        <v>8.7861711099999997</v>
      </c>
      <c r="H568" s="58">
        <f t="shared" si="25"/>
        <v>-0.26343992975115182</v>
      </c>
      <c r="I568" s="174">
        <v>2.4111646099999997</v>
      </c>
      <c r="J568" s="174">
        <v>10.94521063</v>
      </c>
      <c r="K568" s="58">
        <f t="shared" si="26"/>
        <v>-0.77970596532960468</v>
      </c>
      <c r="L568" s="58">
        <f t="shared" si="27"/>
        <v>0.37257956576818191</v>
      </c>
    </row>
    <row r="569" spans="1:12" x14ac:dyDescent="0.2">
      <c r="A569" s="172" t="s">
        <v>2188</v>
      </c>
      <c r="B569" s="173" t="s">
        <v>2178</v>
      </c>
      <c r="C569" s="172" t="s">
        <v>640</v>
      </c>
      <c r="D569" s="172" t="s">
        <v>180</v>
      </c>
      <c r="E569" s="172" t="s">
        <v>709</v>
      </c>
      <c r="F569" s="174">
        <v>1.8784719299999999</v>
      </c>
      <c r="G569" s="174">
        <v>4.05869313</v>
      </c>
      <c r="H569" s="58">
        <f t="shared" si="25"/>
        <v>-0.53717320579986794</v>
      </c>
      <c r="I569" s="174">
        <v>2.4075805446928991</v>
      </c>
      <c r="J569" s="174">
        <v>5.0547652127562994</v>
      </c>
      <c r="K569" s="58">
        <f t="shared" si="26"/>
        <v>-0.52370081628775078</v>
      </c>
      <c r="L569" s="58">
        <f t="shared" si="27"/>
        <v>1.2816696945228769</v>
      </c>
    </row>
    <row r="570" spans="1:12" x14ac:dyDescent="0.2">
      <c r="A570" s="172" t="s">
        <v>1776</v>
      </c>
      <c r="B570" s="173" t="s">
        <v>2420</v>
      </c>
      <c r="C570" s="172" t="s">
        <v>640</v>
      </c>
      <c r="D570" s="172" t="s">
        <v>610</v>
      </c>
      <c r="E570" s="172" t="s">
        <v>181</v>
      </c>
      <c r="F570" s="174">
        <v>6.1757719099999999</v>
      </c>
      <c r="G570" s="174">
        <v>7.3993980199999996</v>
      </c>
      <c r="H570" s="58">
        <f t="shared" si="25"/>
        <v>-0.16536833222008507</v>
      </c>
      <c r="I570" s="174">
        <v>2.3962579472044894</v>
      </c>
      <c r="J570" s="174">
        <v>13.186937253024285</v>
      </c>
      <c r="K570" s="58">
        <f t="shared" si="26"/>
        <v>-0.81828548197156747</v>
      </c>
      <c r="L570" s="58">
        <f t="shared" si="27"/>
        <v>0.38800946377640577</v>
      </c>
    </row>
    <row r="571" spans="1:12" x14ac:dyDescent="0.2">
      <c r="A571" s="172" t="s">
        <v>1507</v>
      </c>
      <c r="B571" s="173" t="s">
        <v>143</v>
      </c>
      <c r="C571" s="172" t="s">
        <v>640</v>
      </c>
      <c r="D571" s="172" t="s">
        <v>180</v>
      </c>
      <c r="E571" s="172" t="s">
        <v>709</v>
      </c>
      <c r="F571" s="174">
        <v>13.469249230000001</v>
      </c>
      <c r="G571" s="174">
        <v>9.9408130200000002</v>
      </c>
      <c r="H571" s="58">
        <f t="shared" si="25"/>
        <v>0.35494442988728503</v>
      </c>
      <c r="I571" s="174">
        <v>2.3859736014102411</v>
      </c>
      <c r="J571" s="174">
        <v>9.6505376826020992</v>
      </c>
      <c r="K571" s="58">
        <f t="shared" si="26"/>
        <v>-0.75276262526681259</v>
      </c>
      <c r="L571" s="58">
        <f t="shared" si="27"/>
        <v>0.17714228615623001</v>
      </c>
    </row>
    <row r="572" spans="1:12" x14ac:dyDescent="0.2">
      <c r="A572" s="172" t="s">
        <v>1613</v>
      </c>
      <c r="B572" s="173" t="s">
        <v>1614</v>
      </c>
      <c r="C572" s="172" t="s">
        <v>640</v>
      </c>
      <c r="D572" s="172" t="s">
        <v>180</v>
      </c>
      <c r="E572" s="172" t="s">
        <v>181</v>
      </c>
      <c r="F572" s="174">
        <v>2.5326122200000003</v>
      </c>
      <c r="G572" s="174">
        <v>1.4545186699999999</v>
      </c>
      <c r="H572" s="58">
        <f t="shared" si="25"/>
        <v>0.74120296441433808</v>
      </c>
      <c r="I572" s="174">
        <v>2.385161852249849</v>
      </c>
      <c r="J572" s="174">
        <v>1.0728966630930801</v>
      </c>
      <c r="K572" s="58">
        <f t="shared" si="26"/>
        <v>1.223104921748575</v>
      </c>
      <c r="L572" s="58">
        <f t="shared" si="27"/>
        <v>0.94177933495474042</v>
      </c>
    </row>
    <row r="573" spans="1:12" x14ac:dyDescent="0.2">
      <c r="A573" s="172" t="s">
        <v>2245</v>
      </c>
      <c r="B573" s="173" t="s">
        <v>322</v>
      </c>
      <c r="C573" s="172" t="s">
        <v>1365</v>
      </c>
      <c r="D573" s="172" t="s">
        <v>179</v>
      </c>
      <c r="E573" s="172" t="s">
        <v>709</v>
      </c>
      <c r="F573" s="174">
        <v>2.8711159999999999E-2</v>
      </c>
      <c r="G573" s="174">
        <v>1.7860040000000001E-2</v>
      </c>
      <c r="H573" s="58">
        <f t="shared" si="25"/>
        <v>0.60756414879249987</v>
      </c>
      <c r="I573" s="174">
        <v>2.3731009900000002</v>
      </c>
      <c r="J573" s="174">
        <v>2.0561580400000001</v>
      </c>
      <c r="K573" s="58">
        <f t="shared" si="26"/>
        <v>0.15414328268268718</v>
      </c>
      <c r="L573" s="58">
        <f t="shared" si="27"/>
        <v>82.654305503504574</v>
      </c>
    </row>
    <row r="574" spans="1:12" x14ac:dyDescent="0.2">
      <c r="A574" s="172" t="s">
        <v>1207</v>
      </c>
      <c r="B574" s="173" t="s">
        <v>2373</v>
      </c>
      <c r="C574" s="172" t="s">
        <v>640</v>
      </c>
      <c r="D574" s="172" t="s">
        <v>180</v>
      </c>
      <c r="E574" s="172" t="s">
        <v>181</v>
      </c>
      <c r="F574" s="174">
        <v>0.37099371999999997</v>
      </c>
      <c r="G574" s="174">
        <v>0.4480904</v>
      </c>
      <c r="H574" s="58">
        <f t="shared" si="25"/>
        <v>-0.17205608511139725</v>
      </c>
      <c r="I574" s="174">
        <v>2.3528019947270598</v>
      </c>
      <c r="J574" s="174">
        <v>2.5964341110720199</v>
      </c>
      <c r="K574" s="58">
        <f t="shared" si="26"/>
        <v>-9.3833352175599405E-2</v>
      </c>
      <c r="L574" s="58">
        <f t="shared" si="27"/>
        <v>6.3418917029837054</v>
      </c>
    </row>
    <row r="575" spans="1:12" x14ac:dyDescent="0.2">
      <c r="A575" s="172" t="s">
        <v>1369</v>
      </c>
      <c r="B575" s="173" t="s">
        <v>226</v>
      </c>
      <c r="C575" s="172" t="s">
        <v>1365</v>
      </c>
      <c r="D575" s="172" t="s">
        <v>179</v>
      </c>
      <c r="E575" s="172" t="s">
        <v>709</v>
      </c>
      <c r="F575" s="174">
        <v>5.3836030800000003</v>
      </c>
      <c r="G575" s="174">
        <v>4.9989241600000005</v>
      </c>
      <c r="H575" s="58">
        <f t="shared" si="25"/>
        <v>7.6952341681454817E-2</v>
      </c>
      <c r="I575" s="174">
        <v>2.3507675099999998</v>
      </c>
      <c r="J575" s="174">
        <v>25.719367569999996</v>
      </c>
      <c r="K575" s="58">
        <f t="shared" si="26"/>
        <v>-0.90859932680685274</v>
      </c>
      <c r="L575" s="58">
        <f t="shared" si="27"/>
        <v>0.4366531995519996</v>
      </c>
    </row>
    <row r="576" spans="1:12" x14ac:dyDescent="0.2">
      <c r="A576" s="172" t="s">
        <v>1277</v>
      </c>
      <c r="B576" s="173" t="s">
        <v>236</v>
      </c>
      <c r="C576" s="172" t="s">
        <v>1262</v>
      </c>
      <c r="D576" s="172" t="s">
        <v>180</v>
      </c>
      <c r="E576" s="172" t="s">
        <v>181</v>
      </c>
      <c r="F576" s="174">
        <v>0.19284029</v>
      </c>
      <c r="G576" s="174">
        <v>0.32274939000000002</v>
      </c>
      <c r="H576" s="58">
        <f t="shared" si="25"/>
        <v>-0.40250765462329774</v>
      </c>
      <c r="I576" s="174">
        <v>2.3504196299999998</v>
      </c>
      <c r="J576" s="174">
        <v>8.366591000000001E-2</v>
      </c>
      <c r="K576" s="58">
        <f t="shared" si="26"/>
        <v>27.09291896783289</v>
      </c>
      <c r="L576" s="58">
        <f t="shared" si="27"/>
        <v>12.188426132319131</v>
      </c>
    </row>
    <row r="577" spans="1:12" x14ac:dyDescent="0.2">
      <c r="A577" s="172" t="s">
        <v>2680</v>
      </c>
      <c r="B577" s="173" t="s">
        <v>125</v>
      </c>
      <c r="C577" s="172" t="s">
        <v>511</v>
      </c>
      <c r="D577" s="172" t="s">
        <v>179</v>
      </c>
      <c r="E577" s="172" t="s">
        <v>709</v>
      </c>
      <c r="F577" s="174">
        <v>1.7921992199999999</v>
      </c>
      <c r="G577" s="174">
        <v>12.56805129</v>
      </c>
      <c r="H577" s="58">
        <f t="shared" si="25"/>
        <v>-0.85740038939640573</v>
      </c>
      <c r="I577" s="174">
        <v>2.3472658100000001</v>
      </c>
      <c r="J577" s="174">
        <v>59.775591729999995</v>
      </c>
      <c r="K577" s="58">
        <f t="shared" si="26"/>
        <v>-0.96073203556725373</v>
      </c>
      <c r="L577" s="58">
        <f t="shared" si="27"/>
        <v>1.3097125497019244</v>
      </c>
    </row>
    <row r="578" spans="1:12" x14ac:dyDescent="0.2">
      <c r="A578" s="172" t="s">
        <v>1282</v>
      </c>
      <c r="B578" s="173" t="s">
        <v>18</v>
      </c>
      <c r="C578" s="172" t="s">
        <v>1262</v>
      </c>
      <c r="D578" s="172" t="s">
        <v>180</v>
      </c>
      <c r="E578" s="172" t="s">
        <v>181</v>
      </c>
      <c r="F578" s="174">
        <v>0.32790991999999997</v>
      </c>
      <c r="G578" s="174">
        <v>1.9572347400000001</v>
      </c>
      <c r="H578" s="58">
        <f t="shared" si="25"/>
        <v>-0.83246265085198723</v>
      </c>
      <c r="I578" s="174">
        <v>2.3386738899999999</v>
      </c>
      <c r="J578" s="174">
        <v>1.5078896000000002</v>
      </c>
      <c r="K578" s="58">
        <f t="shared" si="26"/>
        <v>0.55095829959965226</v>
      </c>
      <c r="L578" s="58">
        <f t="shared" si="27"/>
        <v>7.1320620309382532</v>
      </c>
    </row>
    <row r="579" spans="1:12" x14ac:dyDescent="0.2">
      <c r="A579" s="172" t="s">
        <v>1650</v>
      </c>
      <c r="B579" s="172" t="s">
        <v>212</v>
      </c>
      <c r="C579" s="172" t="s">
        <v>641</v>
      </c>
      <c r="D579" s="172" t="s">
        <v>179</v>
      </c>
      <c r="E579" s="172" t="s">
        <v>181</v>
      </c>
      <c r="F579" s="174">
        <v>7.8452432099999996</v>
      </c>
      <c r="G579" s="174">
        <v>10.749254880000001</v>
      </c>
      <c r="H579" s="58">
        <f t="shared" si="25"/>
        <v>-0.27015934615181447</v>
      </c>
      <c r="I579" s="174">
        <v>2.3348583700000001</v>
      </c>
      <c r="J579" s="174">
        <v>36.987808789999995</v>
      </c>
      <c r="K579" s="58">
        <f t="shared" si="26"/>
        <v>-0.93687492051080212</v>
      </c>
      <c r="L579" s="58">
        <f t="shared" si="27"/>
        <v>0.29761452991334353</v>
      </c>
    </row>
    <row r="580" spans="1:12" x14ac:dyDescent="0.2">
      <c r="A580" s="172" t="s">
        <v>1115</v>
      </c>
      <c r="B580" s="173" t="s">
        <v>1078</v>
      </c>
      <c r="C580" s="172" t="s">
        <v>2530</v>
      </c>
      <c r="D580" s="172" t="s">
        <v>180</v>
      </c>
      <c r="E580" s="172" t="s">
        <v>181</v>
      </c>
      <c r="F580" s="174">
        <v>1.2325042099999999</v>
      </c>
      <c r="G580" s="174">
        <v>1.17114848</v>
      </c>
      <c r="H580" s="58">
        <f t="shared" si="25"/>
        <v>5.2389369108859496E-2</v>
      </c>
      <c r="I580" s="174">
        <v>2.3267370199999999</v>
      </c>
      <c r="J580" s="174">
        <v>2.083000579850157</v>
      </c>
      <c r="K580" s="58">
        <f t="shared" si="26"/>
        <v>0.11701218065305419</v>
      </c>
      <c r="L580" s="58">
        <f t="shared" si="27"/>
        <v>1.8878126347333126</v>
      </c>
    </row>
    <row r="581" spans="1:12" x14ac:dyDescent="0.2">
      <c r="A581" s="172" t="s">
        <v>1632</v>
      </c>
      <c r="B581" s="173" t="s">
        <v>1633</v>
      </c>
      <c r="C581" s="172" t="s">
        <v>2530</v>
      </c>
      <c r="D581" s="172" t="s">
        <v>610</v>
      </c>
      <c r="E581" s="172" t="s">
        <v>709</v>
      </c>
      <c r="F581" s="174">
        <v>5.1400346199999998</v>
      </c>
      <c r="G581" s="174">
        <v>7.3061709800000001</v>
      </c>
      <c r="H581" s="58">
        <f t="shared" si="25"/>
        <v>-0.29648038157464529</v>
      </c>
      <c r="I581" s="174">
        <v>2.3216423006809102</v>
      </c>
      <c r="J581" s="174">
        <v>3.8260825146983395</v>
      </c>
      <c r="K581" s="58">
        <f t="shared" si="26"/>
        <v>-0.39320642151285234</v>
      </c>
      <c r="L581" s="58">
        <f t="shared" si="27"/>
        <v>0.45167833921727751</v>
      </c>
    </row>
    <row r="582" spans="1:12" x14ac:dyDescent="0.2">
      <c r="A582" s="172" t="s">
        <v>1513</v>
      </c>
      <c r="B582" s="172" t="s">
        <v>65</v>
      </c>
      <c r="C582" s="172" t="s">
        <v>2602</v>
      </c>
      <c r="D582" s="172" t="s">
        <v>180</v>
      </c>
      <c r="E582" s="172" t="s">
        <v>181</v>
      </c>
      <c r="F582" s="174">
        <v>10.41005481</v>
      </c>
      <c r="G582" s="174">
        <v>15.62600187</v>
      </c>
      <c r="H582" s="58">
        <f t="shared" si="25"/>
        <v>-0.33379920874155122</v>
      </c>
      <c r="I582" s="174">
        <v>2.3121912112391758</v>
      </c>
      <c r="J582" s="174">
        <v>2.7677219443106198</v>
      </c>
      <c r="K582" s="58">
        <f t="shared" si="26"/>
        <v>-0.16458688489565987</v>
      </c>
      <c r="L582" s="58">
        <f t="shared" si="27"/>
        <v>0.22211133883925976</v>
      </c>
    </row>
    <row r="583" spans="1:12" x14ac:dyDescent="0.2">
      <c r="A583" s="172" t="s">
        <v>1215</v>
      </c>
      <c r="B583" s="173" t="s">
        <v>6</v>
      </c>
      <c r="C583" s="172" t="s">
        <v>640</v>
      </c>
      <c r="D583" s="172" t="s">
        <v>610</v>
      </c>
      <c r="E583" s="172" t="s">
        <v>709</v>
      </c>
      <c r="F583" s="174">
        <v>9.6117062799999999</v>
      </c>
      <c r="G583" s="174">
        <v>10.151751189999999</v>
      </c>
      <c r="H583" s="58">
        <f t="shared" ref="H583:H646" si="28">IF(ISERROR(F583/G583-1),"",IF((F583/G583-1)&gt;10000%,"",F583/G583-1))</f>
        <v>-5.3197216903027589E-2</v>
      </c>
      <c r="I583" s="174">
        <v>2.3055449444417504</v>
      </c>
      <c r="J583" s="174">
        <v>152.2020233503803</v>
      </c>
      <c r="K583" s="58">
        <f t="shared" ref="K583:K646" si="29">IF(ISERROR(I583/J583-1),"",IF((I583/J583-1)&gt;10000%,"",I583/J583-1))</f>
        <v>-0.98485207427805199</v>
      </c>
      <c r="L583" s="58">
        <f t="shared" si="27"/>
        <v>0.23986843514341663</v>
      </c>
    </row>
    <row r="584" spans="1:12" x14ac:dyDescent="0.2">
      <c r="A584" s="172" t="s">
        <v>2042</v>
      </c>
      <c r="B584" s="173" t="s">
        <v>2024</v>
      </c>
      <c r="C584" s="172" t="s">
        <v>641</v>
      </c>
      <c r="D584" s="172" t="s">
        <v>179</v>
      </c>
      <c r="E584" s="172" t="s">
        <v>709</v>
      </c>
      <c r="F584" s="174">
        <v>2.446999E-2</v>
      </c>
      <c r="G584" s="174">
        <v>8.9408769999999999E-2</v>
      </c>
      <c r="H584" s="58">
        <f t="shared" si="28"/>
        <v>-0.72631331355973239</v>
      </c>
      <c r="I584" s="174">
        <v>2.3027417799999998</v>
      </c>
      <c r="J584" s="174">
        <v>6.4319619499999998</v>
      </c>
      <c r="K584" s="58">
        <f t="shared" si="29"/>
        <v>-0.64198454563307861</v>
      </c>
      <c r="L584" s="58">
        <f t="shared" si="27"/>
        <v>94.104729098785896</v>
      </c>
    </row>
    <row r="585" spans="1:12" x14ac:dyDescent="0.2">
      <c r="A585" s="172" t="s">
        <v>1381</v>
      </c>
      <c r="B585" s="173" t="s">
        <v>347</v>
      </c>
      <c r="C585" s="172" t="s">
        <v>1365</v>
      </c>
      <c r="D585" s="172" t="s">
        <v>179</v>
      </c>
      <c r="E585" s="172" t="s">
        <v>709</v>
      </c>
      <c r="F585" s="174">
        <v>2.3105772999999998</v>
      </c>
      <c r="G585" s="174">
        <v>1.10348333</v>
      </c>
      <c r="H585" s="58">
        <f t="shared" si="28"/>
        <v>1.0938941596879399</v>
      </c>
      <c r="I585" s="174">
        <v>2.27048972</v>
      </c>
      <c r="J585" s="174">
        <v>0.18282819</v>
      </c>
      <c r="K585" s="58">
        <f t="shared" si="29"/>
        <v>11.418706983862828</v>
      </c>
      <c r="L585" s="58">
        <f t="shared" si="27"/>
        <v>0.98265040516064972</v>
      </c>
    </row>
    <row r="586" spans="1:12" x14ac:dyDescent="0.2">
      <c r="A586" s="172" t="s">
        <v>1804</v>
      </c>
      <c r="B586" s="173" t="s">
        <v>1805</v>
      </c>
      <c r="C586" s="172" t="s">
        <v>2530</v>
      </c>
      <c r="D586" s="172" t="s">
        <v>610</v>
      </c>
      <c r="E586" s="172" t="s">
        <v>181</v>
      </c>
      <c r="F586" s="174">
        <v>0.16886493999999999</v>
      </c>
      <c r="G586" s="174">
        <v>0.88250839000000003</v>
      </c>
      <c r="H586" s="58">
        <f t="shared" si="28"/>
        <v>-0.80865344520973903</v>
      </c>
      <c r="I586" s="174">
        <v>2.2660078647171504</v>
      </c>
      <c r="J586" s="174">
        <v>0.69724092999999998</v>
      </c>
      <c r="K586" s="58">
        <f t="shared" si="29"/>
        <v>2.249963918092345</v>
      </c>
      <c r="L586" s="58">
        <f t="shared" si="27"/>
        <v>13.419054687830112</v>
      </c>
    </row>
    <row r="587" spans="1:12" x14ac:dyDescent="0.2">
      <c r="A587" s="172" t="s">
        <v>1387</v>
      </c>
      <c r="B587" s="173" t="s">
        <v>479</v>
      </c>
      <c r="C587" s="172" t="s">
        <v>1365</v>
      </c>
      <c r="D587" s="172" t="s">
        <v>179</v>
      </c>
      <c r="E587" s="172" t="s">
        <v>709</v>
      </c>
      <c r="F587" s="174">
        <v>0.94582701000000002</v>
      </c>
      <c r="G587" s="174">
        <v>0.61400970999999993</v>
      </c>
      <c r="H587" s="58">
        <f t="shared" si="28"/>
        <v>0.54041050914325139</v>
      </c>
      <c r="I587" s="174">
        <v>2.2618502486083698</v>
      </c>
      <c r="J587" s="174">
        <v>12.337105522990761</v>
      </c>
      <c r="K587" s="58">
        <f t="shared" si="29"/>
        <v>-0.81666281086813208</v>
      </c>
      <c r="L587" s="58">
        <f t="shared" si="27"/>
        <v>2.3913995103696286</v>
      </c>
    </row>
    <row r="588" spans="1:12" x14ac:dyDescent="0.2">
      <c r="A588" s="172" t="s">
        <v>2663</v>
      </c>
      <c r="B588" s="173" t="s">
        <v>706</v>
      </c>
      <c r="C588" s="172" t="s">
        <v>511</v>
      </c>
      <c r="D588" s="172" t="s">
        <v>180</v>
      </c>
      <c r="E588" s="172" t="s">
        <v>709</v>
      </c>
      <c r="F588" s="174">
        <v>0.48600649000000001</v>
      </c>
      <c r="G588" s="174">
        <v>1.69499237</v>
      </c>
      <c r="H588" s="58">
        <f t="shared" si="28"/>
        <v>-0.71326921666319953</v>
      </c>
      <c r="I588" s="174">
        <v>2.2562579700000001</v>
      </c>
      <c r="J588" s="174">
        <v>4.7474809534496201</v>
      </c>
      <c r="K588" s="58">
        <f t="shared" si="29"/>
        <v>-0.52474628289755321</v>
      </c>
      <c r="L588" s="58">
        <f t="shared" si="27"/>
        <v>4.6424441163326851</v>
      </c>
    </row>
    <row r="589" spans="1:12" x14ac:dyDescent="0.2">
      <c r="A589" s="172" t="s">
        <v>1980</v>
      </c>
      <c r="B589" s="173" t="s">
        <v>1983</v>
      </c>
      <c r="C589" s="172" t="s">
        <v>2521</v>
      </c>
      <c r="D589" s="172" t="s">
        <v>179</v>
      </c>
      <c r="E589" s="172" t="s">
        <v>709</v>
      </c>
      <c r="F589" s="174">
        <v>0.36811133000000001</v>
      </c>
      <c r="G589" s="174">
        <v>5.1044361</v>
      </c>
      <c r="H589" s="58">
        <f t="shared" si="28"/>
        <v>-0.92788403600546587</v>
      </c>
      <c r="I589" s="174">
        <v>2.24610522</v>
      </c>
      <c r="J589" s="174">
        <v>2.7856598199999998</v>
      </c>
      <c r="K589" s="58">
        <f t="shared" si="29"/>
        <v>-0.19369005365486436</v>
      </c>
      <c r="L589" s="58">
        <f t="shared" si="27"/>
        <v>6.1017008631600662</v>
      </c>
    </row>
    <row r="590" spans="1:12" x14ac:dyDescent="0.2">
      <c r="A590" s="172" t="s">
        <v>2635</v>
      </c>
      <c r="B590" s="173" t="s">
        <v>591</v>
      </c>
      <c r="C590" s="172" t="s">
        <v>641</v>
      </c>
      <c r="D590" s="172" t="s">
        <v>179</v>
      </c>
      <c r="E590" s="172" t="s">
        <v>709</v>
      </c>
      <c r="F590" s="174">
        <v>2.6666323599999999</v>
      </c>
      <c r="G590" s="174">
        <v>5.9306036100000004</v>
      </c>
      <c r="H590" s="58">
        <f t="shared" si="28"/>
        <v>-0.55036071614976811</v>
      </c>
      <c r="I590" s="174">
        <v>2.2160542699999999</v>
      </c>
      <c r="J590" s="174">
        <v>3.1099520900000002</v>
      </c>
      <c r="K590" s="58">
        <f t="shared" si="29"/>
        <v>-0.28743137969048271</v>
      </c>
      <c r="L590" s="58">
        <f t="shared" si="27"/>
        <v>0.83103104246436132</v>
      </c>
    </row>
    <row r="591" spans="1:12" x14ac:dyDescent="0.2">
      <c r="A591" s="172" t="s">
        <v>1712</v>
      </c>
      <c r="B591" s="173" t="s">
        <v>1713</v>
      </c>
      <c r="C591" s="172" t="s">
        <v>2523</v>
      </c>
      <c r="D591" s="172" t="s">
        <v>180</v>
      </c>
      <c r="E591" s="172" t="s">
        <v>181</v>
      </c>
      <c r="F591" s="174">
        <v>1.0997444699999999</v>
      </c>
      <c r="G591" s="174">
        <v>0.95724654000000009</v>
      </c>
      <c r="H591" s="58">
        <f t="shared" si="28"/>
        <v>0.14886230876321549</v>
      </c>
      <c r="I591" s="174">
        <v>2.2076616499999999</v>
      </c>
      <c r="J591" s="174">
        <v>1.7374034700000001</v>
      </c>
      <c r="K591" s="58">
        <f t="shared" si="29"/>
        <v>0.27066722734242021</v>
      </c>
      <c r="L591" s="58">
        <f t="shared" si="27"/>
        <v>2.0074314626924199</v>
      </c>
    </row>
    <row r="592" spans="1:12" x14ac:dyDescent="0.2">
      <c r="A592" s="172" t="s">
        <v>1229</v>
      </c>
      <c r="B592" s="173" t="s">
        <v>142</v>
      </c>
      <c r="C592" s="172" t="s">
        <v>640</v>
      </c>
      <c r="D592" s="172" t="s">
        <v>180</v>
      </c>
      <c r="E592" s="172" t="s">
        <v>709</v>
      </c>
      <c r="F592" s="174">
        <v>3.7835427799999999</v>
      </c>
      <c r="G592" s="174">
        <v>5.6366433699999998</v>
      </c>
      <c r="H592" s="58">
        <f t="shared" si="28"/>
        <v>-0.32875959473731975</v>
      </c>
      <c r="I592" s="174">
        <v>2.1767030308842794</v>
      </c>
      <c r="J592" s="174">
        <v>26.397204775872702</v>
      </c>
      <c r="K592" s="58">
        <f t="shared" si="29"/>
        <v>-0.91754039681982513</v>
      </c>
      <c r="L592" s="58">
        <f t="shared" si="27"/>
        <v>0.5753081589008171</v>
      </c>
    </row>
    <row r="593" spans="1:16" x14ac:dyDescent="0.2">
      <c r="A593" s="172" t="s">
        <v>1225</v>
      </c>
      <c r="B593" s="173" t="s">
        <v>150</v>
      </c>
      <c r="C593" s="172" t="s">
        <v>640</v>
      </c>
      <c r="D593" s="172" t="s">
        <v>180</v>
      </c>
      <c r="E593" s="172" t="s">
        <v>709</v>
      </c>
      <c r="F593" s="174">
        <v>5.4490812599999998</v>
      </c>
      <c r="G593" s="174">
        <v>6.9591364900000006</v>
      </c>
      <c r="H593" s="58">
        <f t="shared" si="28"/>
        <v>-0.21698887960738944</v>
      </c>
      <c r="I593" s="174">
        <v>2.1744234679822805</v>
      </c>
      <c r="J593" s="174">
        <v>18.677145735728093</v>
      </c>
      <c r="K593" s="58">
        <f t="shared" si="29"/>
        <v>-0.88357838511573217</v>
      </c>
      <c r="L593" s="58">
        <f t="shared" si="27"/>
        <v>0.39904405242477159</v>
      </c>
    </row>
    <row r="594" spans="1:16" x14ac:dyDescent="0.2">
      <c r="A594" s="172" t="s">
        <v>2162</v>
      </c>
      <c r="B594" s="173" t="s">
        <v>2154</v>
      </c>
      <c r="C594" s="172" t="s">
        <v>1365</v>
      </c>
      <c r="D594" s="172" t="s">
        <v>180</v>
      </c>
      <c r="E594" s="172" t="s">
        <v>181</v>
      </c>
      <c r="F594" s="174">
        <v>1.94458669</v>
      </c>
      <c r="G594" s="174">
        <v>2.7340885899999998</v>
      </c>
      <c r="H594" s="58">
        <f t="shared" si="28"/>
        <v>-0.28876236962021773</v>
      </c>
      <c r="I594" s="174">
        <v>2.1347884599999998</v>
      </c>
      <c r="J594" s="174">
        <v>4.4593039699999997</v>
      </c>
      <c r="K594" s="58">
        <f t="shared" si="29"/>
        <v>-0.52127316855684103</v>
      </c>
      <c r="L594" s="58">
        <f t="shared" si="27"/>
        <v>1.0978108978006014</v>
      </c>
    </row>
    <row r="595" spans="1:16" x14ac:dyDescent="0.2">
      <c r="A595" s="172" t="s">
        <v>2475</v>
      </c>
      <c r="B595" s="172" t="s">
        <v>2476</v>
      </c>
      <c r="C595" s="172" t="s">
        <v>640</v>
      </c>
      <c r="D595" s="172" t="s">
        <v>180</v>
      </c>
      <c r="E595" s="172" t="s">
        <v>709</v>
      </c>
      <c r="F595" s="174">
        <v>1.04744981</v>
      </c>
      <c r="G595" s="174">
        <v>0.56900120999999992</v>
      </c>
      <c r="H595" s="58">
        <f t="shared" si="28"/>
        <v>0.84085691135876517</v>
      </c>
      <c r="I595" s="174">
        <v>2.1103994700000004</v>
      </c>
      <c r="J595" s="174">
        <v>0.25673241000000002</v>
      </c>
      <c r="K595" s="58">
        <f t="shared" si="29"/>
        <v>7.2202300441927072</v>
      </c>
      <c r="L595" s="58">
        <f t="shared" ref="L595:L658" si="30">IF(ISERROR(I595/F595),"",IF(I595/F595&gt;10000%,"",I595/F595))</f>
        <v>2.0147977018583836</v>
      </c>
    </row>
    <row r="596" spans="1:16" x14ac:dyDescent="0.2">
      <c r="A596" s="172" t="s">
        <v>2585</v>
      </c>
      <c r="B596" s="173" t="s">
        <v>396</v>
      </c>
      <c r="C596" s="172" t="s">
        <v>641</v>
      </c>
      <c r="D596" s="172" t="s">
        <v>179</v>
      </c>
      <c r="E596" s="172" t="s">
        <v>709</v>
      </c>
      <c r="F596" s="174">
        <v>8.5070923699999987</v>
      </c>
      <c r="G596" s="174">
        <v>8.7795296500000006</v>
      </c>
      <c r="H596" s="58">
        <f t="shared" si="28"/>
        <v>-3.1030965309172598E-2</v>
      </c>
      <c r="I596" s="174">
        <v>2.1030317899999997</v>
      </c>
      <c r="J596" s="174">
        <v>13.090246970000001</v>
      </c>
      <c r="K596" s="58">
        <f t="shared" si="29"/>
        <v>-0.83934361247578515</v>
      </c>
      <c r="L596" s="58">
        <f t="shared" si="30"/>
        <v>0.24720923419337459</v>
      </c>
    </row>
    <row r="597" spans="1:16" x14ac:dyDescent="0.2">
      <c r="A597" s="172" t="s">
        <v>2040</v>
      </c>
      <c r="B597" s="173" t="s">
        <v>2021</v>
      </c>
      <c r="C597" s="172" t="s">
        <v>641</v>
      </c>
      <c r="D597" s="172" t="s">
        <v>179</v>
      </c>
      <c r="E597" s="172" t="s">
        <v>709</v>
      </c>
      <c r="F597" s="174">
        <v>8.118200000000001E-4</v>
      </c>
      <c r="G597" s="174">
        <v>1.7132629999999999E-2</v>
      </c>
      <c r="H597" s="58">
        <f t="shared" si="28"/>
        <v>-0.95261556456889573</v>
      </c>
      <c r="I597" s="174">
        <v>2.0658272100000001</v>
      </c>
      <c r="J597" s="174">
        <v>4.2582687799999999</v>
      </c>
      <c r="K597" s="58">
        <f t="shared" si="29"/>
        <v>-0.51486688212292697</v>
      </c>
      <c r="L597" s="58" t="str">
        <f t="shared" si="30"/>
        <v/>
      </c>
    </row>
    <row r="598" spans="1:16" x14ac:dyDescent="0.2">
      <c r="A598" s="172" t="s">
        <v>2759</v>
      </c>
      <c r="B598" s="172" t="s">
        <v>1006</v>
      </c>
      <c r="C598" s="172" t="s">
        <v>511</v>
      </c>
      <c r="D598" s="172" t="s">
        <v>179</v>
      </c>
      <c r="E598" s="172" t="s">
        <v>181</v>
      </c>
      <c r="F598" s="174">
        <v>2.1735506600000001</v>
      </c>
      <c r="G598" s="174">
        <v>1.0770012</v>
      </c>
      <c r="H598" s="58">
        <f t="shared" si="28"/>
        <v>1.0181506390150727</v>
      </c>
      <c r="I598" s="174">
        <v>2.0634507499999999</v>
      </c>
      <c r="J598" s="174">
        <v>1.0771851000000001</v>
      </c>
      <c r="K598" s="58">
        <f t="shared" si="29"/>
        <v>0.91559533268701876</v>
      </c>
      <c r="L598" s="58">
        <f t="shared" si="30"/>
        <v>0.94934559749345793</v>
      </c>
    </row>
    <row r="599" spans="1:16" x14ac:dyDescent="0.2">
      <c r="A599" s="172" t="s">
        <v>2158</v>
      </c>
      <c r="B599" s="173" t="s">
        <v>2149</v>
      </c>
      <c r="C599" s="172" t="s">
        <v>1262</v>
      </c>
      <c r="D599" s="172" t="s">
        <v>180</v>
      </c>
      <c r="E599" s="172" t="s">
        <v>181</v>
      </c>
      <c r="F599" s="174">
        <v>5.2729032199999999</v>
      </c>
      <c r="G599" s="174">
        <v>0.51211945000000003</v>
      </c>
      <c r="H599" s="58">
        <f t="shared" si="28"/>
        <v>9.2962369814307966</v>
      </c>
      <c r="I599" s="174">
        <v>2.0536759999999998</v>
      </c>
      <c r="J599" s="174">
        <v>0</v>
      </c>
      <c r="K599" s="58" t="str">
        <f t="shared" si="29"/>
        <v/>
      </c>
      <c r="L599" s="58">
        <f t="shared" si="30"/>
        <v>0.38947727927386461</v>
      </c>
      <c r="M599" s="130"/>
      <c r="P599" s="130"/>
    </row>
    <row r="600" spans="1:16" x14ac:dyDescent="0.2">
      <c r="A600" s="172" t="s">
        <v>1581</v>
      </c>
      <c r="B600" s="173" t="s">
        <v>170</v>
      </c>
      <c r="C600" s="172" t="s">
        <v>638</v>
      </c>
      <c r="D600" s="172" t="s">
        <v>179</v>
      </c>
      <c r="E600" s="172" t="s">
        <v>709</v>
      </c>
      <c r="F600" s="174">
        <v>6.0078212799999999</v>
      </c>
      <c r="G600" s="174">
        <v>2.0228239000000001</v>
      </c>
      <c r="H600" s="58">
        <f t="shared" si="28"/>
        <v>1.9700169550102702</v>
      </c>
      <c r="I600" s="174">
        <v>2.0487585300000002</v>
      </c>
      <c r="J600" s="174">
        <v>18.240041609999999</v>
      </c>
      <c r="K600" s="58">
        <f t="shared" si="29"/>
        <v>-0.88767796840568725</v>
      </c>
      <c r="L600" s="58">
        <f t="shared" si="30"/>
        <v>0.34101522573920512</v>
      </c>
    </row>
    <row r="601" spans="1:16" x14ac:dyDescent="0.2">
      <c r="A601" s="172" t="s">
        <v>2623</v>
      </c>
      <c r="B601" s="173" t="s">
        <v>136</v>
      </c>
      <c r="C601" s="172" t="s">
        <v>511</v>
      </c>
      <c r="D601" s="172" t="s">
        <v>179</v>
      </c>
      <c r="E601" s="172" t="s">
        <v>181</v>
      </c>
      <c r="F601" s="174">
        <v>0.72092887999999999</v>
      </c>
      <c r="G601" s="174">
        <v>2.96171315</v>
      </c>
      <c r="H601" s="58">
        <f t="shared" si="28"/>
        <v>-0.75658382716773231</v>
      </c>
      <c r="I601" s="174">
        <v>2.0298726499999997</v>
      </c>
      <c r="J601" s="174">
        <v>19.407187929999999</v>
      </c>
      <c r="K601" s="58">
        <f t="shared" si="29"/>
        <v>-0.89540614243951422</v>
      </c>
      <c r="L601" s="58">
        <f t="shared" si="30"/>
        <v>2.8156350873334408</v>
      </c>
    </row>
    <row r="602" spans="1:16" x14ac:dyDescent="0.2">
      <c r="A602" s="172" t="s">
        <v>2069</v>
      </c>
      <c r="B602" s="173" t="s">
        <v>2054</v>
      </c>
      <c r="C602" s="172" t="s">
        <v>2523</v>
      </c>
      <c r="D602" s="172" t="s">
        <v>180</v>
      </c>
      <c r="E602" s="172" t="s">
        <v>181</v>
      </c>
      <c r="F602" s="174">
        <v>0.61830993999999995</v>
      </c>
      <c r="G602" s="174">
        <v>0.6638686800000001</v>
      </c>
      <c r="H602" s="58">
        <f t="shared" si="28"/>
        <v>-6.8626132505603565E-2</v>
      </c>
      <c r="I602" s="174">
        <v>2.0192779299999999</v>
      </c>
      <c r="J602" s="174">
        <v>5.6290500300000001</v>
      </c>
      <c r="K602" s="58">
        <f t="shared" si="29"/>
        <v>-0.64127554041298862</v>
      </c>
      <c r="L602" s="58">
        <f t="shared" si="30"/>
        <v>3.2658021477060517</v>
      </c>
    </row>
    <row r="603" spans="1:16" x14ac:dyDescent="0.2">
      <c r="A603" s="172" t="s">
        <v>2294</v>
      </c>
      <c r="B603" s="172" t="s">
        <v>683</v>
      </c>
      <c r="C603" s="172" t="s">
        <v>1365</v>
      </c>
      <c r="D603" s="172" t="s">
        <v>179</v>
      </c>
      <c r="E603" s="172" t="s">
        <v>709</v>
      </c>
      <c r="F603" s="174">
        <v>4.0363999999999998E-4</v>
      </c>
      <c r="G603" s="174">
        <v>2.057026E-2</v>
      </c>
      <c r="H603" s="58">
        <f t="shared" si="28"/>
        <v>-0.98037749644389527</v>
      </c>
      <c r="I603" s="174">
        <v>2.0165113400000001</v>
      </c>
      <c r="J603" s="174">
        <v>2.0133000000000003E-4</v>
      </c>
      <c r="K603" s="58" t="str">
        <f t="shared" si="29"/>
        <v/>
      </c>
      <c r="L603" s="58" t="str">
        <f t="shared" si="30"/>
        <v/>
      </c>
    </row>
    <row r="604" spans="1:16" x14ac:dyDescent="0.2">
      <c r="A604" s="172" t="s">
        <v>1413</v>
      </c>
      <c r="B604" s="173" t="s">
        <v>618</v>
      </c>
      <c r="C604" s="172" t="s">
        <v>1365</v>
      </c>
      <c r="D604" s="172" t="s">
        <v>179</v>
      </c>
      <c r="E604" s="172" t="s">
        <v>709</v>
      </c>
      <c r="F604" s="174">
        <v>0.20300526000000002</v>
      </c>
      <c r="G604" s="174">
        <v>0.15517914000000002</v>
      </c>
      <c r="H604" s="58">
        <f t="shared" si="28"/>
        <v>0.30819941391607131</v>
      </c>
      <c r="I604" s="174">
        <v>2.0068448557546601</v>
      </c>
      <c r="J604" s="174">
        <v>1.5954700000000001E-3</v>
      </c>
      <c r="K604" s="58" t="str">
        <f t="shared" si="29"/>
        <v/>
      </c>
      <c r="L604" s="58">
        <f t="shared" si="30"/>
        <v>9.8856790989290619</v>
      </c>
    </row>
    <row r="605" spans="1:16" x14ac:dyDescent="0.2">
      <c r="A605" s="172" t="s">
        <v>2193</v>
      </c>
      <c r="B605" s="173" t="s">
        <v>796</v>
      </c>
      <c r="C605" s="172" t="s">
        <v>511</v>
      </c>
      <c r="D605" s="172" t="s">
        <v>179</v>
      </c>
      <c r="E605" s="172" t="s">
        <v>181</v>
      </c>
      <c r="F605" s="174">
        <v>1.55549808</v>
      </c>
      <c r="G605" s="174">
        <v>1.1283914900000001</v>
      </c>
      <c r="H605" s="58">
        <f t="shared" si="28"/>
        <v>0.37850922643877793</v>
      </c>
      <c r="I605" s="174">
        <v>1.9877821100000002</v>
      </c>
      <c r="J605" s="174">
        <v>0.56912534999999997</v>
      </c>
      <c r="K605" s="58">
        <f t="shared" si="29"/>
        <v>2.4926964859323175</v>
      </c>
      <c r="L605" s="58">
        <f t="shared" si="30"/>
        <v>1.2779071447005581</v>
      </c>
    </row>
    <row r="606" spans="1:16" x14ac:dyDescent="0.2">
      <c r="A606" s="172" t="s">
        <v>1419</v>
      </c>
      <c r="B606" s="173" t="s">
        <v>354</v>
      </c>
      <c r="C606" s="172" t="s">
        <v>1365</v>
      </c>
      <c r="D606" s="172" t="s">
        <v>179</v>
      </c>
      <c r="E606" s="172" t="s">
        <v>709</v>
      </c>
      <c r="F606" s="174">
        <v>0.28928859999999995</v>
      </c>
      <c r="G606" s="174">
        <v>1.59304745</v>
      </c>
      <c r="H606" s="58">
        <f t="shared" si="28"/>
        <v>-0.81840553462484755</v>
      </c>
      <c r="I606" s="174">
        <v>1.9768211</v>
      </c>
      <c r="J606" s="174">
        <v>3.2445301300000002</v>
      </c>
      <c r="K606" s="58">
        <f t="shared" si="29"/>
        <v>-0.39072191633492404</v>
      </c>
      <c r="L606" s="58">
        <f t="shared" si="30"/>
        <v>6.8333874891717139</v>
      </c>
    </row>
    <row r="607" spans="1:16" x14ac:dyDescent="0.2">
      <c r="A607" s="172" t="s">
        <v>2674</v>
      </c>
      <c r="B607" s="173" t="s">
        <v>85</v>
      </c>
      <c r="C607" s="172" t="s">
        <v>511</v>
      </c>
      <c r="D607" s="172" t="s">
        <v>179</v>
      </c>
      <c r="E607" s="172" t="s">
        <v>709</v>
      </c>
      <c r="F607" s="174">
        <v>3.8384227100000001</v>
      </c>
      <c r="G607" s="174">
        <v>2.9311917200000002</v>
      </c>
      <c r="H607" s="58">
        <f t="shared" si="28"/>
        <v>0.30950926335176732</v>
      </c>
      <c r="I607" s="174">
        <v>1.9381556799999999</v>
      </c>
      <c r="J607" s="174">
        <v>7.0367435899999995</v>
      </c>
      <c r="K607" s="58">
        <f t="shared" si="29"/>
        <v>-0.72456639136967615</v>
      </c>
      <c r="L607" s="58">
        <f t="shared" si="30"/>
        <v>0.50493544521572509</v>
      </c>
    </row>
    <row r="608" spans="1:16" x14ac:dyDescent="0.2">
      <c r="A608" s="172" t="s">
        <v>2071</v>
      </c>
      <c r="B608" s="173" t="s">
        <v>2056</v>
      </c>
      <c r="C608" s="172" t="s">
        <v>2523</v>
      </c>
      <c r="D608" s="172" t="s">
        <v>180</v>
      </c>
      <c r="E608" s="172" t="s">
        <v>181</v>
      </c>
      <c r="F608" s="174">
        <v>0.40439897999999996</v>
      </c>
      <c r="G608" s="174">
        <v>0.53148766000000003</v>
      </c>
      <c r="H608" s="58">
        <f t="shared" si="28"/>
        <v>-0.23911877841152518</v>
      </c>
      <c r="I608" s="174">
        <v>1.93354234</v>
      </c>
      <c r="J608" s="174">
        <v>0.49661185999999996</v>
      </c>
      <c r="K608" s="58">
        <f t="shared" si="29"/>
        <v>2.8934679087205049</v>
      </c>
      <c r="L608" s="58">
        <f t="shared" si="30"/>
        <v>4.7812740279414161</v>
      </c>
    </row>
    <row r="609" spans="1:12" x14ac:dyDescent="0.2">
      <c r="A609" s="172" t="s">
        <v>2066</v>
      </c>
      <c r="B609" s="173" t="s">
        <v>2051</v>
      </c>
      <c r="C609" s="172" t="s">
        <v>640</v>
      </c>
      <c r="D609" s="172" t="s">
        <v>610</v>
      </c>
      <c r="E609" s="172" t="s">
        <v>709</v>
      </c>
      <c r="F609" s="174">
        <v>3.6933929600000002</v>
      </c>
      <c r="G609" s="174">
        <v>2.8134451700000001</v>
      </c>
      <c r="H609" s="58">
        <f t="shared" si="28"/>
        <v>0.31276521731539564</v>
      </c>
      <c r="I609" s="174">
        <v>1.9249273099999995</v>
      </c>
      <c r="J609" s="174">
        <v>0.82036282000000005</v>
      </c>
      <c r="K609" s="58">
        <f t="shared" si="29"/>
        <v>1.3464341180162203</v>
      </c>
      <c r="L609" s="58">
        <f t="shared" si="30"/>
        <v>0.52118129071215846</v>
      </c>
    </row>
    <row r="610" spans="1:12" x14ac:dyDescent="0.2">
      <c r="A610" s="172" t="s">
        <v>1623</v>
      </c>
      <c r="B610" s="173" t="s">
        <v>1624</v>
      </c>
      <c r="C610" s="172" t="s">
        <v>2523</v>
      </c>
      <c r="D610" s="172" t="s">
        <v>180</v>
      </c>
      <c r="E610" s="172" t="s">
        <v>181</v>
      </c>
      <c r="F610" s="174">
        <v>0.85627925000000005</v>
      </c>
      <c r="G610" s="174">
        <v>2.63263822</v>
      </c>
      <c r="H610" s="58">
        <f t="shared" si="28"/>
        <v>-0.67474480789084645</v>
      </c>
      <c r="I610" s="174">
        <v>1.9128867399999998</v>
      </c>
      <c r="J610" s="174">
        <v>5.6239798299999997</v>
      </c>
      <c r="K610" s="58">
        <f t="shared" si="29"/>
        <v>-0.6598695589560819</v>
      </c>
      <c r="L610" s="58">
        <f t="shared" si="30"/>
        <v>2.2339519963843566</v>
      </c>
    </row>
    <row r="611" spans="1:12" x14ac:dyDescent="0.2">
      <c r="A611" s="172" t="s">
        <v>1651</v>
      </c>
      <c r="B611" s="173" t="s">
        <v>453</v>
      </c>
      <c r="C611" s="172" t="s">
        <v>641</v>
      </c>
      <c r="D611" s="172" t="s">
        <v>180</v>
      </c>
      <c r="E611" s="172" t="s">
        <v>709</v>
      </c>
      <c r="F611" s="174">
        <v>1.46100421</v>
      </c>
      <c r="G611" s="174">
        <v>1.6074559399999999</v>
      </c>
      <c r="H611" s="58">
        <f t="shared" si="28"/>
        <v>-9.1107772446938684E-2</v>
      </c>
      <c r="I611" s="174">
        <v>1.8654427000000002</v>
      </c>
      <c r="J611" s="174">
        <v>1.92208062</v>
      </c>
      <c r="K611" s="58">
        <f t="shared" si="29"/>
        <v>-2.9466984584652689E-2</v>
      </c>
      <c r="L611" s="58">
        <f t="shared" si="30"/>
        <v>1.2768222618605598</v>
      </c>
    </row>
    <row r="612" spans="1:12" x14ac:dyDescent="0.2">
      <c r="A612" s="172" t="s">
        <v>1402</v>
      </c>
      <c r="B612" s="173" t="s">
        <v>412</v>
      </c>
      <c r="C612" s="172" t="s">
        <v>1365</v>
      </c>
      <c r="D612" s="172" t="s">
        <v>179</v>
      </c>
      <c r="E612" s="172" t="s">
        <v>709</v>
      </c>
      <c r="F612" s="174">
        <v>7.8533570000000011E-2</v>
      </c>
      <c r="G612" s="174">
        <v>5.680868E-2</v>
      </c>
      <c r="H612" s="58">
        <f t="shared" si="28"/>
        <v>0.38242201719878044</v>
      </c>
      <c r="I612" s="174">
        <v>1.8381671623009799</v>
      </c>
      <c r="J612" s="174">
        <v>7.5553000000000003E-4</v>
      </c>
      <c r="K612" s="58" t="str">
        <f t="shared" si="29"/>
        <v/>
      </c>
      <c r="L612" s="58">
        <f t="shared" si="30"/>
        <v>23.406132718797576</v>
      </c>
    </row>
    <row r="613" spans="1:12" x14ac:dyDescent="0.2">
      <c r="A613" s="172" t="s">
        <v>1557</v>
      </c>
      <c r="B613" s="173" t="s">
        <v>1558</v>
      </c>
      <c r="C613" s="172" t="s">
        <v>640</v>
      </c>
      <c r="D613" s="172" t="s">
        <v>180</v>
      </c>
      <c r="E613" s="172" t="s">
        <v>709</v>
      </c>
      <c r="F613" s="174">
        <v>2.47312354</v>
      </c>
      <c r="G613" s="174">
        <v>0.74048043000000008</v>
      </c>
      <c r="H613" s="58">
        <f t="shared" si="28"/>
        <v>2.3398904816431134</v>
      </c>
      <c r="I613" s="174">
        <v>1.8376083599999999</v>
      </c>
      <c r="J613" s="174">
        <v>7.3090309999999992E-2</v>
      </c>
      <c r="K613" s="58">
        <f t="shared" si="29"/>
        <v>24.141613984124575</v>
      </c>
      <c r="L613" s="58">
        <f t="shared" si="30"/>
        <v>0.74303136510519807</v>
      </c>
    </row>
    <row r="614" spans="1:12" x14ac:dyDescent="0.2">
      <c r="A614" s="172" t="s">
        <v>2609</v>
      </c>
      <c r="B614" s="173" t="s">
        <v>277</v>
      </c>
      <c r="C614" s="172" t="s">
        <v>641</v>
      </c>
      <c r="D614" s="172" t="s">
        <v>179</v>
      </c>
      <c r="E614" s="172" t="s">
        <v>709</v>
      </c>
      <c r="F614" s="174">
        <v>0.48941633000000001</v>
      </c>
      <c r="G614" s="174">
        <v>0.21401120000000001</v>
      </c>
      <c r="H614" s="58">
        <f t="shared" si="28"/>
        <v>1.2868725094761393</v>
      </c>
      <c r="I614" s="174">
        <v>1.8360401399999999</v>
      </c>
      <c r="J614" s="174">
        <v>0.47530251999999995</v>
      </c>
      <c r="K614" s="58">
        <f t="shared" si="29"/>
        <v>2.8628874511332278</v>
      </c>
      <c r="L614" s="58">
        <f t="shared" si="30"/>
        <v>3.7514893301578227</v>
      </c>
    </row>
    <row r="615" spans="1:12" x14ac:dyDescent="0.2">
      <c r="A615" s="172" t="s">
        <v>2610</v>
      </c>
      <c r="B615" s="173" t="s">
        <v>88</v>
      </c>
      <c r="C615" s="172" t="s">
        <v>511</v>
      </c>
      <c r="D615" s="172" t="s">
        <v>179</v>
      </c>
      <c r="E615" s="172" t="s">
        <v>709</v>
      </c>
      <c r="F615" s="174">
        <v>3.4229063700000002</v>
      </c>
      <c r="G615" s="174">
        <v>5.9302135900000001</v>
      </c>
      <c r="H615" s="58">
        <f t="shared" si="28"/>
        <v>-0.42280217768682427</v>
      </c>
      <c r="I615" s="174">
        <v>1.82849416</v>
      </c>
      <c r="J615" s="174">
        <v>7.6512560499999998</v>
      </c>
      <c r="K615" s="58">
        <f t="shared" si="29"/>
        <v>-0.76102039350780837</v>
      </c>
      <c r="L615" s="58">
        <f t="shared" si="30"/>
        <v>0.53419344917693434</v>
      </c>
    </row>
    <row r="616" spans="1:12" x14ac:dyDescent="0.2">
      <c r="A616" s="172" t="s">
        <v>1133</v>
      </c>
      <c r="B616" s="173" t="s">
        <v>948</v>
      </c>
      <c r="C616" s="172" t="s">
        <v>2530</v>
      </c>
      <c r="D616" s="172" t="s">
        <v>180</v>
      </c>
      <c r="E616" s="172" t="s">
        <v>181</v>
      </c>
      <c r="F616" s="174">
        <v>0.52433523999999998</v>
      </c>
      <c r="G616" s="174">
        <v>0.58275032999999998</v>
      </c>
      <c r="H616" s="58">
        <f t="shared" si="28"/>
        <v>-0.10024033791623932</v>
      </c>
      <c r="I616" s="174">
        <v>1.8193344734600001</v>
      </c>
      <c r="J616" s="174">
        <v>0.12521523102637999</v>
      </c>
      <c r="K616" s="58">
        <f t="shared" si="29"/>
        <v>13.529657922179673</v>
      </c>
      <c r="L616" s="58">
        <f t="shared" si="30"/>
        <v>3.4697924813521976</v>
      </c>
    </row>
    <row r="617" spans="1:12" x14ac:dyDescent="0.2">
      <c r="A617" s="172" t="s">
        <v>2929</v>
      </c>
      <c r="B617" s="172" t="s">
        <v>2945</v>
      </c>
      <c r="C617" s="172" t="s">
        <v>1904</v>
      </c>
      <c r="D617" s="172" t="s">
        <v>180</v>
      </c>
      <c r="E617" s="172" t="s">
        <v>709</v>
      </c>
      <c r="F617" s="174">
        <v>0.27173000000000003</v>
      </c>
      <c r="G617" s="174">
        <v>0.32503720000000003</v>
      </c>
      <c r="H617" s="58">
        <f t="shared" si="28"/>
        <v>-0.16400338176676388</v>
      </c>
      <c r="I617" s="174">
        <v>1.8173381714521499</v>
      </c>
      <c r="J617" s="174">
        <v>0.16445576000000001</v>
      </c>
      <c r="K617" s="58">
        <f t="shared" si="29"/>
        <v>10.050620370196519</v>
      </c>
      <c r="L617" s="58">
        <f t="shared" si="30"/>
        <v>6.6880291887246521</v>
      </c>
    </row>
    <row r="618" spans="1:12" x14ac:dyDescent="0.2">
      <c r="A618" s="172" t="s">
        <v>1397</v>
      </c>
      <c r="B618" s="173" t="s">
        <v>410</v>
      </c>
      <c r="C618" s="172" t="s">
        <v>1365</v>
      </c>
      <c r="D618" s="172" t="s">
        <v>179</v>
      </c>
      <c r="E618" s="172" t="s">
        <v>709</v>
      </c>
      <c r="F618" s="174">
        <v>6.4079369999999997E-2</v>
      </c>
      <c r="G618" s="174">
        <v>3.0456754400000001</v>
      </c>
      <c r="H618" s="58">
        <f t="shared" si="28"/>
        <v>-0.97896053888131951</v>
      </c>
      <c r="I618" s="174">
        <v>1.81598365405197</v>
      </c>
      <c r="J618" s="174">
        <v>7.2875699999999993E-3</v>
      </c>
      <c r="K618" s="58" t="str">
        <f t="shared" si="29"/>
        <v/>
      </c>
      <c r="L618" s="58">
        <f t="shared" si="30"/>
        <v>28.339599063660739</v>
      </c>
    </row>
    <row r="619" spans="1:12" x14ac:dyDescent="0.2">
      <c r="A619" s="172" t="s">
        <v>1233</v>
      </c>
      <c r="B619" s="173" t="s">
        <v>2403</v>
      </c>
      <c r="C619" s="172" t="s">
        <v>640</v>
      </c>
      <c r="D619" s="172" t="s">
        <v>180</v>
      </c>
      <c r="E619" s="172" t="s">
        <v>181</v>
      </c>
      <c r="F619" s="174">
        <v>8.4744093300000003</v>
      </c>
      <c r="G619" s="174">
        <v>6.72710045</v>
      </c>
      <c r="H619" s="58">
        <f t="shared" si="28"/>
        <v>0.25974175545423894</v>
      </c>
      <c r="I619" s="174">
        <v>1.80320135885076</v>
      </c>
      <c r="J619" s="174">
        <v>3.3467462010045308</v>
      </c>
      <c r="K619" s="58">
        <f t="shared" si="29"/>
        <v>-0.46120761762289397</v>
      </c>
      <c r="L619" s="58">
        <f t="shared" si="30"/>
        <v>0.21278195194882804</v>
      </c>
    </row>
    <row r="620" spans="1:12" x14ac:dyDescent="0.2">
      <c r="A620" s="172" t="s">
        <v>1590</v>
      </c>
      <c r="B620" s="173" t="s">
        <v>62</v>
      </c>
      <c r="C620" s="172" t="s">
        <v>638</v>
      </c>
      <c r="D620" s="172" t="s">
        <v>179</v>
      </c>
      <c r="E620" s="172" t="s">
        <v>709</v>
      </c>
      <c r="F620" s="174">
        <v>5.001444E-2</v>
      </c>
      <c r="G620" s="174">
        <v>0.2082967</v>
      </c>
      <c r="H620" s="58">
        <f t="shared" si="28"/>
        <v>-0.75988846678800004</v>
      </c>
      <c r="I620" s="174">
        <v>1.7988592500000002</v>
      </c>
      <c r="J620" s="174">
        <v>0</v>
      </c>
      <c r="K620" s="58" t="str">
        <f t="shared" si="29"/>
        <v/>
      </c>
      <c r="L620" s="58">
        <f t="shared" si="30"/>
        <v>35.966797788798601</v>
      </c>
    </row>
    <row r="621" spans="1:12" x14ac:dyDescent="0.2">
      <c r="A621" s="172" t="s">
        <v>1354</v>
      </c>
      <c r="B621" s="173" t="s">
        <v>1138</v>
      </c>
      <c r="C621" s="172" t="s">
        <v>2523</v>
      </c>
      <c r="D621" s="172" t="s">
        <v>180</v>
      </c>
      <c r="E621" s="172" t="s">
        <v>181</v>
      </c>
      <c r="F621" s="174">
        <v>1.9918361899999999</v>
      </c>
      <c r="G621" s="174">
        <v>2.0576900199999999</v>
      </c>
      <c r="H621" s="58">
        <f t="shared" si="28"/>
        <v>-3.2003766048299132E-2</v>
      </c>
      <c r="I621" s="174">
        <v>1.77558489</v>
      </c>
      <c r="J621" s="174">
        <v>2.9081625780513858</v>
      </c>
      <c r="K621" s="58">
        <f t="shared" si="29"/>
        <v>-0.38944785845166519</v>
      </c>
      <c r="L621" s="58">
        <f t="shared" si="30"/>
        <v>0.89143118240059693</v>
      </c>
    </row>
    <row r="622" spans="1:12" x14ac:dyDescent="0.2">
      <c r="A622" s="172" t="s">
        <v>2673</v>
      </c>
      <c r="B622" s="173" t="s">
        <v>430</v>
      </c>
      <c r="C622" s="172" t="s">
        <v>641</v>
      </c>
      <c r="D622" s="172" t="s">
        <v>179</v>
      </c>
      <c r="E622" s="172" t="s">
        <v>709</v>
      </c>
      <c r="F622" s="174">
        <v>4.4267129000000001</v>
      </c>
      <c r="G622" s="174">
        <v>2.4955605599999999</v>
      </c>
      <c r="H622" s="58">
        <f t="shared" si="28"/>
        <v>0.77383509378750559</v>
      </c>
      <c r="I622" s="174">
        <v>1.7748362900000001</v>
      </c>
      <c r="J622" s="174">
        <v>1.07000611</v>
      </c>
      <c r="K622" s="58">
        <f t="shared" si="29"/>
        <v>0.65871603293928871</v>
      </c>
      <c r="L622" s="58">
        <f t="shared" si="30"/>
        <v>0.40093774547701072</v>
      </c>
    </row>
    <row r="623" spans="1:12" x14ac:dyDescent="0.2">
      <c r="A623" s="172" t="s">
        <v>2687</v>
      </c>
      <c r="B623" s="173" t="s">
        <v>1438</v>
      </c>
      <c r="C623" s="172" t="s">
        <v>511</v>
      </c>
      <c r="D623" s="172" t="s">
        <v>180</v>
      </c>
      <c r="E623" s="172" t="s">
        <v>181</v>
      </c>
      <c r="F623" s="174">
        <v>3.7749313600000001</v>
      </c>
      <c r="G623" s="174">
        <v>4.0219278599999999</v>
      </c>
      <c r="H623" s="58">
        <f t="shared" si="28"/>
        <v>-6.1412464021669444E-2</v>
      </c>
      <c r="I623" s="174">
        <v>1.7686260900000002</v>
      </c>
      <c r="J623" s="174">
        <v>5.1488905199999992</v>
      </c>
      <c r="K623" s="58">
        <f t="shared" si="29"/>
        <v>-0.65650345775850749</v>
      </c>
      <c r="L623" s="58">
        <f t="shared" si="30"/>
        <v>0.46851874149044132</v>
      </c>
    </row>
    <row r="624" spans="1:12" x14ac:dyDescent="0.2">
      <c r="A624" s="172" t="s">
        <v>1550</v>
      </c>
      <c r="B624" s="173" t="s">
        <v>300</v>
      </c>
      <c r="C624" s="172" t="s">
        <v>1262</v>
      </c>
      <c r="D624" s="172" t="s">
        <v>180</v>
      </c>
      <c r="E624" s="172" t="s">
        <v>181</v>
      </c>
      <c r="F624" s="174">
        <v>0.82066693000000002</v>
      </c>
      <c r="G624" s="174">
        <v>0.21617765999999999</v>
      </c>
      <c r="H624" s="58">
        <f t="shared" si="28"/>
        <v>2.7962615100931338</v>
      </c>
      <c r="I624" s="174">
        <v>1.72114294</v>
      </c>
      <c r="J624" s="174">
        <v>6.584487E-2</v>
      </c>
      <c r="K624" s="58">
        <f t="shared" si="29"/>
        <v>25.139362717247373</v>
      </c>
      <c r="L624" s="58">
        <f t="shared" si="30"/>
        <v>2.0972490508421</v>
      </c>
    </row>
    <row r="625" spans="1:12" x14ac:dyDescent="0.2">
      <c r="A625" s="172" t="s">
        <v>2917</v>
      </c>
      <c r="B625" s="173" t="s">
        <v>105</v>
      </c>
      <c r="C625" s="172" t="s">
        <v>511</v>
      </c>
      <c r="D625" s="172" t="s">
        <v>610</v>
      </c>
      <c r="E625" s="172" t="s">
        <v>709</v>
      </c>
      <c r="F625" s="174">
        <v>0.14232834</v>
      </c>
      <c r="G625" s="174">
        <v>0.38925745</v>
      </c>
      <c r="H625" s="58">
        <f t="shared" si="28"/>
        <v>-0.63435936807375171</v>
      </c>
      <c r="I625" s="174">
        <v>1.70838241</v>
      </c>
      <c r="J625" s="174">
        <v>1.17366372</v>
      </c>
      <c r="K625" s="58">
        <f t="shared" si="29"/>
        <v>0.45559786920907808</v>
      </c>
      <c r="L625" s="58">
        <f t="shared" si="30"/>
        <v>12.00310781394626</v>
      </c>
    </row>
    <row r="626" spans="1:12" x14ac:dyDescent="0.2">
      <c r="A626" s="172" t="s">
        <v>2660</v>
      </c>
      <c r="B626" s="173" t="s">
        <v>450</v>
      </c>
      <c r="C626" s="172" t="s">
        <v>641</v>
      </c>
      <c r="D626" s="172" t="s">
        <v>179</v>
      </c>
      <c r="E626" s="172" t="s">
        <v>709</v>
      </c>
      <c r="F626" s="174">
        <v>1.7553407400000001</v>
      </c>
      <c r="G626" s="174">
        <v>0.77810562999999999</v>
      </c>
      <c r="H626" s="58">
        <f t="shared" si="28"/>
        <v>1.2559157424423213</v>
      </c>
      <c r="I626" s="174">
        <v>1.6920376900000003</v>
      </c>
      <c r="J626" s="174">
        <v>3.5453754900000001</v>
      </c>
      <c r="K626" s="58">
        <f t="shared" si="29"/>
        <v>-0.52274795863723866</v>
      </c>
      <c r="L626" s="58">
        <f t="shared" si="30"/>
        <v>0.96393688783181786</v>
      </c>
    </row>
    <row r="627" spans="1:12" x14ac:dyDescent="0.2">
      <c r="A627" s="172" t="s">
        <v>1331</v>
      </c>
      <c r="B627" s="173" t="s">
        <v>1332</v>
      </c>
      <c r="C627" s="172" t="s">
        <v>235</v>
      </c>
      <c r="D627" s="172" t="s">
        <v>610</v>
      </c>
      <c r="E627" s="172" t="s">
        <v>181</v>
      </c>
      <c r="F627" s="174">
        <v>7.1747540499999998</v>
      </c>
      <c r="G627" s="174">
        <v>7.2134808899999996</v>
      </c>
      <c r="H627" s="58">
        <f t="shared" si="28"/>
        <v>-5.3686757600878154E-3</v>
      </c>
      <c r="I627" s="174">
        <v>1.68782765</v>
      </c>
      <c r="J627" s="174">
        <v>55.67904661</v>
      </c>
      <c r="K627" s="58">
        <f t="shared" si="29"/>
        <v>-0.96968648436417615</v>
      </c>
      <c r="L627" s="58">
        <f t="shared" si="30"/>
        <v>0.23524536705198976</v>
      </c>
    </row>
    <row r="628" spans="1:12" x14ac:dyDescent="0.2">
      <c r="A628" s="172" t="s">
        <v>1118</v>
      </c>
      <c r="B628" s="173" t="s">
        <v>1050</v>
      </c>
      <c r="C628" s="172" t="s">
        <v>2530</v>
      </c>
      <c r="D628" s="172" t="s">
        <v>610</v>
      </c>
      <c r="E628" s="172" t="s">
        <v>181</v>
      </c>
      <c r="F628" s="174">
        <v>0.39660562999999999</v>
      </c>
      <c r="G628" s="174">
        <v>0.31041231000000002</v>
      </c>
      <c r="H628" s="58">
        <f t="shared" si="28"/>
        <v>0.27767365282646161</v>
      </c>
      <c r="I628" s="174">
        <v>1.64343402482042</v>
      </c>
      <c r="J628" s="174">
        <v>1.495568734578137</v>
      </c>
      <c r="K628" s="58">
        <f t="shared" si="29"/>
        <v>9.8868936494578508E-2</v>
      </c>
      <c r="L628" s="58">
        <f t="shared" si="30"/>
        <v>4.1437486019056768</v>
      </c>
    </row>
    <row r="629" spans="1:12" x14ac:dyDescent="0.2">
      <c r="A629" s="172" t="s">
        <v>1409</v>
      </c>
      <c r="B629" s="173" t="s">
        <v>120</v>
      </c>
      <c r="C629" s="172" t="s">
        <v>1365</v>
      </c>
      <c r="D629" s="172" t="s">
        <v>179</v>
      </c>
      <c r="E629" s="172" t="s">
        <v>709</v>
      </c>
      <c r="F629" s="174">
        <v>0.10422546000000001</v>
      </c>
      <c r="G629" s="174">
        <v>0.18195576999999999</v>
      </c>
      <c r="H629" s="58">
        <f t="shared" si="28"/>
        <v>-0.42719343277764699</v>
      </c>
      <c r="I629" s="174">
        <v>1.62950325</v>
      </c>
      <c r="J629" s="174">
        <v>0.10125961999999999</v>
      </c>
      <c r="K629" s="58">
        <f t="shared" si="29"/>
        <v>15.092330289211041</v>
      </c>
      <c r="L629" s="58">
        <f t="shared" si="30"/>
        <v>15.634406890600433</v>
      </c>
    </row>
    <row r="630" spans="1:12" x14ac:dyDescent="0.2">
      <c r="A630" s="172" t="s">
        <v>2302</v>
      </c>
      <c r="B630" s="173" t="s">
        <v>682</v>
      </c>
      <c r="C630" s="172" t="s">
        <v>1365</v>
      </c>
      <c r="D630" s="172" t="s">
        <v>179</v>
      </c>
      <c r="E630" s="172" t="s">
        <v>709</v>
      </c>
      <c r="F630" s="174">
        <v>4.6481000000000002E-4</v>
      </c>
      <c r="G630" s="174">
        <v>4.6186000000000003E-4</v>
      </c>
      <c r="H630" s="58">
        <f t="shared" si="28"/>
        <v>6.3872169055558814E-3</v>
      </c>
      <c r="I630" s="174">
        <v>1.60991124</v>
      </c>
      <c r="J630" s="174">
        <v>0.81140234</v>
      </c>
      <c r="K630" s="58">
        <f t="shared" si="29"/>
        <v>0.98410968348945116</v>
      </c>
      <c r="L630" s="58" t="str">
        <f t="shared" si="30"/>
        <v/>
      </c>
    </row>
    <row r="631" spans="1:12" x14ac:dyDescent="0.2">
      <c r="A631" s="172" t="s">
        <v>2625</v>
      </c>
      <c r="B631" s="173" t="s">
        <v>1360</v>
      </c>
      <c r="C631" s="172" t="s">
        <v>511</v>
      </c>
      <c r="D631" s="172" t="s">
        <v>179</v>
      </c>
      <c r="E631" s="172" t="s">
        <v>181</v>
      </c>
      <c r="F631" s="174">
        <v>2.1682009999999998</v>
      </c>
      <c r="G631" s="174">
        <v>4.45521879</v>
      </c>
      <c r="H631" s="58">
        <f t="shared" si="28"/>
        <v>-0.51333456285768631</v>
      </c>
      <c r="I631" s="174">
        <v>1.5740309699999999</v>
      </c>
      <c r="J631" s="174">
        <v>20.641608499999997</v>
      </c>
      <c r="K631" s="58">
        <f t="shared" si="29"/>
        <v>-0.92374475225610442</v>
      </c>
      <c r="L631" s="58">
        <f t="shared" si="30"/>
        <v>0.72596173970955646</v>
      </c>
    </row>
    <row r="632" spans="1:12" x14ac:dyDescent="0.2">
      <c r="A632" s="172" t="s">
        <v>1129</v>
      </c>
      <c r="B632" s="173" t="s">
        <v>1095</v>
      </c>
      <c r="C632" s="172" t="s">
        <v>2530</v>
      </c>
      <c r="D632" s="172" t="s">
        <v>180</v>
      </c>
      <c r="E632" s="172" t="s">
        <v>709</v>
      </c>
      <c r="F632" s="174">
        <v>0.86688828000000007</v>
      </c>
      <c r="G632" s="174">
        <v>2.5969382400000001</v>
      </c>
      <c r="H632" s="58">
        <f t="shared" si="28"/>
        <v>-0.66618833415152756</v>
      </c>
      <c r="I632" s="174">
        <v>1.5680231057844329</v>
      </c>
      <c r="J632" s="174">
        <v>1.5229246699999999</v>
      </c>
      <c r="K632" s="58">
        <f t="shared" si="29"/>
        <v>2.9613044343442807E-2</v>
      </c>
      <c r="L632" s="58">
        <f t="shared" si="30"/>
        <v>1.8087949069797469</v>
      </c>
    </row>
    <row r="633" spans="1:12" x14ac:dyDescent="0.2">
      <c r="A633" s="172" t="s">
        <v>1457</v>
      </c>
      <c r="B633" s="173" t="s">
        <v>473</v>
      </c>
      <c r="C633" s="172" t="s">
        <v>640</v>
      </c>
      <c r="D633" s="172" t="s">
        <v>180</v>
      </c>
      <c r="E633" s="172" t="s">
        <v>181</v>
      </c>
      <c r="F633" s="174">
        <v>25.099448859999999</v>
      </c>
      <c r="G633" s="174">
        <v>13.25679124</v>
      </c>
      <c r="H633" s="58">
        <f t="shared" si="28"/>
        <v>0.89332760889127494</v>
      </c>
      <c r="I633" s="174">
        <v>1.5433183500000001</v>
      </c>
      <c r="J633" s="174">
        <v>26.454691669999999</v>
      </c>
      <c r="K633" s="58">
        <f t="shared" si="29"/>
        <v>-0.94166182810778531</v>
      </c>
      <c r="L633" s="58">
        <f t="shared" si="30"/>
        <v>6.1488136994893368E-2</v>
      </c>
    </row>
    <row r="634" spans="1:12" x14ac:dyDescent="0.2">
      <c r="A634" s="172" t="s">
        <v>2443</v>
      </c>
      <c r="B634" s="173" t="s">
        <v>2452</v>
      </c>
      <c r="C634" s="172" t="s">
        <v>640</v>
      </c>
      <c r="D634" s="172" t="s">
        <v>610</v>
      </c>
      <c r="E634" s="172" t="s">
        <v>181</v>
      </c>
      <c r="F634" s="174">
        <v>1.3540337099999999</v>
      </c>
      <c r="G634" s="174">
        <v>1.63363489</v>
      </c>
      <c r="H634" s="58">
        <f t="shared" si="28"/>
        <v>-0.17115279657133176</v>
      </c>
      <c r="I634" s="174">
        <v>1.5289682200000001</v>
      </c>
      <c r="J634" s="174">
        <v>0.79119188000000029</v>
      </c>
      <c r="K634" s="58">
        <f t="shared" si="29"/>
        <v>0.93248724948997141</v>
      </c>
      <c r="L634" s="58">
        <f t="shared" si="30"/>
        <v>1.129195092196043</v>
      </c>
    </row>
    <row r="635" spans="1:12" x14ac:dyDescent="0.2">
      <c r="A635" s="172" t="s">
        <v>1366</v>
      </c>
      <c r="B635" s="173" t="s">
        <v>643</v>
      </c>
      <c r="C635" s="172" t="s">
        <v>1365</v>
      </c>
      <c r="D635" s="172" t="s">
        <v>179</v>
      </c>
      <c r="E635" s="172" t="s">
        <v>709</v>
      </c>
      <c r="F635" s="174">
        <v>0.21997786</v>
      </c>
      <c r="G635" s="174">
        <v>0.20738445</v>
      </c>
      <c r="H635" s="58">
        <f t="shared" si="28"/>
        <v>6.0724948278426893E-2</v>
      </c>
      <c r="I635" s="174">
        <v>1.5174045900000002</v>
      </c>
      <c r="J635" s="174">
        <v>2.1536100000000002E-3</v>
      </c>
      <c r="K635" s="58" t="str">
        <f t="shared" si="29"/>
        <v/>
      </c>
      <c r="L635" s="58">
        <f t="shared" si="30"/>
        <v>6.8979877793156099</v>
      </c>
    </row>
    <row r="636" spans="1:12" x14ac:dyDescent="0.2">
      <c r="A636" s="172" t="s">
        <v>1385</v>
      </c>
      <c r="B636" s="173" t="s">
        <v>482</v>
      </c>
      <c r="C636" s="172" t="s">
        <v>1365</v>
      </c>
      <c r="D636" s="172" t="s">
        <v>179</v>
      </c>
      <c r="E636" s="172" t="s">
        <v>709</v>
      </c>
      <c r="F636" s="174">
        <v>2.4384994300000002</v>
      </c>
      <c r="G636" s="174">
        <v>7.4304990000000001E-2</v>
      </c>
      <c r="H636" s="58">
        <f t="shared" si="28"/>
        <v>31.817438371231866</v>
      </c>
      <c r="I636" s="174">
        <v>1.5133953425392002</v>
      </c>
      <c r="J636" s="174">
        <v>1.7348800000000001E-3</v>
      </c>
      <c r="K636" s="58" t="str">
        <f t="shared" si="29"/>
        <v/>
      </c>
      <c r="L636" s="58">
        <f t="shared" si="30"/>
        <v>0.62062567000034119</v>
      </c>
    </row>
    <row r="637" spans="1:12" x14ac:dyDescent="0.2">
      <c r="A637" s="172" t="s">
        <v>2653</v>
      </c>
      <c r="B637" s="173" t="s">
        <v>276</v>
      </c>
      <c r="C637" s="172" t="s">
        <v>641</v>
      </c>
      <c r="D637" s="172" t="s">
        <v>179</v>
      </c>
      <c r="E637" s="172" t="s">
        <v>709</v>
      </c>
      <c r="F637" s="174">
        <v>2.14163748</v>
      </c>
      <c r="G637" s="174">
        <v>0.62410710000000003</v>
      </c>
      <c r="H637" s="58">
        <f t="shared" si="28"/>
        <v>2.4315223781302917</v>
      </c>
      <c r="I637" s="174">
        <v>1.4992836300000001</v>
      </c>
      <c r="J637" s="174">
        <v>2.5350665699999997</v>
      </c>
      <c r="K637" s="58">
        <f t="shared" si="29"/>
        <v>-0.40858214622742617</v>
      </c>
      <c r="L637" s="58">
        <f t="shared" si="30"/>
        <v>0.70006415371475483</v>
      </c>
    </row>
    <row r="638" spans="1:12" x14ac:dyDescent="0.2">
      <c r="A638" s="172" t="s">
        <v>2646</v>
      </c>
      <c r="B638" s="173" t="s">
        <v>655</v>
      </c>
      <c r="C638" s="172" t="s">
        <v>641</v>
      </c>
      <c r="D638" s="172" t="s">
        <v>179</v>
      </c>
      <c r="E638" s="172" t="s">
        <v>181</v>
      </c>
      <c r="F638" s="174">
        <v>0.40902596000000002</v>
      </c>
      <c r="G638" s="174">
        <v>0.45931536000000001</v>
      </c>
      <c r="H638" s="58">
        <f t="shared" si="28"/>
        <v>-0.10948773844619519</v>
      </c>
      <c r="I638" s="174">
        <v>1.4842927100000001</v>
      </c>
      <c r="J638" s="174">
        <v>1.95453349</v>
      </c>
      <c r="K638" s="58">
        <f t="shared" si="29"/>
        <v>-0.24058977879166443</v>
      </c>
      <c r="L638" s="58">
        <f t="shared" si="30"/>
        <v>3.6288472007986976</v>
      </c>
    </row>
    <row r="639" spans="1:12" x14ac:dyDescent="0.2">
      <c r="A639" s="172" t="s">
        <v>2233</v>
      </c>
      <c r="B639" s="173" t="s">
        <v>35</v>
      </c>
      <c r="C639" s="172" t="s">
        <v>1262</v>
      </c>
      <c r="D639" s="172" t="s">
        <v>180</v>
      </c>
      <c r="E639" s="172" t="s">
        <v>181</v>
      </c>
      <c r="F639" s="174">
        <v>7.7071303499999999</v>
      </c>
      <c r="G639" s="174">
        <v>7.8153135799999998</v>
      </c>
      <c r="H639" s="58">
        <f t="shared" si="28"/>
        <v>-1.3842468237851513E-2</v>
      </c>
      <c r="I639" s="174">
        <v>1.48302464</v>
      </c>
      <c r="J639" s="174">
        <v>12.81428408</v>
      </c>
      <c r="K639" s="58">
        <f t="shared" si="29"/>
        <v>-0.88426785056883173</v>
      </c>
      <c r="L639" s="58">
        <f t="shared" si="30"/>
        <v>0.19242241569198321</v>
      </c>
    </row>
    <row r="640" spans="1:12" x14ac:dyDescent="0.2">
      <c r="A640" s="172" t="s">
        <v>1425</v>
      </c>
      <c r="B640" s="173" t="s">
        <v>348</v>
      </c>
      <c r="C640" s="172" t="s">
        <v>1365</v>
      </c>
      <c r="D640" s="172" t="s">
        <v>179</v>
      </c>
      <c r="E640" s="172" t="s">
        <v>709</v>
      </c>
      <c r="F640" s="174">
        <v>6.0246462899999997</v>
      </c>
      <c r="G640" s="174">
        <v>5.4452087699999998</v>
      </c>
      <c r="H640" s="58">
        <f t="shared" si="28"/>
        <v>0.10641236075141336</v>
      </c>
      <c r="I640" s="174">
        <v>1.48133782</v>
      </c>
      <c r="J640" s="174">
        <v>2.9040617499999999</v>
      </c>
      <c r="K640" s="58">
        <f t="shared" si="29"/>
        <v>-0.48990829137844605</v>
      </c>
      <c r="L640" s="58">
        <f t="shared" si="30"/>
        <v>0.245879633209139</v>
      </c>
    </row>
    <row r="641" spans="1:12" x14ac:dyDescent="0.2">
      <c r="A641" s="172" t="s">
        <v>1120</v>
      </c>
      <c r="B641" s="173" t="s">
        <v>946</v>
      </c>
      <c r="C641" s="172" t="s">
        <v>2530</v>
      </c>
      <c r="D641" s="172" t="s">
        <v>610</v>
      </c>
      <c r="E641" s="172" t="s">
        <v>709</v>
      </c>
      <c r="F641" s="174">
        <v>0.12954071</v>
      </c>
      <c r="G641" s="174">
        <v>1.0432299700000001</v>
      </c>
      <c r="H641" s="58">
        <f t="shared" si="28"/>
        <v>-0.87582727325212872</v>
      </c>
      <c r="I641" s="174">
        <v>1.4768076516737301</v>
      </c>
      <c r="J641" s="174">
        <v>0.29605995066225999</v>
      </c>
      <c r="K641" s="58">
        <f t="shared" si="29"/>
        <v>3.9882047482958827</v>
      </c>
      <c r="L641" s="58">
        <f t="shared" si="30"/>
        <v>11.400336246989307</v>
      </c>
    </row>
    <row r="642" spans="1:12" x14ac:dyDescent="0.2">
      <c r="A642" s="172" t="s">
        <v>1379</v>
      </c>
      <c r="B642" s="173" t="s">
        <v>424</v>
      </c>
      <c r="C642" s="172" t="s">
        <v>1365</v>
      </c>
      <c r="D642" s="172" t="s">
        <v>179</v>
      </c>
      <c r="E642" s="172" t="s">
        <v>709</v>
      </c>
      <c r="F642" s="174">
        <v>9.3506289999999992E-2</v>
      </c>
      <c r="G642" s="174">
        <v>0.31022490999999996</v>
      </c>
      <c r="H642" s="58">
        <f t="shared" si="28"/>
        <v>-0.69858548754192562</v>
      </c>
      <c r="I642" s="174">
        <v>1.46854912</v>
      </c>
      <c r="J642" s="174">
        <v>8.3143399999999999E-3</v>
      </c>
      <c r="K642" s="58" t="str">
        <f t="shared" si="29"/>
        <v/>
      </c>
      <c r="L642" s="58">
        <f t="shared" si="30"/>
        <v>15.705351158729538</v>
      </c>
    </row>
    <row r="643" spans="1:12" x14ac:dyDescent="0.2">
      <c r="A643" s="172" t="s">
        <v>1352</v>
      </c>
      <c r="B643" s="173" t="s">
        <v>1082</v>
      </c>
      <c r="C643" s="172" t="s">
        <v>2523</v>
      </c>
      <c r="D643" s="172" t="s">
        <v>180</v>
      </c>
      <c r="E643" s="172" t="s">
        <v>181</v>
      </c>
      <c r="F643" s="174">
        <v>0.38327103000000001</v>
      </c>
      <c r="G643" s="174">
        <v>1.96559594</v>
      </c>
      <c r="H643" s="58">
        <f t="shared" si="28"/>
        <v>-0.80501026574159484</v>
      </c>
      <c r="I643" s="174">
        <v>1.4320260914662899</v>
      </c>
      <c r="J643" s="174">
        <v>0.42778191999999998</v>
      </c>
      <c r="K643" s="58">
        <f t="shared" si="29"/>
        <v>2.3475610457456688</v>
      </c>
      <c r="L643" s="58">
        <f t="shared" si="30"/>
        <v>3.7363275055416785</v>
      </c>
    </row>
    <row r="644" spans="1:12" x14ac:dyDescent="0.2">
      <c r="A644" s="172" t="s">
        <v>1200</v>
      </c>
      <c r="B644" s="173" t="s">
        <v>2372</v>
      </c>
      <c r="C644" s="172" t="s">
        <v>640</v>
      </c>
      <c r="D644" s="172" t="s">
        <v>180</v>
      </c>
      <c r="E644" s="172" t="s">
        <v>181</v>
      </c>
      <c r="F644" s="174">
        <v>1.3485777999999999</v>
      </c>
      <c r="G644" s="174">
        <v>1.3748754599999999</v>
      </c>
      <c r="H644" s="58">
        <f t="shared" si="28"/>
        <v>-1.9127303355898184E-2</v>
      </c>
      <c r="I644" s="174">
        <v>1.4264644483255999</v>
      </c>
      <c r="J644" s="174">
        <v>1.11049189</v>
      </c>
      <c r="K644" s="58">
        <f t="shared" si="29"/>
        <v>0.28453387293589327</v>
      </c>
      <c r="L644" s="58">
        <f t="shared" si="30"/>
        <v>1.0577546570361755</v>
      </c>
    </row>
    <row r="645" spans="1:12" x14ac:dyDescent="0.2">
      <c r="A645" s="172" t="s">
        <v>2742</v>
      </c>
      <c r="B645" s="173" t="s">
        <v>702</v>
      </c>
      <c r="C645" s="172" t="s">
        <v>511</v>
      </c>
      <c r="D645" s="172" t="s">
        <v>179</v>
      </c>
      <c r="E645" s="172" t="s">
        <v>709</v>
      </c>
      <c r="F645" s="174">
        <v>0.35631585999999998</v>
      </c>
      <c r="G645" s="174">
        <v>0.29136546999999996</v>
      </c>
      <c r="H645" s="58">
        <f t="shared" si="28"/>
        <v>0.22291725234290816</v>
      </c>
      <c r="I645" s="174">
        <v>1.42118263986505</v>
      </c>
      <c r="J645" s="174">
        <v>0.49849547184672005</v>
      </c>
      <c r="K645" s="58">
        <f t="shared" si="29"/>
        <v>1.8509439305439521</v>
      </c>
      <c r="L645" s="58">
        <f t="shared" si="30"/>
        <v>3.9885472397020161</v>
      </c>
    </row>
    <row r="646" spans="1:12" x14ac:dyDescent="0.2">
      <c r="A646" s="172" t="s">
        <v>1764</v>
      </c>
      <c r="B646" s="173" t="s">
        <v>2082</v>
      </c>
      <c r="C646" s="172" t="s">
        <v>640</v>
      </c>
      <c r="D646" s="172" t="s">
        <v>610</v>
      </c>
      <c r="E646" s="172" t="s">
        <v>709</v>
      </c>
      <c r="F646" s="174">
        <v>3.2660847000000004</v>
      </c>
      <c r="G646" s="174">
        <v>4.6118338899999998</v>
      </c>
      <c r="H646" s="58">
        <f t="shared" si="28"/>
        <v>-0.29180348254043453</v>
      </c>
      <c r="I646" s="174">
        <v>1.4108741449443298</v>
      </c>
      <c r="J646" s="174">
        <v>3.14713512419651</v>
      </c>
      <c r="K646" s="58">
        <f t="shared" si="29"/>
        <v>-0.55169572030862901</v>
      </c>
      <c r="L646" s="58">
        <f t="shared" si="30"/>
        <v>0.43197720651406551</v>
      </c>
    </row>
    <row r="647" spans="1:12" x14ac:dyDescent="0.2">
      <c r="A647" s="172" t="s">
        <v>2676</v>
      </c>
      <c r="B647" s="173" t="s">
        <v>1705</v>
      </c>
      <c r="C647" s="172" t="s">
        <v>511</v>
      </c>
      <c r="D647" s="172" t="s">
        <v>610</v>
      </c>
      <c r="E647" s="172" t="s">
        <v>709</v>
      </c>
      <c r="F647" s="174">
        <v>1.88788029</v>
      </c>
      <c r="G647" s="174">
        <v>2.9654590699999996</v>
      </c>
      <c r="H647" s="58">
        <f t="shared" ref="H647:H710" si="31">IF(ISERROR(F647/G647-1),"",IF((F647/G647-1)&gt;10000%,"",F647/G647-1))</f>
        <v>-0.36337671657697157</v>
      </c>
      <c r="I647" s="174">
        <v>1.3955319199999998</v>
      </c>
      <c r="J647" s="174">
        <v>2.8515022000000001</v>
      </c>
      <c r="K647" s="58">
        <f t="shared" ref="K647:K710" si="32">IF(ISERROR(I647/J647-1),"",IF((I647/J647-1)&gt;10000%,"",I647/J647-1))</f>
        <v>-0.51059763516928025</v>
      </c>
      <c r="L647" s="58">
        <f t="shared" si="30"/>
        <v>0.73920572580372657</v>
      </c>
    </row>
    <row r="648" spans="1:12" x14ac:dyDescent="0.2">
      <c r="A648" s="172" t="s">
        <v>2485</v>
      </c>
      <c r="B648" s="172" t="s">
        <v>2486</v>
      </c>
      <c r="C648" s="172" t="s">
        <v>641</v>
      </c>
      <c r="D648" s="172" t="s">
        <v>180</v>
      </c>
      <c r="E648" s="172" t="s">
        <v>709</v>
      </c>
      <c r="F648" s="174">
        <v>0.35156796999999995</v>
      </c>
      <c r="G648" s="174">
        <v>2.0085881400000001</v>
      </c>
      <c r="H648" s="58">
        <f t="shared" si="31"/>
        <v>-0.82496761630784099</v>
      </c>
      <c r="I648" s="174">
        <v>1.3728030900000001</v>
      </c>
      <c r="J648" s="174">
        <v>2.1327009399999999</v>
      </c>
      <c r="K648" s="58">
        <f t="shared" si="32"/>
        <v>-0.35630773904943269</v>
      </c>
      <c r="L648" s="58">
        <f t="shared" si="30"/>
        <v>3.9048013674283251</v>
      </c>
    </row>
    <row r="649" spans="1:12" x14ac:dyDescent="0.2">
      <c r="A649" s="172" t="s">
        <v>1202</v>
      </c>
      <c r="B649" s="173" t="s">
        <v>2509</v>
      </c>
      <c r="C649" s="172" t="s">
        <v>640</v>
      </c>
      <c r="D649" s="172" t="s">
        <v>610</v>
      </c>
      <c r="E649" s="172" t="s">
        <v>181</v>
      </c>
      <c r="F649" s="174">
        <v>9.4798300000000002E-2</v>
      </c>
      <c r="G649" s="174">
        <v>1.37717646</v>
      </c>
      <c r="H649" s="58">
        <f t="shared" si="31"/>
        <v>-0.93116473977488701</v>
      </c>
      <c r="I649" s="174">
        <v>1.3683987200000001</v>
      </c>
      <c r="J649" s="174">
        <v>0.34956329999999997</v>
      </c>
      <c r="K649" s="58">
        <f t="shared" si="32"/>
        <v>2.9145949245816141</v>
      </c>
      <c r="L649" s="58">
        <f t="shared" si="30"/>
        <v>14.434844506705289</v>
      </c>
    </row>
    <row r="650" spans="1:12" x14ac:dyDescent="0.2">
      <c r="A650" s="172" t="s">
        <v>1216</v>
      </c>
      <c r="B650" s="173" t="s">
        <v>694</v>
      </c>
      <c r="C650" s="172" t="s">
        <v>695</v>
      </c>
      <c r="D650" s="172" t="s">
        <v>179</v>
      </c>
      <c r="E650" s="172" t="s">
        <v>709</v>
      </c>
      <c r="F650" s="174">
        <v>0.42288079000000001</v>
      </c>
      <c r="G650" s="174">
        <v>0.60031027999999997</v>
      </c>
      <c r="H650" s="58">
        <f t="shared" si="31"/>
        <v>-0.29556297120215891</v>
      </c>
      <c r="I650" s="174">
        <v>1.36767865</v>
      </c>
      <c r="J650" s="174">
        <v>7.7415905899999995</v>
      </c>
      <c r="K650" s="58">
        <f t="shared" si="32"/>
        <v>-0.82333363743535293</v>
      </c>
      <c r="L650" s="58">
        <f t="shared" si="30"/>
        <v>3.2341943222344054</v>
      </c>
    </row>
    <row r="651" spans="1:12" x14ac:dyDescent="0.2">
      <c r="A651" s="172" t="s">
        <v>2183</v>
      </c>
      <c r="B651" s="173" t="s">
        <v>2173</v>
      </c>
      <c r="C651" s="172" t="s">
        <v>2530</v>
      </c>
      <c r="D651" s="172" t="s">
        <v>610</v>
      </c>
      <c r="E651" s="172" t="s">
        <v>709</v>
      </c>
      <c r="F651" s="174">
        <v>1.31720299</v>
      </c>
      <c r="G651" s="174">
        <v>1.1666904499999999</v>
      </c>
      <c r="H651" s="58">
        <f t="shared" si="31"/>
        <v>0.12900811864878126</v>
      </c>
      <c r="I651" s="174">
        <v>1.35052105</v>
      </c>
      <c r="J651" s="174">
        <v>0.50726678999999997</v>
      </c>
      <c r="K651" s="58">
        <f t="shared" si="32"/>
        <v>1.6623486430089383</v>
      </c>
      <c r="L651" s="58">
        <f t="shared" si="30"/>
        <v>1.0252945523605288</v>
      </c>
    </row>
    <row r="652" spans="1:12" x14ac:dyDescent="0.2">
      <c r="A652" s="172" t="s">
        <v>1797</v>
      </c>
      <c r="B652" s="173" t="s">
        <v>686</v>
      </c>
      <c r="C652" s="172" t="s">
        <v>638</v>
      </c>
      <c r="D652" s="172" t="s">
        <v>179</v>
      </c>
      <c r="E652" s="172" t="s">
        <v>709</v>
      </c>
      <c r="F652" s="174">
        <v>2.5699112299999998</v>
      </c>
      <c r="G652" s="174">
        <v>3.21830946</v>
      </c>
      <c r="H652" s="58">
        <f t="shared" si="31"/>
        <v>-0.20147168507530666</v>
      </c>
      <c r="I652" s="174">
        <v>1.32578738</v>
      </c>
      <c r="J652" s="174">
        <v>0.48918675</v>
      </c>
      <c r="K652" s="58">
        <f t="shared" si="32"/>
        <v>1.710186610737106</v>
      </c>
      <c r="L652" s="58">
        <f t="shared" si="30"/>
        <v>0.5158883951022698</v>
      </c>
    </row>
    <row r="653" spans="1:12" x14ac:dyDescent="0.2">
      <c r="A653" s="172" t="s">
        <v>1343</v>
      </c>
      <c r="B653" s="173" t="s">
        <v>1344</v>
      </c>
      <c r="C653" s="172" t="s">
        <v>2523</v>
      </c>
      <c r="D653" s="172" t="s">
        <v>180</v>
      </c>
      <c r="E653" s="172" t="s">
        <v>709</v>
      </c>
      <c r="F653" s="174">
        <v>0.80795242</v>
      </c>
      <c r="G653" s="174">
        <v>0.47233534000000005</v>
      </c>
      <c r="H653" s="58">
        <f t="shared" si="31"/>
        <v>0.710548315101724</v>
      </c>
      <c r="I653" s="174">
        <v>1.31249426</v>
      </c>
      <c r="J653" s="174">
        <v>4.8143589499999999</v>
      </c>
      <c r="K653" s="58">
        <f t="shared" si="32"/>
        <v>-0.72737922667772836</v>
      </c>
      <c r="L653" s="58">
        <f t="shared" si="30"/>
        <v>1.6244697429088708</v>
      </c>
    </row>
    <row r="654" spans="1:12" x14ac:dyDescent="0.2">
      <c r="A654" s="172" t="s">
        <v>1206</v>
      </c>
      <c r="B654" s="173" t="s">
        <v>267</v>
      </c>
      <c r="C654" s="172" t="s">
        <v>640</v>
      </c>
      <c r="D654" s="172" t="s">
        <v>180</v>
      </c>
      <c r="E654" s="172" t="s">
        <v>709</v>
      </c>
      <c r="F654" s="174">
        <v>3.7755764199999997</v>
      </c>
      <c r="G654" s="174">
        <v>8.2511020399999992</v>
      </c>
      <c r="H654" s="58">
        <f t="shared" si="31"/>
        <v>-0.54241549774846809</v>
      </c>
      <c r="I654" s="174">
        <v>1.27955147909443</v>
      </c>
      <c r="J654" s="174">
        <v>6.73683814860496</v>
      </c>
      <c r="K654" s="58">
        <f t="shared" si="32"/>
        <v>-0.81006646577083119</v>
      </c>
      <c r="L654" s="58">
        <f t="shared" si="30"/>
        <v>0.33890228583809995</v>
      </c>
    </row>
    <row r="655" spans="1:12" x14ac:dyDescent="0.2">
      <c r="A655" s="172" t="s">
        <v>2618</v>
      </c>
      <c r="B655" s="173" t="s">
        <v>289</v>
      </c>
      <c r="C655" s="172" t="s">
        <v>511</v>
      </c>
      <c r="D655" s="172" t="s">
        <v>179</v>
      </c>
      <c r="E655" s="172" t="s">
        <v>709</v>
      </c>
      <c r="F655" s="174">
        <v>7.9251296699999996</v>
      </c>
      <c r="G655" s="174">
        <v>8.0476293499999993</v>
      </c>
      <c r="H655" s="58">
        <f t="shared" si="31"/>
        <v>-1.5221834241160748E-2</v>
      </c>
      <c r="I655" s="174">
        <v>1.2783808000000001</v>
      </c>
      <c r="J655" s="174">
        <v>4.0984733045678308</v>
      </c>
      <c r="K655" s="58">
        <f t="shared" si="32"/>
        <v>-0.68808365823068329</v>
      </c>
      <c r="L655" s="58">
        <f t="shared" si="30"/>
        <v>0.16130724079370176</v>
      </c>
    </row>
    <row r="656" spans="1:12" x14ac:dyDescent="0.2">
      <c r="A656" s="172" t="s">
        <v>1967</v>
      </c>
      <c r="B656" s="173" t="s">
        <v>1968</v>
      </c>
      <c r="C656" s="172" t="s">
        <v>1978</v>
      </c>
      <c r="D656" s="172" t="s">
        <v>179</v>
      </c>
      <c r="E656" s="172" t="s">
        <v>709</v>
      </c>
      <c r="F656" s="174">
        <v>0.46376266999999999</v>
      </c>
      <c r="G656" s="174">
        <v>0.84093295999999995</v>
      </c>
      <c r="H656" s="58">
        <f t="shared" si="31"/>
        <v>-0.44851410033922323</v>
      </c>
      <c r="I656" s="174">
        <v>1.2574016200000002</v>
      </c>
      <c r="J656" s="174">
        <v>12.54332456</v>
      </c>
      <c r="K656" s="58">
        <f t="shared" si="32"/>
        <v>-0.89975531494977112</v>
      </c>
      <c r="L656" s="58">
        <f t="shared" si="30"/>
        <v>2.7113040814604594</v>
      </c>
    </row>
    <row r="657" spans="1:16" x14ac:dyDescent="0.2">
      <c r="A657" s="172" t="s">
        <v>1820</v>
      </c>
      <c r="B657" s="173" t="s">
        <v>1821</v>
      </c>
      <c r="C657" s="172" t="s">
        <v>2602</v>
      </c>
      <c r="D657" s="172" t="s">
        <v>180</v>
      </c>
      <c r="E657" s="172" t="s">
        <v>181</v>
      </c>
      <c r="F657" s="174">
        <v>1.8550069999999998E-2</v>
      </c>
      <c r="G657" s="174">
        <v>0.45840972999999996</v>
      </c>
      <c r="H657" s="58">
        <f t="shared" si="31"/>
        <v>-0.95953386504252425</v>
      </c>
      <c r="I657" s="174">
        <v>1.2530682</v>
      </c>
      <c r="J657" s="174">
        <v>0.39265515000000001</v>
      </c>
      <c r="K657" s="58">
        <f t="shared" si="32"/>
        <v>2.1912689799178744</v>
      </c>
      <c r="L657" s="58">
        <f t="shared" si="30"/>
        <v>67.550591453293706</v>
      </c>
    </row>
    <row r="658" spans="1:16" x14ac:dyDescent="0.2">
      <c r="A658" s="172" t="s">
        <v>1189</v>
      </c>
      <c r="B658" s="173" t="s">
        <v>2416</v>
      </c>
      <c r="C658" s="172" t="s">
        <v>640</v>
      </c>
      <c r="D658" s="172" t="s">
        <v>180</v>
      </c>
      <c r="E658" s="172" t="s">
        <v>181</v>
      </c>
      <c r="F658" s="174">
        <v>1.93916841</v>
      </c>
      <c r="G658" s="174">
        <v>1.5951719</v>
      </c>
      <c r="H658" s="58">
        <f t="shared" si="31"/>
        <v>0.21564855173288855</v>
      </c>
      <c r="I658" s="174">
        <v>1.25151397</v>
      </c>
      <c r="J658" s="174">
        <v>10.377729067053449</v>
      </c>
      <c r="K658" s="58">
        <f t="shared" si="32"/>
        <v>-0.87940386939053683</v>
      </c>
      <c r="L658" s="58">
        <f t="shared" si="30"/>
        <v>0.64538694192115065</v>
      </c>
    </row>
    <row r="659" spans="1:16" x14ac:dyDescent="0.2">
      <c r="A659" s="172" t="s">
        <v>2725</v>
      </c>
      <c r="B659" s="173" t="s">
        <v>1341</v>
      </c>
      <c r="C659" s="172" t="s">
        <v>511</v>
      </c>
      <c r="D659" s="172" t="s">
        <v>179</v>
      </c>
      <c r="E659" s="172" t="s">
        <v>709</v>
      </c>
      <c r="F659" s="174">
        <v>0.35094014000000001</v>
      </c>
      <c r="G659" s="174">
        <v>0.66664889999999999</v>
      </c>
      <c r="H659" s="58">
        <f t="shared" si="31"/>
        <v>-0.47357576079402508</v>
      </c>
      <c r="I659" s="174">
        <v>1.2462795099999999</v>
      </c>
      <c r="J659" s="174">
        <v>0.22751315</v>
      </c>
      <c r="K659" s="58">
        <f t="shared" si="32"/>
        <v>4.4778350614019446</v>
      </c>
      <c r="L659" s="58">
        <f t="shared" ref="L659:L722" si="33">IF(ISERROR(I659/F659),"",IF(I659/F659&gt;10000%,"",I659/F659))</f>
        <v>3.551259511094969</v>
      </c>
    </row>
    <row r="660" spans="1:16" x14ac:dyDescent="0.2">
      <c r="A660" s="172" t="s">
        <v>2272</v>
      </c>
      <c r="B660" s="173" t="s">
        <v>714</v>
      </c>
      <c r="C660" s="172" t="s">
        <v>2523</v>
      </c>
      <c r="D660" s="172" t="s">
        <v>180</v>
      </c>
      <c r="E660" s="172" t="s">
        <v>181</v>
      </c>
      <c r="F660" s="174">
        <v>1.0165692800000001</v>
      </c>
      <c r="G660" s="174">
        <v>0.88345920999999994</v>
      </c>
      <c r="H660" s="58">
        <f t="shared" si="31"/>
        <v>0.15066917464135132</v>
      </c>
      <c r="I660" s="174">
        <v>1.2433834500000001</v>
      </c>
      <c r="J660" s="174">
        <v>3.2556852221596704</v>
      </c>
      <c r="K660" s="58">
        <f t="shared" si="32"/>
        <v>-0.61808855428130205</v>
      </c>
      <c r="L660" s="58">
        <f t="shared" si="33"/>
        <v>1.2231172773586074</v>
      </c>
    </row>
    <row r="661" spans="1:16" x14ac:dyDescent="0.2">
      <c r="A661" s="172" t="s">
        <v>2930</v>
      </c>
      <c r="B661" s="172" t="s">
        <v>2946</v>
      </c>
      <c r="C661" s="172" t="s">
        <v>1904</v>
      </c>
      <c r="D661" s="172" t="s">
        <v>180</v>
      </c>
      <c r="E661" s="172" t="s">
        <v>709</v>
      </c>
      <c r="F661" s="174">
        <v>2.7609540000000002E-2</v>
      </c>
      <c r="G661" s="174">
        <v>6.5419790000000005E-2</v>
      </c>
      <c r="H661" s="58">
        <f t="shared" si="31"/>
        <v>-0.57796348780697704</v>
      </c>
      <c r="I661" s="174">
        <v>1.2408180900000001</v>
      </c>
      <c r="J661" s="174">
        <v>0</v>
      </c>
      <c r="K661" s="58" t="str">
        <f t="shared" si="32"/>
        <v/>
      </c>
      <c r="L661" s="58">
        <f t="shared" si="33"/>
        <v>44.941642997311796</v>
      </c>
      <c r="M661" s="130"/>
      <c r="P661" s="130"/>
    </row>
    <row r="662" spans="1:16" x14ac:dyDescent="0.2">
      <c r="A662" s="172" t="s">
        <v>1936</v>
      </c>
      <c r="B662" s="173" t="s">
        <v>1342</v>
      </c>
      <c r="C662" s="172" t="s">
        <v>511</v>
      </c>
      <c r="D662" s="172" t="s">
        <v>179</v>
      </c>
      <c r="E662" s="172" t="s">
        <v>709</v>
      </c>
      <c r="F662" s="174">
        <v>0.44986940999999997</v>
      </c>
      <c r="G662" s="174">
        <v>0.74871006999999989</v>
      </c>
      <c r="H662" s="58">
        <f t="shared" si="31"/>
        <v>-0.39914069808090058</v>
      </c>
      <c r="I662" s="174">
        <v>1.2350516299999998</v>
      </c>
      <c r="J662" s="174">
        <v>0.86314840000000004</v>
      </c>
      <c r="K662" s="58">
        <f t="shared" si="32"/>
        <v>0.43086823772134641</v>
      </c>
      <c r="L662" s="58">
        <f t="shared" si="33"/>
        <v>2.7453558800541695</v>
      </c>
    </row>
    <row r="663" spans="1:16" x14ac:dyDescent="0.2">
      <c r="A663" s="172" t="s">
        <v>2240</v>
      </c>
      <c r="B663" s="172" t="s">
        <v>31</v>
      </c>
      <c r="C663" s="172" t="s">
        <v>1262</v>
      </c>
      <c r="D663" s="172" t="s">
        <v>180</v>
      </c>
      <c r="E663" s="172" t="s">
        <v>181</v>
      </c>
      <c r="F663" s="174">
        <v>0.64016872999999996</v>
      </c>
      <c r="G663" s="174">
        <v>7.8851121900000001</v>
      </c>
      <c r="H663" s="58">
        <f t="shared" si="31"/>
        <v>-0.9188129839405621</v>
      </c>
      <c r="I663" s="174">
        <v>1.2219158000000001</v>
      </c>
      <c r="J663" s="174">
        <v>5.2187634100000002</v>
      </c>
      <c r="K663" s="58">
        <f t="shared" si="32"/>
        <v>-0.76586104714794878</v>
      </c>
      <c r="L663" s="58">
        <f t="shared" si="33"/>
        <v>1.9087402160364817</v>
      </c>
    </row>
    <row r="664" spans="1:16" x14ac:dyDescent="0.2">
      <c r="A664" s="172" t="s">
        <v>1973</v>
      </c>
      <c r="B664" s="173" t="s">
        <v>1974</v>
      </c>
      <c r="C664" s="172" t="s">
        <v>2602</v>
      </c>
      <c r="D664" s="172" t="s">
        <v>180</v>
      </c>
      <c r="E664" s="172" t="s">
        <v>181</v>
      </c>
      <c r="F664" s="174">
        <v>2.1701009</v>
      </c>
      <c r="G664" s="174">
        <v>1.7514072700000001</v>
      </c>
      <c r="H664" s="58">
        <f t="shared" si="31"/>
        <v>0.23906126071978684</v>
      </c>
      <c r="I664" s="174">
        <v>1.215101249153</v>
      </c>
      <c r="J664" s="174">
        <v>0.22020121967360001</v>
      </c>
      <c r="K664" s="58">
        <f t="shared" si="32"/>
        <v>4.51814041245603</v>
      </c>
      <c r="L664" s="58">
        <f t="shared" si="33"/>
        <v>0.55992845731412766</v>
      </c>
    </row>
    <row r="665" spans="1:16" x14ac:dyDescent="0.2">
      <c r="A665" s="172" t="s">
        <v>2267</v>
      </c>
      <c r="B665" s="143" t="s">
        <v>2182</v>
      </c>
      <c r="C665" s="172" t="s">
        <v>511</v>
      </c>
      <c r="D665" s="172" t="s">
        <v>610</v>
      </c>
      <c r="E665" s="172" t="s">
        <v>181</v>
      </c>
      <c r="F665" s="174">
        <v>1.2113936299999999</v>
      </c>
      <c r="G665" s="174">
        <v>0.30351400000000001</v>
      </c>
      <c r="H665" s="58">
        <f t="shared" si="31"/>
        <v>2.9912281805781609</v>
      </c>
      <c r="I665" s="174">
        <v>1.1973167300000001</v>
      </c>
      <c r="J665" s="174">
        <v>4.3618999999999998E-4</v>
      </c>
      <c r="K665" s="58" t="str">
        <f t="shared" si="32"/>
        <v/>
      </c>
      <c r="L665" s="58">
        <f t="shared" si="33"/>
        <v>0.98837958228325851</v>
      </c>
    </row>
    <row r="666" spans="1:16" x14ac:dyDescent="0.2">
      <c r="A666" s="172" t="s">
        <v>1930</v>
      </c>
      <c r="B666" s="173" t="s">
        <v>681</v>
      </c>
      <c r="C666" s="172" t="s">
        <v>638</v>
      </c>
      <c r="D666" s="172" t="s">
        <v>179</v>
      </c>
      <c r="E666" s="172" t="s">
        <v>709</v>
      </c>
      <c r="F666" s="174">
        <v>1.8740382099999999</v>
      </c>
      <c r="G666" s="174">
        <v>5.58876141</v>
      </c>
      <c r="H666" s="58">
        <f t="shared" si="31"/>
        <v>-0.6646773636378942</v>
      </c>
      <c r="I666" s="174">
        <v>1.1973003799999999</v>
      </c>
      <c r="J666" s="174">
        <v>1.0532694899999999</v>
      </c>
      <c r="K666" s="58">
        <f t="shared" si="32"/>
        <v>0.13674647501656967</v>
      </c>
      <c r="L666" s="58">
        <f t="shared" si="33"/>
        <v>0.63888792320835341</v>
      </c>
    </row>
    <row r="667" spans="1:16" x14ac:dyDescent="0.2">
      <c r="A667" s="172" t="s">
        <v>1245</v>
      </c>
      <c r="B667" s="173" t="s">
        <v>2406</v>
      </c>
      <c r="C667" s="172" t="s">
        <v>640</v>
      </c>
      <c r="D667" s="172" t="s">
        <v>610</v>
      </c>
      <c r="E667" s="172" t="s">
        <v>181</v>
      </c>
      <c r="F667" s="174">
        <v>1.47269429</v>
      </c>
      <c r="G667" s="174">
        <v>0.94670049000000001</v>
      </c>
      <c r="H667" s="58">
        <f t="shared" si="31"/>
        <v>0.55560740229467931</v>
      </c>
      <c r="I667" s="174">
        <v>1.1967473</v>
      </c>
      <c r="J667" s="174">
        <v>3.3903139999999998E-2</v>
      </c>
      <c r="K667" s="58">
        <f t="shared" si="32"/>
        <v>34.299010652110688</v>
      </c>
      <c r="L667" s="58">
        <f t="shared" si="33"/>
        <v>0.81262439063303493</v>
      </c>
    </row>
    <row r="668" spans="1:16" x14ac:dyDescent="0.2">
      <c r="A668" s="172" t="s">
        <v>2732</v>
      </c>
      <c r="B668" s="172" t="s">
        <v>137</v>
      </c>
      <c r="C668" s="172" t="s">
        <v>511</v>
      </c>
      <c r="D668" s="172" t="s">
        <v>179</v>
      </c>
      <c r="E668" s="172" t="s">
        <v>181</v>
      </c>
      <c r="F668" s="174">
        <v>0.87084139000000005</v>
      </c>
      <c r="G668" s="174">
        <v>2.2992489100000002</v>
      </c>
      <c r="H668" s="58">
        <f t="shared" si="31"/>
        <v>-0.62124962364340108</v>
      </c>
      <c r="I668" s="174">
        <v>1.19407997</v>
      </c>
      <c r="J668" s="174">
        <v>9.8553108199999997</v>
      </c>
      <c r="K668" s="58">
        <f t="shared" si="32"/>
        <v>-0.87883893346349073</v>
      </c>
      <c r="L668" s="58">
        <f t="shared" si="33"/>
        <v>1.3711796243400878</v>
      </c>
    </row>
    <row r="669" spans="1:16" x14ac:dyDescent="0.2">
      <c r="A669" s="172" t="s">
        <v>2105</v>
      </c>
      <c r="B669" s="173" t="s">
        <v>2096</v>
      </c>
      <c r="C669" s="172" t="s">
        <v>639</v>
      </c>
      <c r="D669" s="172" t="s">
        <v>180</v>
      </c>
      <c r="E669" s="172" t="s">
        <v>709</v>
      </c>
      <c r="F669" s="174">
        <v>2.9577176499999998</v>
      </c>
      <c r="G669" s="174">
        <v>4.5814554200000002</v>
      </c>
      <c r="H669" s="58">
        <f t="shared" si="31"/>
        <v>-0.35441527225424807</v>
      </c>
      <c r="I669" s="174">
        <v>1.1693041599999998</v>
      </c>
      <c r="J669" s="174">
        <v>14.04044459</v>
      </c>
      <c r="K669" s="58">
        <f t="shared" si="32"/>
        <v>-0.91671886509684952</v>
      </c>
      <c r="L669" s="58">
        <f t="shared" si="33"/>
        <v>0.39534002172249266</v>
      </c>
    </row>
    <row r="670" spans="1:16" x14ac:dyDescent="0.2">
      <c r="A670" s="172" t="s">
        <v>1268</v>
      </c>
      <c r="B670" s="173" t="s">
        <v>27</v>
      </c>
      <c r="C670" s="172" t="s">
        <v>1262</v>
      </c>
      <c r="D670" s="172" t="s">
        <v>180</v>
      </c>
      <c r="E670" s="172" t="s">
        <v>181</v>
      </c>
      <c r="F670" s="174">
        <v>0.29597295000000001</v>
      </c>
      <c r="G670" s="174">
        <v>0.91759092000000009</v>
      </c>
      <c r="H670" s="58">
        <f t="shared" si="31"/>
        <v>-0.67744564211685965</v>
      </c>
      <c r="I670" s="174">
        <v>1.1541607300000001</v>
      </c>
      <c r="J670" s="174">
        <v>2.0098911184781598</v>
      </c>
      <c r="K670" s="58">
        <f t="shared" si="32"/>
        <v>-0.42575957503911843</v>
      </c>
      <c r="L670" s="58">
        <f t="shared" si="33"/>
        <v>3.8995480161278251</v>
      </c>
    </row>
    <row r="671" spans="1:16" x14ac:dyDescent="0.2">
      <c r="A671" s="172" t="s">
        <v>1370</v>
      </c>
      <c r="B671" s="173" t="s">
        <v>227</v>
      </c>
      <c r="C671" s="172" t="s">
        <v>1365</v>
      </c>
      <c r="D671" s="172" t="s">
        <v>179</v>
      </c>
      <c r="E671" s="172" t="s">
        <v>709</v>
      </c>
      <c r="F671" s="174">
        <v>13.31911524</v>
      </c>
      <c r="G671" s="174">
        <v>8.7977651199999993</v>
      </c>
      <c r="H671" s="58">
        <f t="shared" si="31"/>
        <v>0.51392030343269735</v>
      </c>
      <c r="I671" s="174">
        <v>1.13588515</v>
      </c>
      <c r="J671" s="174">
        <v>1.158468E-2</v>
      </c>
      <c r="K671" s="58">
        <f t="shared" si="32"/>
        <v>97.050628070866011</v>
      </c>
      <c r="L671" s="58">
        <f t="shared" si="33"/>
        <v>8.5282327657073415E-2</v>
      </c>
    </row>
    <row r="672" spans="1:16" x14ac:dyDescent="0.2">
      <c r="A672" s="172" t="s">
        <v>2282</v>
      </c>
      <c r="B672" s="173" t="s">
        <v>692</v>
      </c>
      <c r="C672" s="172" t="s">
        <v>1365</v>
      </c>
      <c r="D672" s="172" t="s">
        <v>179</v>
      </c>
      <c r="E672" s="172" t="s">
        <v>709</v>
      </c>
      <c r="F672" s="174">
        <v>5.561812E-2</v>
      </c>
      <c r="G672" s="174">
        <v>3.006696E-2</v>
      </c>
      <c r="H672" s="58">
        <f t="shared" si="31"/>
        <v>0.84980856062601595</v>
      </c>
      <c r="I672" s="174">
        <v>1.1329992600000001</v>
      </c>
      <c r="J672" s="174">
        <v>0</v>
      </c>
      <c r="K672" s="58" t="str">
        <f t="shared" si="32"/>
        <v/>
      </c>
      <c r="L672" s="58">
        <f t="shared" si="33"/>
        <v>20.371045623260908</v>
      </c>
      <c r="M672" s="130"/>
      <c r="P672" s="130"/>
    </row>
    <row r="673" spans="1:16" x14ac:dyDescent="0.2">
      <c r="A673" s="172" t="s">
        <v>2190</v>
      </c>
      <c r="B673" s="173" t="s">
        <v>2180</v>
      </c>
      <c r="C673" s="172" t="s">
        <v>2530</v>
      </c>
      <c r="D673" s="172" t="s">
        <v>610</v>
      </c>
      <c r="E673" s="172" t="s">
        <v>181</v>
      </c>
      <c r="F673" s="174">
        <v>0.12899342</v>
      </c>
      <c r="G673" s="174">
        <v>0.17788898</v>
      </c>
      <c r="H673" s="58">
        <f t="shared" si="31"/>
        <v>-0.27486559313567371</v>
      </c>
      <c r="I673" s="174">
        <v>1.102062455671853</v>
      </c>
      <c r="J673" s="174">
        <v>4.5870278799999999</v>
      </c>
      <c r="K673" s="58">
        <f t="shared" si="32"/>
        <v>-0.75974367618802152</v>
      </c>
      <c r="L673" s="58">
        <f t="shared" si="33"/>
        <v>8.5435555989743737</v>
      </c>
    </row>
    <row r="674" spans="1:16" x14ac:dyDescent="0.2">
      <c r="A674" s="172" t="s">
        <v>1944</v>
      </c>
      <c r="B674" s="173" t="s">
        <v>388</v>
      </c>
      <c r="C674" s="172" t="s">
        <v>511</v>
      </c>
      <c r="D674" s="172" t="s">
        <v>180</v>
      </c>
      <c r="E674" s="172" t="s">
        <v>181</v>
      </c>
      <c r="F674" s="174">
        <v>1.1074408</v>
      </c>
      <c r="G674" s="174">
        <v>1.2248691399999998</v>
      </c>
      <c r="H674" s="58">
        <f t="shared" si="31"/>
        <v>-9.5870110663413222E-2</v>
      </c>
      <c r="I674" s="174">
        <v>1.0836868899999998</v>
      </c>
      <c r="J674" s="174">
        <v>1.0537393400000001</v>
      </c>
      <c r="K674" s="58">
        <f t="shared" si="32"/>
        <v>2.8420263781743005E-2</v>
      </c>
      <c r="L674" s="58">
        <f t="shared" si="33"/>
        <v>0.97855062771752666</v>
      </c>
    </row>
    <row r="675" spans="1:16" x14ac:dyDescent="0.2">
      <c r="A675" s="172" t="s">
        <v>2760</v>
      </c>
      <c r="B675" s="173" t="s">
        <v>2146</v>
      </c>
      <c r="C675" s="172" t="s">
        <v>1904</v>
      </c>
      <c r="D675" s="172" t="s">
        <v>610</v>
      </c>
      <c r="E675" s="172" t="s">
        <v>709</v>
      </c>
      <c r="F675" s="174">
        <v>0.26151898000000001</v>
      </c>
      <c r="G675" s="174">
        <v>0.38375975000000001</v>
      </c>
      <c r="H675" s="58">
        <f t="shared" si="31"/>
        <v>-0.31853463006477356</v>
      </c>
      <c r="I675" s="174">
        <v>1.06927913</v>
      </c>
      <c r="J675" s="174">
        <v>0.10494592999999999</v>
      </c>
      <c r="K675" s="58">
        <f t="shared" si="32"/>
        <v>9.1888575383533215</v>
      </c>
      <c r="L675" s="58">
        <f t="shared" si="33"/>
        <v>4.0887247648335121</v>
      </c>
    </row>
    <row r="676" spans="1:16" x14ac:dyDescent="0.2">
      <c r="A676" s="172" t="s">
        <v>1646</v>
      </c>
      <c r="B676" s="173" t="s">
        <v>398</v>
      </c>
      <c r="C676" s="172" t="s">
        <v>641</v>
      </c>
      <c r="D676" s="172" t="s">
        <v>179</v>
      </c>
      <c r="E676" s="172" t="s">
        <v>709</v>
      </c>
      <c r="F676" s="174">
        <v>6.0601649200000001</v>
      </c>
      <c r="G676" s="174">
        <v>6.0321235099999999</v>
      </c>
      <c r="H676" s="58">
        <f t="shared" si="31"/>
        <v>4.6486796819582565E-3</v>
      </c>
      <c r="I676" s="174">
        <v>1.0665793300000002</v>
      </c>
      <c r="J676" s="174">
        <v>4.8564681900000002</v>
      </c>
      <c r="K676" s="58">
        <f t="shared" si="32"/>
        <v>-0.78037963221993223</v>
      </c>
      <c r="L676" s="58">
        <f t="shared" si="33"/>
        <v>0.17599840005674303</v>
      </c>
    </row>
    <row r="677" spans="1:16" x14ac:dyDescent="0.2">
      <c r="A677" s="172" t="s">
        <v>1244</v>
      </c>
      <c r="B677" s="173" t="s">
        <v>2433</v>
      </c>
      <c r="C677" s="172" t="s">
        <v>640</v>
      </c>
      <c r="D677" s="172" t="s">
        <v>610</v>
      </c>
      <c r="E677" s="172" t="s">
        <v>181</v>
      </c>
      <c r="F677" s="174">
        <v>9.7198969999999996E-2</v>
      </c>
      <c r="G677" s="174">
        <v>0.25381376999999999</v>
      </c>
      <c r="H677" s="58">
        <f t="shared" si="31"/>
        <v>-0.61704611219477967</v>
      </c>
      <c r="I677" s="174">
        <v>1.0511191972676699</v>
      </c>
      <c r="J677" s="174">
        <v>0.42110041795407999</v>
      </c>
      <c r="K677" s="58">
        <f t="shared" si="32"/>
        <v>1.4961248017148536</v>
      </c>
      <c r="L677" s="58">
        <f t="shared" si="33"/>
        <v>10.8140981048222</v>
      </c>
    </row>
    <row r="678" spans="1:16" x14ac:dyDescent="0.2">
      <c r="A678" s="172" t="s">
        <v>1656</v>
      </c>
      <c r="B678" s="173" t="s">
        <v>1106</v>
      </c>
      <c r="C678" s="172" t="s">
        <v>641</v>
      </c>
      <c r="D678" s="172" t="s">
        <v>179</v>
      </c>
      <c r="E678" s="172" t="s">
        <v>181</v>
      </c>
      <c r="F678" s="174">
        <v>0.91016324999999998</v>
      </c>
      <c r="G678" s="174">
        <v>0.49026307000000002</v>
      </c>
      <c r="H678" s="58">
        <f t="shared" si="31"/>
        <v>0.85647931833821378</v>
      </c>
      <c r="I678" s="174">
        <v>1.02986533</v>
      </c>
      <c r="J678" s="174">
        <v>3.2385169999999998E-2</v>
      </c>
      <c r="K678" s="58">
        <f t="shared" si="32"/>
        <v>30.8005225848745</v>
      </c>
      <c r="L678" s="58">
        <f t="shared" si="33"/>
        <v>1.1315171536534792</v>
      </c>
    </row>
    <row r="679" spans="1:16" x14ac:dyDescent="0.2">
      <c r="A679" s="172" t="s">
        <v>1861</v>
      </c>
      <c r="B679" s="173" t="s">
        <v>2090</v>
      </c>
      <c r="C679" s="172" t="s">
        <v>640</v>
      </c>
      <c r="D679" s="172" t="s">
        <v>610</v>
      </c>
      <c r="E679" s="172" t="s">
        <v>709</v>
      </c>
      <c r="F679" s="174">
        <v>0.76342206000000001</v>
      </c>
      <c r="G679" s="174">
        <v>1.2343095399999999</v>
      </c>
      <c r="H679" s="58">
        <f t="shared" si="31"/>
        <v>-0.38149869602401354</v>
      </c>
      <c r="I679" s="174">
        <v>1.0297017899999998</v>
      </c>
      <c r="J679" s="174">
        <v>1.6803E-4</v>
      </c>
      <c r="K679" s="58" t="str">
        <f t="shared" si="32"/>
        <v/>
      </c>
      <c r="L679" s="58">
        <f t="shared" si="33"/>
        <v>1.3487975314729572</v>
      </c>
    </row>
    <row r="680" spans="1:16" x14ac:dyDescent="0.2">
      <c r="A680" s="172" t="s">
        <v>2273</v>
      </c>
      <c r="B680" s="172" t="s">
        <v>320</v>
      </c>
      <c r="C680" s="172" t="s">
        <v>1365</v>
      </c>
      <c r="D680" s="172" t="s">
        <v>179</v>
      </c>
      <c r="E680" s="172" t="s">
        <v>709</v>
      </c>
      <c r="F680" s="174">
        <v>4.4370910000000006E-2</v>
      </c>
      <c r="G680" s="174">
        <v>1.0436309999999999E-2</v>
      </c>
      <c r="H680" s="58">
        <f t="shared" si="31"/>
        <v>3.2515898818643763</v>
      </c>
      <c r="I680" s="174">
        <v>1.02123421</v>
      </c>
      <c r="J680" s="174">
        <v>5.6808E-4</v>
      </c>
      <c r="K680" s="58" t="str">
        <f t="shared" si="32"/>
        <v/>
      </c>
      <c r="L680" s="58">
        <f t="shared" si="33"/>
        <v>23.01585002426139</v>
      </c>
    </row>
    <row r="681" spans="1:16" x14ac:dyDescent="0.2">
      <c r="A681" s="172" t="s">
        <v>1919</v>
      </c>
      <c r="B681" s="173" t="s">
        <v>160</v>
      </c>
      <c r="C681" s="172" t="s">
        <v>638</v>
      </c>
      <c r="D681" s="172" t="s">
        <v>179</v>
      </c>
      <c r="E681" s="172" t="s">
        <v>709</v>
      </c>
      <c r="F681" s="174">
        <v>0.20415539999999999</v>
      </c>
      <c r="G681" s="174">
        <v>2.6368775000000002</v>
      </c>
      <c r="H681" s="58">
        <f t="shared" si="31"/>
        <v>-0.92257683567021975</v>
      </c>
      <c r="I681" s="174">
        <v>1.0198557300000002</v>
      </c>
      <c r="J681" s="174">
        <v>2.5839855900000002</v>
      </c>
      <c r="K681" s="58">
        <f t="shared" si="32"/>
        <v>-0.60531678893766583</v>
      </c>
      <c r="L681" s="58">
        <f t="shared" si="33"/>
        <v>4.9954874081214617</v>
      </c>
    </row>
    <row r="682" spans="1:16" x14ac:dyDescent="0.2">
      <c r="A682" s="172" t="s">
        <v>1304</v>
      </c>
      <c r="B682" s="172" t="s">
        <v>1759</v>
      </c>
      <c r="C682" s="172" t="s">
        <v>640</v>
      </c>
      <c r="D682" s="172" t="s">
        <v>180</v>
      </c>
      <c r="E682" s="172" t="s">
        <v>709</v>
      </c>
      <c r="F682" s="174">
        <v>4.1576466500000002</v>
      </c>
      <c r="G682" s="174">
        <v>0.66022011000000003</v>
      </c>
      <c r="H682" s="58">
        <f t="shared" si="31"/>
        <v>5.29736445016799</v>
      </c>
      <c r="I682" s="174">
        <v>1.01669799779095</v>
      </c>
      <c r="J682" s="174">
        <v>1.0236697878375998</v>
      </c>
      <c r="K682" s="58">
        <f t="shared" si="32"/>
        <v>-6.8105849459295653E-3</v>
      </c>
      <c r="L682" s="58">
        <f t="shared" si="33"/>
        <v>0.24453689391592476</v>
      </c>
    </row>
    <row r="683" spans="1:16" x14ac:dyDescent="0.2">
      <c r="A683" s="172" t="s">
        <v>1242</v>
      </c>
      <c r="B683" s="173" t="s">
        <v>1005</v>
      </c>
      <c r="C683" s="172" t="s">
        <v>695</v>
      </c>
      <c r="D683" s="172" t="s">
        <v>179</v>
      </c>
      <c r="E683" s="172" t="s">
        <v>709</v>
      </c>
      <c r="F683" s="174">
        <v>0.34477950000000002</v>
      </c>
      <c r="G683" s="174">
        <v>6.1985860000000004E-2</v>
      </c>
      <c r="H683" s="58">
        <f t="shared" si="31"/>
        <v>4.5622282243079306</v>
      </c>
      <c r="I683" s="174">
        <v>1.0014494700000001</v>
      </c>
      <c r="J683" s="174">
        <v>5.0068040000000001E-2</v>
      </c>
      <c r="K683" s="58">
        <f t="shared" si="32"/>
        <v>19.001770990036757</v>
      </c>
      <c r="L683" s="58">
        <f t="shared" si="33"/>
        <v>2.9046085106568111</v>
      </c>
    </row>
    <row r="684" spans="1:16" x14ac:dyDescent="0.2">
      <c r="A684" s="172" t="s">
        <v>1667</v>
      </c>
      <c r="B684" s="173" t="s">
        <v>1665</v>
      </c>
      <c r="C684" s="172" t="s">
        <v>1365</v>
      </c>
      <c r="D684" s="172" t="s">
        <v>179</v>
      </c>
      <c r="E684" s="172" t="s">
        <v>709</v>
      </c>
      <c r="F684" s="174">
        <v>0.12924560000000002</v>
      </c>
      <c r="G684" s="174">
        <v>0.17637604000000001</v>
      </c>
      <c r="H684" s="58">
        <f t="shared" si="31"/>
        <v>-0.26721566035840238</v>
      </c>
      <c r="I684" s="174">
        <v>0.97718439000000001</v>
      </c>
      <c r="J684" s="174">
        <v>3.2924000000000001E-4</v>
      </c>
      <c r="K684" s="58" t="str">
        <f t="shared" si="32"/>
        <v/>
      </c>
      <c r="L684" s="58">
        <f t="shared" si="33"/>
        <v>7.5606781971688006</v>
      </c>
    </row>
    <row r="685" spans="1:16" x14ac:dyDescent="0.2">
      <c r="A685" s="172" t="s">
        <v>2698</v>
      </c>
      <c r="B685" s="173" t="s">
        <v>434</v>
      </c>
      <c r="C685" s="172" t="s">
        <v>641</v>
      </c>
      <c r="D685" s="172" t="s">
        <v>179</v>
      </c>
      <c r="E685" s="172" t="s">
        <v>709</v>
      </c>
      <c r="F685" s="174">
        <v>0.82070849000000001</v>
      </c>
      <c r="G685" s="174">
        <v>0.39365220000000001</v>
      </c>
      <c r="H685" s="58">
        <f t="shared" si="31"/>
        <v>1.0848568609549241</v>
      </c>
      <c r="I685" s="174">
        <v>0.96228954</v>
      </c>
      <c r="J685" s="174">
        <v>0.26805561999999999</v>
      </c>
      <c r="K685" s="58">
        <f t="shared" si="32"/>
        <v>2.5898875763171838</v>
      </c>
      <c r="L685" s="58">
        <f t="shared" si="33"/>
        <v>1.172510765667844</v>
      </c>
    </row>
    <row r="686" spans="1:16" x14ac:dyDescent="0.2">
      <c r="A686" s="172" t="s">
        <v>1571</v>
      </c>
      <c r="B686" s="173" t="s">
        <v>53</v>
      </c>
      <c r="C686" s="172" t="s">
        <v>638</v>
      </c>
      <c r="D686" s="172" t="s">
        <v>180</v>
      </c>
      <c r="E686" s="172" t="s">
        <v>709</v>
      </c>
      <c r="F686" s="174">
        <v>1.1764490400000001</v>
      </c>
      <c r="G686" s="174">
        <v>1.31684446</v>
      </c>
      <c r="H686" s="58">
        <f t="shared" si="31"/>
        <v>-0.1066150363726327</v>
      </c>
      <c r="I686" s="174">
        <v>0.96149193999999993</v>
      </c>
      <c r="J686" s="174">
        <v>1.7407103899999998</v>
      </c>
      <c r="K686" s="58">
        <f t="shared" si="32"/>
        <v>-0.44764393576119232</v>
      </c>
      <c r="L686" s="58">
        <f t="shared" si="33"/>
        <v>0.81728311835759571</v>
      </c>
    </row>
    <row r="687" spans="1:16" x14ac:dyDescent="0.2">
      <c r="A687" s="172" t="s">
        <v>2739</v>
      </c>
      <c r="B687" s="173" t="s">
        <v>1136</v>
      </c>
      <c r="C687" s="172" t="s">
        <v>511</v>
      </c>
      <c r="D687" s="172" t="s">
        <v>179</v>
      </c>
      <c r="E687" s="172" t="s">
        <v>709</v>
      </c>
      <c r="F687" s="174">
        <v>0.90112890000000001</v>
      </c>
      <c r="G687" s="174">
        <v>0.61921773999999996</v>
      </c>
      <c r="H687" s="58">
        <f t="shared" si="31"/>
        <v>0.45526983771492091</v>
      </c>
      <c r="I687" s="174">
        <v>0.95271735999999996</v>
      </c>
      <c r="J687" s="174">
        <v>0.23727257000000002</v>
      </c>
      <c r="K687" s="58">
        <f t="shared" si="32"/>
        <v>3.0152865541937688</v>
      </c>
      <c r="L687" s="58">
        <f t="shared" si="33"/>
        <v>1.0572487021557071</v>
      </c>
    </row>
    <row r="688" spans="1:16" x14ac:dyDescent="0.2">
      <c r="A688" s="172" t="s">
        <v>1619</v>
      </c>
      <c r="B688" s="173" t="s">
        <v>1620</v>
      </c>
      <c r="C688" s="172" t="s">
        <v>638</v>
      </c>
      <c r="D688" s="172" t="s">
        <v>179</v>
      </c>
      <c r="E688" s="172" t="s">
        <v>709</v>
      </c>
      <c r="F688" s="174">
        <v>2.8110439999999997E-2</v>
      </c>
      <c r="G688" s="174">
        <v>5.3674359999999997E-2</v>
      </c>
      <c r="H688" s="58">
        <f t="shared" si="31"/>
        <v>-0.47627805902110432</v>
      </c>
      <c r="I688" s="174">
        <v>0.94883643999999978</v>
      </c>
      <c r="J688" s="174">
        <v>0</v>
      </c>
      <c r="K688" s="58" t="str">
        <f t="shared" si="32"/>
        <v/>
      </c>
      <c r="L688" s="58">
        <f t="shared" si="33"/>
        <v>33.75388076458426</v>
      </c>
      <c r="M688" s="130"/>
      <c r="P688" s="130"/>
    </row>
    <row r="689" spans="1:16" x14ac:dyDescent="0.2">
      <c r="A689" s="172" t="s">
        <v>1253</v>
      </c>
      <c r="B689" s="173" t="s">
        <v>13</v>
      </c>
      <c r="C689" s="172" t="s">
        <v>640</v>
      </c>
      <c r="D689" s="172" t="s">
        <v>610</v>
      </c>
      <c r="E689" s="172" t="s">
        <v>709</v>
      </c>
      <c r="F689" s="174">
        <v>0.84970599000000002</v>
      </c>
      <c r="G689" s="174">
        <v>1.17897652</v>
      </c>
      <c r="H689" s="58">
        <f t="shared" si="31"/>
        <v>-0.27928506158884314</v>
      </c>
      <c r="I689" s="174">
        <v>0.93859293999999993</v>
      </c>
      <c r="J689" s="174">
        <v>1.858829E-2</v>
      </c>
      <c r="K689" s="58">
        <f t="shared" si="32"/>
        <v>49.493775382243335</v>
      </c>
      <c r="L689" s="58">
        <f t="shared" si="33"/>
        <v>1.1046090660135277</v>
      </c>
    </row>
    <row r="690" spans="1:16" x14ac:dyDescent="0.2">
      <c r="A690" s="172" t="s">
        <v>1377</v>
      </c>
      <c r="B690" s="173" t="s">
        <v>379</v>
      </c>
      <c r="C690" s="172" t="s">
        <v>1365</v>
      </c>
      <c r="D690" s="172" t="s">
        <v>179</v>
      </c>
      <c r="E690" s="172" t="s">
        <v>709</v>
      </c>
      <c r="F690" s="174">
        <v>1.5793067599999999</v>
      </c>
      <c r="G690" s="174">
        <v>5.2721044299999997</v>
      </c>
      <c r="H690" s="58">
        <f t="shared" si="31"/>
        <v>-0.70044091861814661</v>
      </c>
      <c r="I690" s="174">
        <v>0.93679515511531952</v>
      </c>
      <c r="J690" s="174">
        <v>3.6030530481627007E-2</v>
      </c>
      <c r="K690" s="58">
        <f t="shared" si="32"/>
        <v>25.000037817733993</v>
      </c>
      <c r="L690" s="58">
        <f t="shared" si="33"/>
        <v>0.5931685843700939</v>
      </c>
    </row>
    <row r="691" spans="1:16" x14ac:dyDescent="0.2">
      <c r="A691" s="172" t="s">
        <v>1661</v>
      </c>
      <c r="B691" s="173" t="s">
        <v>454</v>
      </c>
      <c r="C691" s="172" t="s">
        <v>641</v>
      </c>
      <c r="D691" s="172" t="s">
        <v>180</v>
      </c>
      <c r="E691" s="172" t="s">
        <v>709</v>
      </c>
      <c r="F691" s="174">
        <v>0.77603418000000002</v>
      </c>
      <c r="G691" s="174">
        <v>0.22251539000000001</v>
      </c>
      <c r="H691" s="58">
        <f t="shared" si="31"/>
        <v>2.4875528384800711</v>
      </c>
      <c r="I691" s="174">
        <v>0.92914116000000002</v>
      </c>
      <c r="J691" s="174">
        <v>4.7400230000000002E-2</v>
      </c>
      <c r="K691" s="58">
        <f t="shared" si="32"/>
        <v>18.602039061835775</v>
      </c>
      <c r="L691" s="58">
        <f t="shared" si="33"/>
        <v>1.1972941191842865</v>
      </c>
    </row>
    <row r="692" spans="1:16" x14ac:dyDescent="0.2">
      <c r="A692" s="172" t="s">
        <v>1510</v>
      </c>
      <c r="B692" s="173" t="s">
        <v>613</v>
      </c>
      <c r="C692" s="172" t="s">
        <v>1365</v>
      </c>
      <c r="D692" s="172" t="s">
        <v>179</v>
      </c>
      <c r="E692" s="172" t="s">
        <v>709</v>
      </c>
      <c r="F692" s="174">
        <v>2.0478070700000002</v>
      </c>
      <c r="G692" s="174">
        <v>2.8433320099999997</v>
      </c>
      <c r="H692" s="58">
        <f t="shared" si="31"/>
        <v>-0.27978615835299503</v>
      </c>
      <c r="I692" s="174">
        <v>0.92235237999999997</v>
      </c>
      <c r="J692" s="174">
        <v>5.1842404699999998</v>
      </c>
      <c r="K692" s="58">
        <f t="shared" si="32"/>
        <v>-0.82208534011154777</v>
      </c>
      <c r="L692" s="58">
        <f t="shared" si="33"/>
        <v>0.4504098034977484</v>
      </c>
    </row>
    <row r="693" spans="1:16" x14ac:dyDescent="0.2">
      <c r="A693" s="172" t="s">
        <v>1589</v>
      </c>
      <c r="B693" s="173" t="s">
        <v>60</v>
      </c>
      <c r="C693" s="172" t="s">
        <v>638</v>
      </c>
      <c r="D693" s="172" t="s">
        <v>179</v>
      </c>
      <c r="E693" s="172" t="s">
        <v>709</v>
      </c>
      <c r="F693" s="174">
        <v>1.1247966599999999</v>
      </c>
      <c r="G693" s="174">
        <v>3.5106219599999999</v>
      </c>
      <c r="H693" s="58">
        <f t="shared" si="31"/>
        <v>-0.67960188456178861</v>
      </c>
      <c r="I693" s="174">
        <v>0.90575892000000002</v>
      </c>
      <c r="J693" s="174">
        <v>1.6843880200000001</v>
      </c>
      <c r="K693" s="58">
        <f t="shared" si="32"/>
        <v>-0.46226231174453503</v>
      </c>
      <c r="L693" s="58">
        <f t="shared" si="33"/>
        <v>0.80526458889022667</v>
      </c>
    </row>
    <row r="694" spans="1:16" x14ac:dyDescent="0.2">
      <c r="A694" s="172" t="s">
        <v>2975</v>
      </c>
      <c r="B694" s="173" t="s">
        <v>2978</v>
      </c>
      <c r="C694" s="172" t="s">
        <v>2523</v>
      </c>
      <c r="D694" s="172" t="s">
        <v>180</v>
      </c>
      <c r="E694" s="172" t="s">
        <v>2854</v>
      </c>
      <c r="F694" s="174">
        <v>0.13860792999999999</v>
      </c>
      <c r="G694" s="174">
        <v>0.17272071</v>
      </c>
      <c r="H694" s="58">
        <f t="shared" si="31"/>
        <v>-0.19750254616253027</v>
      </c>
      <c r="I694" s="174">
        <v>0.89821498999999994</v>
      </c>
      <c r="J694" s="174">
        <v>4.816E-3</v>
      </c>
      <c r="K694" s="58" t="str">
        <f t="shared" si="32"/>
        <v/>
      </c>
      <c r="L694" s="58">
        <f t="shared" si="33"/>
        <v>6.4802568655343169</v>
      </c>
    </row>
    <row r="695" spans="1:16" x14ac:dyDescent="0.2">
      <c r="A695" s="172" t="s">
        <v>2714</v>
      </c>
      <c r="B695" s="173" t="s">
        <v>257</v>
      </c>
      <c r="C695" s="172" t="s">
        <v>511</v>
      </c>
      <c r="D695" s="172" t="s">
        <v>180</v>
      </c>
      <c r="E695" s="172" t="s">
        <v>709</v>
      </c>
      <c r="F695" s="174">
        <v>1.3749604600000001</v>
      </c>
      <c r="G695" s="174">
        <v>0.82311741000000005</v>
      </c>
      <c r="H695" s="58">
        <f t="shared" si="31"/>
        <v>0.67043054040127759</v>
      </c>
      <c r="I695" s="174">
        <v>0.89249766324546642</v>
      </c>
      <c r="J695" s="174">
        <v>0.7630244765440265</v>
      </c>
      <c r="K695" s="58">
        <f t="shared" si="32"/>
        <v>0.16968418534601137</v>
      </c>
      <c r="L695" s="58">
        <f t="shared" si="33"/>
        <v>0.64910787561517691</v>
      </c>
    </row>
    <row r="696" spans="1:16" x14ac:dyDescent="0.2">
      <c r="A696" s="172" t="s">
        <v>1231</v>
      </c>
      <c r="B696" s="173" t="s">
        <v>2410</v>
      </c>
      <c r="C696" s="172" t="s">
        <v>640</v>
      </c>
      <c r="D696" s="172" t="s">
        <v>180</v>
      </c>
      <c r="E696" s="172" t="s">
        <v>181</v>
      </c>
      <c r="F696" s="174">
        <v>2.09159016</v>
      </c>
      <c r="G696" s="174">
        <v>4.2923338200000005</v>
      </c>
      <c r="H696" s="58">
        <f t="shared" si="31"/>
        <v>-0.51271493604381413</v>
      </c>
      <c r="I696" s="174">
        <v>0.89230023000000003</v>
      </c>
      <c r="J696" s="174">
        <v>8.0074121300000005</v>
      </c>
      <c r="K696" s="58">
        <f t="shared" si="32"/>
        <v>-0.88856571692407693</v>
      </c>
      <c r="L696" s="58">
        <f t="shared" si="33"/>
        <v>0.42661332371156307</v>
      </c>
    </row>
    <row r="697" spans="1:16" x14ac:dyDescent="0.2">
      <c r="A697" s="172" t="s">
        <v>3238</v>
      </c>
      <c r="B697" s="173" t="s">
        <v>3239</v>
      </c>
      <c r="C697" s="173" t="s">
        <v>1904</v>
      </c>
      <c r="D697" s="172" t="s">
        <v>180</v>
      </c>
      <c r="E697" s="172" t="s">
        <v>2854</v>
      </c>
      <c r="F697" s="174">
        <v>0.23950737</v>
      </c>
      <c r="G697" s="174">
        <v>0.15865605999999999</v>
      </c>
      <c r="H697" s="58">
        <f t="shared" si="31"/>
        <v>0.50960114602619044</v>
      </c>
      <c r="I697" s="174">
        <v>0.88069648279113599</v>
      </c>
      <c r="J697" s="174">
        <v>0</v>
      </c>
      <c r="K697" s="58" t="str">
        <f t="shared" si="32"/>
        <v/>
      </c>
      <c r="L697" s="58">
        <f t="shared" si="33"/>
        <v>3.6771164193867438</v>
      </c>
      <c r="M697" s="130"/>
      <c r="P697" s="130"/>
    </row>
    <row r="698" spans="1:16" x14ac:dyDescent="0.2">
      <c r="A698" s="172" t="s">
        <v>2213</v>
      </c>
      <c r="B698" s="173" t="s">
        <v>1960</v>
      </c>
      <c r="C698" s="172" t="s">
        <v>511</v>
      </c>
      <c r="D698" s="172" t="s">
        <v>610</v>
      </c>
      <c r="E698" s="172" t="s">
        <v>181</v>
      </c>
      <c r="F698" s="174">
        <v>2.3085591000000001</v>
      </c>
      <c r="G698" s="174">
        <v>2.3264095400000002</v>
      </c>
      <c r="H698" s="58">
        <f t="shared" si="31"/>
        <v>-7.6729568431876949E-3</v>
      </c>
      <c r="I698" s="174">
        <v>0.87202475000000002</v>
      </c>
      <c r="J698" s="174">
        <v>8.4644411399999999</v>
      </c>
      <c r="K698" s="58">
        <f t="shared" si="32"/>
        <v>-0.89697787065006396</v>
      </c>
      <c r="L698" s="58">
        <f t="shared" si="33"/>
        <v>0.37773551043159342</v>
      </c>
    </row>
    <row r="699" spans="1:16" x14ac:dyDescent="0.2">
      <c r="A699" s="172" t="s">
        <v>1123</v>
      </c>
      <c r="B699" s="173" t="s">
        <v>612</v>
      </c>
      <c r="C699" s="172" t="s">
        <v>2530</v>
      </c>
      <c r="D699" s="172" t="s">
        <v>610</v>
      </c>
      <c r="E699" s="172" t="s">
        <v>709</v>
      </c>
      <c r="F699" s="174">
        <v>2.84964941</v>
      </c>
      <c r="G699" s="174">
        <v>3.6368294100000003</v>
      </c>
      <c r="H699" s="58">
        <f t="shared" si="31"/>
        <v>-0.21644677581949057</v>
      </c>
      <c r="I699" s="174">
        <v>0.87150379</v>
      </c>
      <c r="J699" s="174">
        <v>17.317485161038267</v>
      </c>
      <c r="K699" s="58">
        <f t="shared" si="32"/>
        <v>-0.94967492208621884</v>
      </c>
      <c r="L699" s="58">
        <f t="shared" si="33"/>
        <v>0.30582842469733845</v>
      </c>
    </row>
    <row r="700" spans="1:16" x14ac:dyDescent="0.2">
      <c r="A700" s="172" t="s">
        <v>2279</v>
      </c>
      <c r="B700" s="173" t="s">
        <v>315</v>
      </c>
      <c r="C700" s="172" t="s">
        <v>1365</v>
      </c>
      <c r="D700" s="172" t="s">
        <v>179</v>
      </c>
      <c r="E700" s="172" t="s">
        <v>709</v>
      </c>
      <c r="F700" s="174">
        <v>0.44547746999999999</v>
      </c>
      <c r="G700" s="174">
        <v>2.4356259999999998E-2</v>
      </c>
      <c r="H700" s="58">
        <f t="shared" si="31"/>
        <v>17.290060542956926</v>
      </c>
      <c r="I700" s="174">
        <v>0.86705229000000006</v>
      </c>
      <c r="J700" s="174">
        <v>3.1267160000000002E-2</v>
      </c>
      <c r="K700" s="58">
        <f t="shared" si="32"/>
        <v>26.730445937526785</v>
      </c>
      <c r="L700" s="58">
        <f t="shared" si="33"/>
        <v>1.9463437511216899</v>
      </c>
    </row>
    <row r="701" spans="1:16" x14ac:dyDescent="0.2">
      <c r="A701" s="172" t="s">
        <v>1224</v>
      </c>
      <c r="B701" s="173" t="s">
        <v>2429</v>
      </c>
      <c r="C701" s="172" t="s">
        <v>640</v>
      </c>
      <c r="D701" s="172" t="s">
        <v>180</v>
      </c>
      <c r="E701" s="172" t="s">
        <v>181</v>
      </c>
      <c r="F701" s="174">
        <v>1.56650238</v>
      </c>
      <c r="G701" s="174">
        <v>1.0097936700000001</v>
      </c>
      <c r="H701" s="58">
        <f t="shared" si="31"/>
        <v>0.55130936798207486</v>
      </c>
      <c r="I701" s="174">
        <v>0.84495571145980997</v>
      </c>
      <c r="J701" s="174">
        <v>0.31463949394441004</v>
      </c>
      <c r="K701" s="58">
        <f t="shared" si="32"/>
        <v>1.6854725097196326</v>
      </c>
      <c r="L701" s="58">
        <f t="shared" si="33"/>
        <v>0.53938999534734822</v>
      </c>
    </row>
    <row r="702" spans="1:16" x14ac:dyDescent="0.2">
      <c r="A702" s="172" t="s">
        <v>2885</v>
      </c>
      <c r="B702" s="173" t="s">
        <v>2345</v>
      </c>
      <c r="C702" s="172" t="s">
        <v>511</v>
      </c>
      <c r="D702" s="172" t="s">
        <v>610</v>
      </c>
      <c r="E702" s="172" t="s">
        <v>181</v>
      </c>
      <c r="F702" s="174">
        <v>3.246363E-2</v>
      </c>
      <c r="G702" s="174">
        <v>9.0474789999999999E-2</v>
      </c>
      <c r="H702" s="58">
        <f t="shared" si="31"/>
        <v>-0.64118590383022722</v>
      </c>
      <c r="I702" s="174">
        <v>0.83745306307952405</v>
      </c>
      <c r="J702" s="174">
        <v>2.3300405291024817</v>
      </c>
      <c r="K702" s="58">
        <f t="shared" si="32"/>
        <v>-0.64058433635825796</v>
      </c>
      <c r="L702" s="58">
        <f t="shared" si="33"/>
        <v>25.796654997593432</v>
      </c>
    </row>
    <row r="703" spans="1:16" x14ac:dyDescent="0.2">
      <c r="A703" s="172" t="s">
        <v>1517</v>
      </c>
      <c r="B703" s="173" t="s">
        <v>619</v>
      </c>
      <c r="C703" s="172" t="s">
        <v>1365</v>
      </c>
      <c r="D703" s="172" t="s">
        <v>179</v>
      </c>
      <c r="E703" s="172" t="s">
        <v>709</v>
      </c>
      <c r="F703" s="174">
        <v>3.31131537</v>
      </c>
      <c r="G703" s="174">
        <v>3.4633734600000001</v>
      </c>
      <c r="H703" s="58">
        <f t="shared" si="31"/>
        <v>-4.3904618360158021E-2</v>
      </c>
      <c r="I703" s="174">
        <v>0.82373459999999998</v>
      </c>
      <c r="J703" s="174">
        <v>0.15119020000000002</v>
      </c>
      <c r="K703" s="58">
        <f t="shared" si="32"/>
        <v>4.4483332914434923</v>
      </c>
      <c r="L703" s="58">
        <f t="shared" si="33"/>
        <v>0.24876356008337555</v>
      </c>
    </row>
    <row r="704" spans="1:16" x14ac:dyDescent="0.2">
      <c r="A704" s="172" t="s">
        <v>2160</v>
      </c>
      <c r="B704" s="173" t="s">
        <v>2151</v>
      </c>
      <c r="C704" s="172" t="s">
        <v>2157</v>
      </c>
      <c r="D704" s="172" t="s">
        <v>610</v>
      </c>
      <c r="E704" s="172" t="s">
        <v>709</v>
      </c>
      <c r="F704" s="174">
        <v>0.28900009999999998</v>
      </c>
      <c r="G704" s="174">
        <v>1.456112E-2</v>
      </c>
      <c r="H704" s="58">
        <f t="shared" si="31"/>
        <v>18.847381245398704</v>
      </c>
      <c r="I704" s="174">
        <v>0.82246940000000002</v>
      </c>
      <c r="J704" s="174">
        <v>0</v>
      </c>
      <c r="K704" s="58" t="str">
        <f t="shared" si="32"/>
        <v/>
      </c>
      <c r="L704" s="58">
        <f t="shared" si="33"/>
        <v>2.8459138941474418</v>
      </c>
      <c r="M704" s="130"/>
      <c r="P704" s="130"/>
    </row>
    <row r="705" spans="1:12" x14ac:dyDescent="0.2">
      <c r="A705" s="172" t="s">
        <v>1222</v>
      </c>
      <c r="B705" s="173" t="s">
        <v>2375</v>
      </c>
      <c r="C705" s="172" t="s">
        <v>640</v>
      </c>
      <c r="D705" s="172" t="s">
        <v>180</v>
      </c>
      <c r="E705" s="172" t="s">
        <v>181</v>
      </c>
      <c r="F705" s="174">
        <v>1.9748976899999999</v>
      </c>
      <c r="G705" s="174">
        <v>3.7181465199999999</v>
      </c>
      <c r="H705" s="58">
        <f t="shared" si="31"/>
        <v>-0.46884887957562249</v>
      </c>
      <c r="I705" s="174">
        <v>0.82163500963344993</v>
      </c>
      <c r="J705" s="174">
        <v>8.2254044877486105</v>
      </c>
      <c r="K705" s="58">
        <f t="shared" si="32"/>
        <v>-0.90011007837277301</v>
      </c>
      <c r="L705" s="58">
        <f t="shared" si="33"/>
        <v>0.41603927828456266</v>
      </c>
    </row>
    <row r="706" spans="1:12" x14ac:dyDescent="0.2">
      <c r="A706" s="172" t="s">
        <v>1591</v>
      </c>
      <c r="B706" s="173" t="s">
        <v>685</v>
      </c>
      <c r="C706" s="172" t="s">
        <v>638</v>
      </c>
      <c r="D706" s="172" t="s">
        <v>179</v>
      </c>
      <c r="E706" s="172" t="s">
        <v>709</v>
      </c>
      <c r="F706" s="174">
        <v>13.278524300000001</v>
      </c>
      <c r="G706" s="174">
        <v>15.777085250000001</v>
      </c>
      <c r="H706" s="58">
        <f t="shared" si="31"/>
        <v>-0.15836644794703125</v>
      </c>
      <c r="I706" s="174">
        <v>0.81907238999999998</v>
      </c>
      <c r="J706" s="174">
        <v>14.88726218</v>
      </c>
      <c r="K706" s="58">
        <f t="shared" si="32"/>
        <v>-0.94498166418400509</v>
      </c>
      <c r="L706" s="58">
        <f t="shared" si="33"/>
        <v>6.1683992249048331E-2</v>
      </c>
    </row>
    <row r="707" spans="1:12" x14ac:dyDescent="0.2">
      <c r="A707" s="172" t="s">
        <v>1783</v>
      </c>
      <c r="B707" s="173" t="s">
        <v>57</v>
      </c>
      <c r="C707" s="172" t="s">
        <v>638</v>
      </c>
      <c r="D707" s="172" t="s">
        <v>180</v>
      </c>
      <c r="E707" s="172" t="s">
        <v>709</v>
      </c>
      <c r="F707" s="174">
        <v>4.95060389</v>
      </c>
      <c r="G707" s="174">
        <v>3.90413415</v>
      </c>
      <c r="H707" s="58">
        <f t="shared" si="31"/>
        <v>0.26804144012315767</v>
      </c>
      <c r="I707" s="174">
        <v>0.80857961999999994</v>
      </c>
      <c r="J707" s="174">
        <v>1.30528168</v>
      </c>
      <c r="K707" s="58">
        <f t="shared" si="32"/>
        <v>-0.38053246866990431</v>
      </c>
      <c r="L707" s="58">
        <f t="shared" si="33"/>
        <v>0.16332949231371446</v>
      </c>
    </row>
    <row r="708" spans="1:12" x14ac:dyDescent="0.2">
      <c r="A708" s="172" t="s">
        <v>2104</v>
      </c>
      <c r="B708" s="173" t="s">
        <v>2095</v>
      </c>
      <c r="C708" s="172" t="s">
        <v>641</v>
      </c>
      <c r="D708" s="172" t="s">
        <v>179</v>
      </c>
      <c r="E708" s="172" t="s">
        <v>709</v>
      </c>
      <c r="F708" s="174">
        <v>0.28722080999999999</v>
      </c>
      <c r="G708" s="174">
        <v>1.2600574499999999</v>
      </c>
      <c r="H708" s="58">
        <f t="shared" si="31"/>
        <v>-0.77205736928899549</v>
      </c>
      <c r="I708" s="174">
        <v>0.80510977000000006</v>
      </c>
      <c r="J708" s="174">
        <v>10.46698838</v>
      </c>
      <c r="K708" s="58">
        <f t="shared" si="32"/>
        <v>-0.92308104864830276</v>
      </c>
      <c r="L708" s="58">
        <f t="shared" si="33"/>
        <v>2.8031038906964998</v>
      </c>
    </row>
    <row r="709" spans="1:12" x14ac:dyDescent="0.2">
      <c r="A709" s="172" t="s">
        <v>2619</v>
      </c>
      <c r="B709" s="173" t="s">
        <v>285</v>
      </c>
      <c r="C709" s="172" t="s">
        <v>511</v>
      </c>
      <c r="D709" s="172" t="s">
        <v>180</v>
      </c>
      <c r="E709" s="172" t="s">
        <v>709</v>
      </c>
      <c r="F709" s="174">
        <v>1.14439483</v>
      </c>
      <c r="G709" s="174">
        <v>2.2240751099999998</v>
      </c>
      <c r="H709" s="58">
        <f t="shared" si="31"/>
        <v>-0.48545135690134134</v>
      </c>
      <c r="I709" s="174">
        <v>0.80125447999999999</v>
      </c>
      <c r="J709" s="174">
        <v>1.59446702</v>
      </c>
      <c r="K709" s="58">
        <f t="shared" si="32"/>
        <v>-0.49747817298848862</v>
      </c>
      <c r="L709" s="58">
        <f t="shared" si="33"/>
        <v>0.70015562723225511</v>
      </c>
    </row>
    <row r="710" spans="1:12" x14ac:dyDescent="0.2">
      <c r="A710" s="172" t="s">
        <v>1794</v>
      </c>
      <c r="B710" s="173" t="s">
        <v>151</v>
      </c>
      <c r="C710" s="172" t="s">
        <v>640</v>
      </c>
      <c r="D710" s="172" t="s">
        <v>180</v>
      </c>
      <c r="E710" s="172" t="s">
        <v>709</v>
      </c>
      <c r="F710" s="174">
        <v>0.34095131000000001</v>
      </c>
      <c r="G710" s="174">
        <v>0.72561232999999992</v>
      </c>
      <c r="H710" s="58">
        <f t="shared" si="31"/>
        <v>-0.5301191891267889</v>
      </c>
      <c r="I710" s="174">
        <v>0.78019680045443007</v>
      </c>
      <c r="J710" s="174">
        <v>15.99448233816133</v>
      </c>
      <c r="K710" s="58">
        <f t="shared" si="32"/>
        <v>-0.95122087830295365</v>
      </c>
      <c r="L710" s="58">
        <f t="shared" si="33"/>
        <v>2.288293892915179</v>
      </c>
    </row>
    <row r="711" spans="1:12" x14ac:dyDescent="0.2">
      <c r="A711" s="172" t="s">
        <v>2343</v>
      </c>
      <c r="B711" s="173" t="s">
        <v>2344</v>
      </c>
      <c r="C711" s="172" t="s">
        <v>641</v>
      </c>
      <c r="D711" s="172" t="s">
        <v>179</v>
      </c>
      <c r="E711" s="172" t="s">
        <v>709</v>
      </c>
      <c r="F711" s="174">
        <v>0.65606543999999989</v>
      </c>
      <c r="G711" s="174">
        <v>1.3735605900000001</v>
      </c>
      <c r="H711" s="58">
        <f t="shared" ref="H711:H774" si="34">IF(ISERROR(F711/G711-1),"",IF((F711/G711-1)&gt;10000%,"",F711/G711-1))</f>
        <v>-0.52236148534226667</v>
      </c>
      <c r="I711" s="174">
        <v>0.77218914999999999</v>
      </c>
      <c r="J711" s="174">
        <v>1.4899828799999999</v>
      </c>
      <c r="K711" s="58">
        <f t="shared" ref="K711:K774" si="35">IF(ISERROR(I711/J711-1),"",IF((I711/J711-1)&gt;10000%,"",I711/J711-1))</f>
        <v>-0.48174629362184351</v>
      </c>
      <c r="L711" s="58">
        <f t="shared" si="33"/>
        <v>1.1770001937611592</v>
      </c>
    </row>
    <row r="712" spans="1:12" x14ac:dyDescent="0.2">
      <c r="A712" s="172" t="s">
        <v>2741</v>
      </c>
      <c r="B712" s="173" t="s">
        <v>1049</v>
      </c>
      <c r="C712" s="172" t="s">
        <v>511</v>
      </c>
      <c r="D712" s="172" t="s">
        <v>179</v>
      </c>
      <c r="E712" s="172" t="s">
        <v>181</v>
      </c>
      <c r="F712" s="174">
        <v>0.94283245999999998</v>
      </c>
      <c r="G712" s="174">
        <v>9.7991644700000009</v>
      </c>
      <c r="H712" s="58">
        <f t="shared" si="34"/>
        <v>-0.90378440295736762</v>
      </c>
      <c r="I712" s="174">
        <v>0.76915831999999995</v>
      </c>
      <c r="J712" s="174">
        <v>0.11126939999999999</v>
      </c>
      <c r="K712" s="58">
        <f t="shared" si="35"/>
        <v>5.9125772224888422</v>
      </c>
      <c r="L712" s="58">
        <f t="shared" si="33"/>
        <v>0.81579533229053225</v>
      </c>
    </row>
    <row r="713" spans="1:12" x14ac:dyDescent="0.2">
      <c r="A713" s="172" t="s">
        <v>2970</v>
      </c>
      <c r="B713" s="173" t="s">
        <v>2971</v>
      </c>
      <c r="C713" s="172" t="s">
        <v>2523</v>
      </c>
      <c r="D713" s="172" t="s">
        <v>180</v>
      </c>
      <c r="E713" s="172" t="s">
        <v>2854</v>
      </c>
      <c r="F713" s="174">
        <v>0</v>
      </c>
      <c r="G713" s="174">
        <v>1.1438078600000001</v>
      </c>
      <c r="H713" s="58">
        <f t="shared" si="34"/>
        <v>-1</v>
      </c>
      <c r="I713" s="174">
        <v>0.76336605000000002</v>
      </c>
      <c r="J713" s="174">
        <v>5.1631200000000002E-3</v>
      </c>
      <c r="K713" s="58" t="str">
        <f t="shared" si="35"/>
        <v/>
      </c>
      <c r="L713" s="58" t="str">
        <f t="shared" si="33"/>
        <v/>
      </c>
    </row>
    <row r="714" spans="1:12" x14ac:dyDescent="0.2">
      <c r="A714" s="172" t="s">
        <v>1218</v>
      </c>
      <c r="B714" s="173" t="s">
        <v>2415</v>
      </c>
      <c r="C714" s="172" t="s">
        <v>640</v>
      </c>
      <c r="D714" s="172" t="s">
        <v>610</v>
      </c>
      <c r="E714" s="172" t="s">
        <v>709</v>
      </c>
      <c r="F714" s="174">
        <v>1.5889177400000001</v>
      </c>
      <c r="G714" s="174">
        <v>2.13933266</v>
      </c>
      <c r="H714" s="58">
        <f t="shared" si="34"/>
        <v>-0.25728346520919276</v>
      </c>
      <c r="I714" s="174">
        <v>0.75954494909075998</v>
      </c>
      <c r="J714" s="174">
        <v>1.1522123715893602</v>
      </c>
      <c r="K714" s="58">
        <f t="shared" si="35"/>
        <v>-0.34079431203898225</v>
      </c>
      <c r="L714" s="58">
        <f t="shared" si="33"/>
        <v>0.47802660261742685</v>
      </c>
    </row>
    <row r="715" spans="1:12" x14ac:dyDescent="0.2">
      <c r="A715" s="172" t="s">
        <v>2669</v>
      </c>
      <c r="B715" s="173" t="s">
        <v>1102</v>
      </c>
      <c r="C715" s="172" t="s">
        <v>511</v>
      </c>
      <c r="D715" s="172" t="s">
        <v>180</v>
      </c>
      <c r="E715" s="172" t="s">
        <v>181</v>
      </c>
      <c r="F715" s="174">
        <v>0.71762585000000001</v>
      </c>
      <c r="G715" s="174">
        <v>0.44669147999999997</v>
      </c>
      <c r="H715" s="58">
        <f t="shared" si="34"/>
        <v>0.60653579065354024</v>
      </c>
      <c r="I715" s="174">
        <v>0.7513166899999999</v>
      </c>
      <c r="J715" s="174">
        <v>4.280743E-2</v>
      </c>
      <c r="K715" s="58">
        <f t="shared" si="35"/>
        <v>16.551081436096489</v>
      </c>
      <c r="L715" s="58">
        <f t="shared" si="33"/>
        <v>1.0469476399157025</v>
      </c>
    </row>
    <row r="716" spans="1:12" x14ac:dyDescent="0.2">
      <c r="A716" s="172" t="s">
        <v>1451</v>
      </c>
      <c r="B716" s="173" t="s">
        <v>672</v>
      </c>
      <c r="C716" s="172" t="s">
        <v>640</v>
      </c>
      <c r="D716" s="172" t="s">
        <v>180</v>
      </c>
      <c r="E716" s="172" t="s">
        <v>181</v>
      </c>
      <c r="F716" s="174">
        <v>1.7167373100000001</v>
      </c>
      <c r="G716" s="174">
        <v>0.73567083999999994</v>
      </c>
      <c r="H716" s="58">
        <f t="shared" si="34"/>
        <v>1.3335671562026303</v>
      </c>
      <c r="I716" s="174">
        <v>0.74975994999999995</v>
      </c>
      <c r="J716" s="174">
        <v>1.3537416299999998</v>
      </c>
      <c r="K716" s="58">
        <f t="shared" si="35"/>
        <v>-0.44615727744148637</v>
      </c>
      <c r="L716" s="58">
        <f t="shared" si="33"/>
        <v>0.43673539663444488</v>
      </c>
    </row>
    <row r="717" spans="1:12" x14ac:dyDescent="0.2">
      <c r="A717" s="172" t="s">
        <v>1933</v>
      </c>
      <c r="B717" s="173" t="s">
        <v>193</v>
      </c>
      <c r="C717" s="172" t="s">
        <v>511</v>
      </c>
      <c r="D717" s="172" t="s">
        <v>179</v>
      </c>
      <c r="E717" s="172" t="s">
        <v>709</v>
      </c>
      <c r="F717" s="174">
        <v>0.55840218000000008</v>
      </c>
      <c r="G717" s="174">
        <v>2.2958266000000003</v>
      </c>
      <c r="H717" s="58">
        <f t="shared" si="34"/>
        <v>-0.75677510662172831</v>
      </c>
      <c r="I717" s="174">
        <v>0.74911670999999991</v>
      </c>
      <c r="J717" s="174">
        <v>8.2643893300000002</v>
      </c>
      <c r="K717" s="58">
        <f t="shared" si="35"/>
        <v>-0.90935607216849257</v>
      </c>
      <c r="L717" s="58">
        <f t="shared" si="33"/>
        <v>1.3415361487306512</v>
      </c>
    </row>
    <row r="718" spans="1:12" x14ac:dyDescent="0.2">
      <c r="A718" s="172" t="s">
        <v>1345</v>
      </c>
      <c r="B718" s="173" t="s">
        <v>1346</v>
      </c>
      <c r="C718" s="172" t="s">
        <v>2523</v>
      </c>
      <c r="D718" s="172" t="s">
        <v>180</v>
      </c>
      <c r="E718" s="172" t="s">
        <v>709</v>
      </c>
      <c r="F718" s="174">
        <v>1.68498031</v>
      </c>
      <c r="G718" s="174">
        <v>0.55494646999999997</v>
      </c>
      <c r="H718" s="58">
        <f t="shared" si="34"/>
        <v>2.036293410425694</v>
      </c>
      <c r="I718" s="174">
        <v>0.73558621000000002</v>
      </c>
      <c r="J718" s="174">
        <v>0.19786835</v>
      </c>
      <c r="K718" s="58">
        <f t="shared" si="35"/>
        <v>2.7175536663645299</v>
      </c>
      <c r="L718" s="58">
        <f t="shared" si="33"/>
        <v>0.43655478086862631</v>
      </c>
    </row>
    <row r="719" spans="1:12" x14ac:dyDescent="0.2">
      <c r="A719" s="172" t="s">
        <v>1303</v>
      </c>
      <c r="B719" s="172" t="s">
        <v>1760</v>
      </c>
      <c r="C719" s="172" t="s">
        <v>640</v>
      </c>
      <c r="D719" s="172" t="s">
        <v>180</v>
      </c>
      <c r="E719" s="172" t="s">
        <v>709</v>
      </c>
      <c r="F719" s="174">
        <v>0.63622993999999999</v>
      </c>
      <c r="G719" s="174">
        <v>0.17609927</v>
      </c>
      <c r="H719" s="58">
        <f t="shared" si="34"/>
        <v>2.6129050392997084</v>
      </c>
      <c r="I719" s="174">
        <v>0.71087515000000001</v>
      </c>
      <c r="J719" s="174">
        <v>0.33403317999999999</v>
      </c>
      <c r="K719" s="58">
        <f t="shared" si="35"/>
        <v>1.1281572986252444</v>
      </c>
      <c r="L719" s="58">
        <f t="shared" si="33"/>
        <v>1.1173242648719111</v>
      </c>
    </row>
    <row r="720" spans="1:12" x14ac:dyDescent="0.2">
      <c r="A720" s="172" t="s">
        <v>2293</v>
      </c>
      <c r="B720" s="173" t="s">
        <v>1951</v>
      </c>
      <c r="C720" s="172" t="s">
        <v>511</v>
      </c>
      <c r="D720" s="172" t="s">
        <v>180</v>
      </c>
      <c r="E720" s="172" t="s">
        <v>709</v>
      </c>
      <c r="F720" s="174">
        <v>1.3401991200000001</v>
      </c>
      <c r="G720" s="174">
        <v>0.25987563000000002</v>
      </c>
      <c r="H720" s="58">
        <f t="shared" si="34"/>
        <v>4.1570788688419915</v>
      </c>
      <c r="I720" s="174">
        <v>0.70623128419879999</v>
      </c>
      <c r="J720" s="174">
        <v>0.20488758469744001</v>
      </c>
      <c r="K720" s="58">
        <f t="shared" si="35"/>
        <v>2.4469208334009127</v>
      </c>
      <c r="L720" s="58">
        <f t="shared" si="33"/>
        <v>0.52695996711205118</v>
      </c>
    </row>
    <row r="721" spans="1:16" x14ac:dyDescent="0.2">
      <c r="A721" s="172" t="s">
        <v>2260</v>
      </c>
      <c r="B721" s="173" t="s">
        <v>314</v>
      </c>
      <c r="C721" s="172" t="s">
        <v>1365</v>
      </c>
      <c r="D721" s="172" t="s">
        <v>179</v>
      </c>
      <c r="E721" s="172" t="s">
        <v>709</v>
      </c>
      <c r="F721" s="174">
        <v>0.80786285999999996</v>
      </c>
      <c r="G721" s="174">
        <v>0.14424464000000001</v>
      </c>
      <c r="H721" s="58">
        <f t="shared" si="34"/>
        <v>4.6006438783444565</v>
      </c>
      <c r="I721" s="174">
        <v>0.70553829000000001</v>
      </c>
      <c r="J721" s="174">
        <v>1.0118831100000001</v>
      </c>
      <c r="K721" s="58">
        <f t="shared" si="35"/>
        <v>-0.30274724123026431</v>
      </c>
      <c r="L721" s="58">
        <f t="shared" si="33"/>
        <v>0.87333918284100853</v>
      </c>
    </row>
    <row r="722" spans="1:16" x14ac:dyDescent="0.2">
      <c r="A722" s="172" t="s">
        <v>2185</v>
      </c>
      <c r="B722" s="173" t="s">
        <v>2175</v>
      </c>
      <c r="C722" s="172" t="s">
        <v>640</v>
      </c>
      <c r="D722" s="172" t="s">
        <v>180</v>
      </c>
      <c r="E722" s="172" t="s">
        <v>709</v>
      </c>
      <c r="F722" s="174">
        <v>0.18016156</v>
      </c>
      <c r="G722" s="174">
        <v>0.71850208999999998</v>
      </c>
      <c r="H722" s="58">
        <f t="shared" si="34"/>
        <v>-0.74925395136985617</v>
      </c>
      <c r="I722" s="174">
        <v>0.70055740667830002</v>
      </c>
      <c r="J722" s="174">
        <v>4.6963160000000004E-2</v>
      </c>
      <c r="K722" s="58">
        <f t="shared" si="35"/>
        <v>13.917169259442932</v>
      </c>
      <c r="L722" s="58">
        <f t="shared" si="33"/>
        <v>3.8884954519615618</v>
      </c>
    </row>
    <row r="723" spans="1:16" x14ac:dyDescent="0.2">
      <c r="A723" s="172" t="s">
        <v>2471</v>
      </c>
      <c r="B723" s="172" t="s">
        <v>2472</v>
      </c>
      <c r="C723" s="172" t="s">
        <v>638</v>
      </c>
      <c r="D723" s="172" t="s">
        <v>179</v>
      </c>
      <c r="E723" s="172" t="s">
        <v>709</v>
      </c>
      <c r="F723" s="174">
        <v>1.32339E-3</v>
      </c>
      <c r="G723" s="174">
        <v>0.13236417</v>
      </c>
      <c r="H723" s="58">
        <f t="shared" si="34"/>
        <v>-0.99000190157200396</v>
      </c>
      <c r="I723" s="174">
        <v>0.69255285</v>
      </c>
      <c r="J723" s="174">
        <v>0</v>
      </c>
      <c r="K723" s="58" t="str">
        <f t="shared" si="35"/>
        <v/>
      </c>
      <c r="L723" s="58" t="str">
        <f t="shared" ref="L723:L786" si="36">IF(ISERROR(I723/F723),"",IF(I723/F723&gt;10000%,"",I723/F723))</f>
        <v/>
      </c>
      <c r="M723" s="130"/>
      <c r="P723" s="130"/>
    </row>
    <row r="724" spans="1:16" x14ac:dyDescent="0.2">
      <c r="A724" s="172" t="s">
        <v>1235</v>
      </c>
      <c r="B724" s="173" t="s">
        <v>149</v>
      </c>
      <c r="C724" s="172" t="s">
        <v>640</v>
      </c>
      <c r="D724" s="172" t="s">
        <v>180</v>
      </c>
      <c r="E724" s="172" t="s">
        <v>709</v>
      </c>
      <c r="F724" s="174">
        <v>0.50213178999999997</v>
      </c>
      <c r="G724" s="174">
        <v>0.25116856999999998</v>
      </c>
      <c r="H724" s="58">
        <f t="shared" si="34"/>
        <v>0.99918242159040838</v>
      </c>
      <c r="I724" s="174">
        <v>0.67359442999999997</v>
      </c>
      <c r="J724" s="174">
        <v>9.5903800000000008E-3</v>
      </c>
      <c r="K724" s="58">
        <f t="shared" si="35"/>
        <v>69.236469253564493</v>
      </c>
      <c r="L724" s="58">
        <f t="shared" si="36"/>
        <v>1.3414693979044825</v>
      </c>
    </row>
    <row r="725" spans="1:16" x14ac:dyDescent="0.2">
      <c r="A725" s="172" t="s">
        <v>1239</v>
      </c>
      <c r="B725" s="173" t="s">
        <v>4</v>
      </c>
      <c r="C725" s="172" t="s">
        <v>640</v>
      </c>
      <c r="D725" s="172" t="s">
        <v>180</v>
      </c>
      <c r="E725" s="172" t="s">
        <v>709</v>
      </c>
      <c r="F725" s="174">
        <v>3.9247169999999998E-2</v>
      </c>
      <c r="G725" s="174">
        <v>9.7331710000000002E-2</v>
      </c>
      <c r="H725" s="58">
        <f t="shared" si="34"/>
        <v>-0.5967689255639298</v>
      </c>
      <c r="I725" s="174">
        <v>0.66432130748694995</v>
      </c>
      <c r="J725" s="174">
        <v>0.10161055343472</v>
      </c>
      <c r="K725" s="58">
        <f t="shared" si="35"/>
        <v>5.5379164371321439</v>
      </c>
      <c r="L725" s="58">
        <f t="shared" si="36"/>
        <v>16.926604070738094</v>
      </c>
      <c r="M725" s="130"/>
      <c r="P725" s="130"/>
    </row>
    <row r="726" spans="1:16" x14ac:dyDescent="0.2">
      <c r="A726" s="172" t="s">
        <v>1952</v>
      </c>
      <c r="B726" s="173" t="s">
        <v>1953</v>
      </c>
      <c r="C726" s="172" t="s">
        <v>640</v>
      </c>
      <c r="D726" s="172" t="s">
        <v>610</v>
      </c>
      <c r="E726" s="172" t="s">
        <v>709</v>
      </c>
      <c r="F726" s="174">
        <v>1.07086463</v>
      </c>
      <c r="G726" s="174">
        <v>0.48993332000000001</v>
      </c>
      <c r="H726" s="58">
        <f t="shared" si="34"/>
        <v>1.1857354588579523</v>
      </c>
      <c r="I726" s="174">
        <v>0.64829516499999995</v>
      </c>
      <c r="J726" s="174">
        <v>0.27168140825752002</v>
      </c>
      <c r="K726" s="58">
        <f t="shared" si="35"/>
        <v>1.386233085134398</v>
      </c>
      <c r="L726" s="58">
        <f t="shared" si="36"/>
        <v>0.60539413371043915</v>
      </c>
    </row>
    <row r="727" spans="1:16" x14ac:dyDescent="0.2">
      <c r="A727" s="172" t="s">
        <v>2626</v>
      </c>
      <c r="B727" s="173" t="s">
        <v>98</v>
      </c>
      <c r="C727" s="172" t="s">
        <v>511</v>
      </c>
      <c r="D727" s="172" t="s">
        <v>180</v>
      </c>
      <c r="E727" s="172" t="s">
        <v>709</v>
      </c>
      <c r="F727" s="174">
        <v>2.64798007</v>
      </c>
      <c r="G727" s="174">
        <v>2.3889497899999999</v>
      </c>
      <c r="H727" s="58">
        <f t="shared" si="34"/>
        <v>0.10842851577889379</v>
      </c>
      <c r="I727" s="174">
        <v>0.64764988000000001</v>
      </c>
      <c r="J727" s="174">
        <v>1.6213414499999999</v>
      </c>
      <c r="K727" s="58">
        <f t="shared" si="35"/>
        <v>-0.6005468928213733</v>
      </c>
      <c r="L727" s="58">
        <f t="shared" si="36"/>
        <v>0.24458261122788585</v>
      </c>
    </row>
    <row r="728" spans="1:16" x14ac:dyDescent="0.2">
      <c r="A728" s="172" t="s">
        <v>2690</v>
      </c>
      <c r="B728" s="173" t="s">
        <v>449</v>
      </c>
      <c r="C728" s="172" t="s">
        <v>641</v>
      </c>
      <c r="D728" s="172" t="s">
        <v>179</v>
      </c>
      <c r="E728" s="172" t="s">
        <v>181</v>
      </c>
      <c r="F728" s="174">
        <v>1.99525464</v>
      </c>
      <c r="G728" s="174">
        <v>1.7574264499999999</v>
      </c>
      <c r="H728" s="58">
        <f t="shared" si="34"/>
        <v>0.13532753532871888</v>
      </c>
      <c r="I728" s="174">
        <v>0.64232613000000005</v>
      </c>
      <c r="J728" s="174">
        <v>0.34876538000000001</v>
      </c>
      <c r="K728" s="58">
        <f t="shared" si="35"/>
        <v>0.8417141345852619</v>
      </c>
      <c r="L728" s="58">
        <f t="shared" si="36"/>
        <v>0.32192689450405193</v>
      </c>
    </row>
    <row r="729" spans="1:16" x14ac:dyDescent="0.2">
      <c r="A729" s="172" t="s">
        <v>1237</v>
      </c>
      <c r="B729" s="173" t="s">
        <v>2508</v>
      </c>
      <c r="C729" s="172" t="s">
        <v>640</v>
      </c>
      <c r="D729" s="172" t="s">
        <v>180</v>
      </c>
      <c r="E729" s="172" t="s">
        <v>709</v>
      </c>
      <c r="F729" s="174">
        <v>0.83897538000000005</v>
      </c>
      <c r="G729" s="174">
        <v>0.35284884999999999</v>
      </c>
      <c r="H729" s="58">
        <f t="shared" si="34"/>
        <v>1.3777189014502955</v>
      </c>
      <c r="I729" s="174">
        <v>0.64211333250356994</v>
      </c>
      <c r="J729" s="174">
        <v>1.2226521628549101</v>
      </c>
      <c r="K729" s="58">
        <f t="shared" si="35"/>
        <v>-0.47481928874666512</v>
      </c>
      <c r="L729" s="58">
        <f t="shared" si="36"/>
        <v>0.76535420205485638</v>
      </c>
    </row>
    <row r="730" spans="1:16" x14ac:dyDescent="0.2">
      <c r="A730" s="172" t="s">
        <v>1280</v>
      </c>
      <c r="B730" s="173" t="s">
        <v>23</v>
      </c>
      <c r="C730" s="172" t="s">
        <v>1262</v>
      </c>
      <c r="D730" s="172" t="s">
        <v>180</v>
      </c>
      <c r="E730" s="172" t="s">
        <v>181</v>
      </c>
      <c r="F730" s="174">
        <v>0.81783646999999993</v>
      </c>
      <c r="G730" s="174">
        <v>2.1489863499999999</v>
      </c>
      <c r="H730" s="58">
        <f t="shared" si="34"/>
        <v>-0.61943151942309926</v>
      </c>
      <c r="I730" s="174">
        <v>0.62696795999999999</v>
      </c>
      <c r="J730" s="174">
        <v>4.3498005300000004</v>
      </c>
      <c r="K730" s="58">
        <f t="shared" si="35"/>
        <v>-0.85586282504775002</v>
      </c>
      <c r="L730" s="58">
        <f t="shared" si="36"/>
        <v>0.76661775672586485</v>
      </c>
    </row>
    <row r="731" spans="1:16" x14ac:dyDescent="0.2">
      <c r="A731" s="172" t="s">
        <v>1278</v>
      </c>
      <c r="B731" s="173" t="s">
        <v>25</v>
      </c>
      <c r="C731" s="172" t="s">
        <v>1262</v>
      </c>
      <c r="D731" s="172" t="s">
        <v>180</v>
      </c>
      <c r="E731" s="172" t="s">
        <v>181</v>
      </c>
      <c r="F731" s="174">
        <v>6.6520915599999997</v>
      </c>
      <c r="G731" s="174">
        <v>3.84197012</v>
      </c>
      <c r="H731" s="58">
        <f t="shared" si="34"/>
        <v>0.73142719808554868</v>
      </c>
      <c r="I731" s="174">
        <v>0.62606862000000008</v>
      </c>
      <c r="J731" s="174">
        <v>194.92681072000002</v>
      </c>
      <c r="K731" s="58">
        <f t="shared" si="35"/>
        <v>-0.99678818620338838</v>
      </c>
      <c r="L731" s="58">
        <f t="shared" si="36"/>
        <v>9.4116055732702528E-2</v>
      </c>
    </row>
    <row r="732" spans="1:16" x14ac:dyDescent="0.2">
      <c r="A732" s="172" t="s">
        <v>1315</v>
      </c>
      <c r="B732" s="173" t="s">
        <v>1316</v>
      </c>
      <c r="C732" s="172" t="s">
        <v>235</v>
      </c>
      <c r="D732" s="172" t="s">
        <v>180</v>
      </c>
      <c r="E732" s="172" t="s">
        <v>181</v>
      </c>
      <c r="F732" s="174">
        <v>1.87385449</v>
      </c>
      <c r="G732" s="174">
        <v>1.6501511599999998</v>
      </c>
      <c r="H732" s="58">
        <f t="shared" si="34"/>
        <v>0.13556535632771993</v>
      </c>
      <c r="I732" s="174">
        <v>0.61733508999999998</v>
      </c>
      <c r="J732" s="174">
        <v>0.40910246</v>
      </c>
      <c r="K732" s="58">
        <f t="shared" si="35"/>
        <v>0.50899872369381494</v>
      </c>
      <c r="L732" s="58">
        <f t="shared" si="36"/>
        <v>0.32944665303227466</v>
      </c>
    </row>
    <row r="733" spans="1:16" x14ac:dyDescent="0.2">
      <c r="A733" s="172" t="s">
        <v>2161</v>
      </c>
      <c r="B733" s="173" t="s">
        <v>2153</v>
      </c>
      <c r="C733" s="172" t="s">
        <v>1365</v>
      </c>
      <c r="D733" s="172" t="s">
        <v>180</v>
      </c>
      <c r="E733" s="172" t="s">
        <v>181</v>
      </c>
      <c r="F733" s="174">
        <v>2.4160277000000003</v>
      </c>
      <c r="G733" s="174">
        <v>14.391985050000001</v>
      </c>
      <c r="H733" s="58">
        <f t="shared" si="34"/>
        <v>-0.83212686147141324</v>
      </c>
      <c r="I733" s="174">
        <v>0.61281818999999993</v>
      </c>
      <c r="J733" s="174">
        <v>3.6463719999999998E-2</v>
      </c>
      <c r="K733" s="58">
        <f t="shared" si="35"/>
        <v>15.806244398541892</v>
      </c>
      <c r="L733" s="58">
        <f t="shared" si="36"/>
        <v>0.25364700495776593</v>
      </c>
    </row>
    <row r="734" spans="1:16" x14ac:dyDescent="0.2">
      <c r="A734" s="172" t="s">
        <v>2923</v>
      </c>
      <c r="B734" s="172" t="s">
        <v>2924</v>
      </c>
      <c r="C734" s="172" t="s">
        <v>2523</v>
      </c>
      <c r="D734" s="172" t="s">
        <v>180</v>
      </c>
      <c r="E734" s="172" t="s">
        <v>709</v>
      </c>
      <c r="F734" s="174">
        <v>0.61150000000000004</v>
      </c>
      <c r="G734" s="174">
        <v>0.1227095</v>
      </c>
      <c r="H734" s="58">
        <f t="shared" si="34"/>
        <v>3.9833142503229171</v>
      </c>
      <c r="I734" s="174">
        <v>0.61150000000000004</v>
      </c>
      <c r="J734" s="174">
        <v>0.14251338</v>
      </c>
      <c r="K734" s="58">
        <f t="shared" si="35"/>
        <v>3.2908251842739258</v>
      </c>
      <c r="L734" s="58">
        <f t="shared" si="36"/>
        <v>1</v>
      </c>
    </row>
    <row r="735" spans="1:16" x14ac:dyDescent="0.2">
      <c r="A735" s="172" t="s">
        <v>2076</v>
      </c>
      <c r="B735" s="173" t="s">
        <v>2061</v>
      </c>
      <c r="C735" s="172" t="s">
        <v>2523</v>
      </c>
      <c r="D735" s="172" t="s">
        <v>180</v>
      </c>
      <c r="E735" s="172" t="s">
        <v>181</v>
      </c>
      <c r="F735" s="174">
        <v>1.9715669999999998E-2</v>
      </c>
      <c r="G735" s="174">
        <v>0.29138179999999997</v>
      </c>
      <c r="H735" s="58">
        <f t="shared" si="34"/>
        <v>-0.93233733198161317</v>
      </c>
      <c r="I735" s="174">
        <v>0.59257967</v>
      </c>
      <c r="J735" s="174">
        <v>0.72775519999999994</v>
      </c>
      <c r="K735" s="58">
        <f t="shared" si="35"/>
        <v>-0.18574313175639279</v>
      </c>
      <c r="L735" s="58">
        <f t="shared" si="36"/>
        <v>30.0562785844965</v>
      </c>
    </row>
    <row r="736" spans="1:16" x14ac:dyDescent="0.2">
      <c r="A736" s="172" t="s">
        <v>2701</v>
      </c>
      <c r="B736" s="173" t="s">
        <v>187</v>
      </c>
      <c r="C736" s="172" t="s">
        <v>641</v>
      </c>
      <c r="D736" s="172" t="s">
        <v>179</v>
      </c>
      <c r="E736" s="172" t="s">
        <v>181</v>
      </c>
      <c r="F736" s="174">
        <v>0.36438066999999996</v>
      </c>
      <c r="G736" s="174">
        <v>0.53194716000000009</v>
      </c>
      <c r="H736" s="58">
        <f t="shared" si="34"/>
        <v>-0.31500589269054491</v>
      </c>
      <c r="I736" s="174">
        <v>0.58746091</v>
      </c>
      <c r="J736" s="174">
        <v>3.46343E-3</v>
      </c>
      <c r="K736" s="58" t="str">
        <f t="shared" si="35"/>
        <v/>
      </c>
      <c r="L736" s="58">
        <f t="shared" si="36"/>
        <v>1.6122175471053393</v>
      </c>
    </row>
    <row r="737" spans="1:16" x14ac:dyDescent="0.2">
      <c r="A737" s="172" t="s">
        <v>1879</v>
      </c>
      <c r="B737" s="173" t="s">
        <v>1880</v>
      </c>
      <c r="C737" s="172" t="s">
        <v>2530</v>
      </c>
      <c r="D737" s="172" t="s">
        <v>610</v>
      </c>
      <c r="E737" s="172" t="s">
        <v>709</v>
      </c>
      <c r="F737" s="174">
        <v>2.8738409999999999E-2</v>
      </c>
      <c r="G737" s="174">
        <v>9.7663100000000003E-2</v>
      </c>
      <c r="H737" s="58">
        <f t="shared" si="34"/>
        <v>-0.70573932222098212</v>
      </c>
      <c r="I737" s="174">
        <v>0.56514020999999992</v>
      </c>
      <c r="J737" s="174">
        <v>0.10397147999999999</v>
      </c>
      <c r="K737" s="58">
        <f t="shared" si="35"/>
        <v>4.4355310706359088</v>
      </c>
      <c r="L737" s="58">
        <f t="shared" si="36"/>
        <v>19.664978333874419</v>
      </c>
    </row>
    <row r="738" spans="1:16" x14ac:dyDescent="0.2">
      <c r="A738" s="172" t="s">
        <v>2159</v>
      </c>
      <c r="B738" s="173" t="s">
        <v>2150</v>
      </c>
      <c r="C738" s="172" t="s">
        <v>638</v>
      </c>
      <c r="D738" s="172" t="s">
        <v>179</v>
      </c>
      <c r="E738" s="172" t="s">
        <v>709</v>
      </c>
      <c r="F738" s="174">
        <v>0.16060805</v>
      </c>
      <c r="G738" s="174">
        <v>8.1744990000000003E-2</v>
      </c>
      <c r="H738" s="58">
        <f t="shared" si="34"/>
        <v>0.96474487304971213</v>
      </c>
      <c r="I738" s="174">
        <v>0.56316299999999997</v>
      </c>
      <c r="J738" s="174">
        <v>0</v>
      </c>
      <c r="K738" s="58" t="str">
        <f t="shared" si="35"/>
        <v/>
      </c>
      <c r="L738" s="58">
        <f t="shared" si="36"/>
        <v>3.506443170189788</v>
      </c>
      <c r="M738" s="130"/>
      <c r="P738" s="130"/>
    </row>
    <row r="739" spans="1:16" x14ac:dyDescent="0.2">
      <c r="A739" s="172" t="s">
        <v>1587</v>
      </c>
      <c r="B739" s="173" t="s">
        <v>800</v>
      </c>
      <c r="C739" s="172" t="s">
        <v>638</v>
      </c>
      <c r="D739" s="172" t="s">
        <v>179</v>
      </c>
      <c r="E739" s="172" t="s">
        <v>709</v>
      </c>
      <c r="F739" s="174">
        <v>2.6688692599999997</v>
      </c>
      <c r="G739" s="174">
        <v>1.3612743200000001</v>
      </c>
      <c r="H739" s="58">
        <f t="shared" si="34"/>
        <v>0.96056681653996034</v>
      </c>
      <c r="I739" s="174">
        <v>0.55852974</v>
      </c>
      <c r="J739" s="174">
        <v>0.32636229999999999</v>
      </c>
      <c r="K739" s="58">
        <f t="shared" si="35"/>
        <v>0.71137946999392998</v>
      </c>
      <c r="L739" s="58">
        <f t="shared" si="36"/>
        <v>0.20927579644721903</v>
      </c>
    </row>
    <row r="740" spans="1:16" x14ac:dyDescent="0.2">
      <c r="A740" s="172" t="s">
        <v>2681</v>
      </c>
      <c r="B740" s="173" t="s">
        <v>185</v>
      </c>
      <c r="C740" s="172" t="s">
        <v>641</v>
      </c>
      <c r="D740" s="172" t="s">
        <v>179</v>
      </c>
      <c r="E740" s="172" t="s">
        <v>709</v>
      </c>
      <c r="F740" s="174">
        <v>0.87229979000000002</v>
      </c>
      <c r="G740" s="174">
        <v>2.3630751299999999</v>
      </c>
      <c r="H740" s="58">
        <f t="shared" si="34"/>
        <v>-0.63086243897797689</v>
      </c>
      <c r="I740" s="174">
        <v>0.54707628999999991</v>
      </c>
      <c r="J740" s="174">
        <v>2.8704579300000002</v>
      </c>
      <c r="K740" s="58">
        <f t="shared" si="35"/>
        <v>-0.8094114934476675</v>
      </c>
      <c r="L740" s="58">
        <f t="shared" si="36"/>
        <v>0.62716544962139664</v>
      </c>
    </row>
    <row r="741" spans="1:16" x14ac:dyDescent="0.2">
      <c r="A741" s="172" t="s">
        <v>2723</v>
      </c>
      <c r="B741" s="172" t="s">
        <v>506</v>
      </c>
      <c r="C741" s="172" t="s">
        <v>511</v>
      </c>
      <c r="D741" s="172" t="s">
        <v>179</v>
      </c>
      <c r="E741" s="172" t="s">
        <v>181</v>
      </c>
      <c r="F741" s="174">
        <v>0.46433706000000002</v>
      </c>
      <c r="G741" s="174">
        <v>0.11009546000000001</v>
      </c>
      <c r="H741" s="58">
        <f t="shared" si="34"/>
        <v>3.2175859022706295</v>
      </c>
      <c r="I741" s="174">
        <v>0.54613018999999996</v>
      </c>
      <c r="J741" s="174">
        <v>4.8953879999999998E-2</v>
      </c>
      <c r="K741" s="58">
        <f t="shared" si="35"/>
        <v>10.156014395590297</v>
      </c>
      <c r="L741" s="58">
        <f t="shared" si="36"/>
        <v>1.1761503378601741</v>
      </c>
    </row>
    <row r="742" spans="1:16" x14ac:dyDescent="0.2">
      <c r="A742" s="172" t="s">
        <v>1789</v>
      </c>
      <c r="B742" s="173" t="s">
        <v>684</v>
      </c>
      <c r="C742" s="172" t="s">
        <v>638</v>
      </c>
      <c r="D742" s="172" t="s">
        <v>179</v>
      </c>
      <c r="E742" s="172" t="s">
        <v>709</v>
      </c>
      <c r="F742" s="174">
        <v>0.23454388000000001</v>
      </c>
      <c r="G742" s="174">
        <v>0.29328282999999999</v>
      </c>
      <c r="H742" s="58">
        <f t="shared" si="34"/>
        <v>-0.20028090290863598</v>
      </c>
      <c r="I742" s="174">
        <v>0.54429942000000009</v>
      </c>
      <c r="J742" s="174">
        <v>0.49672768</v>
      </c>
      <c r="K742" s="58">
        <f t="shared" si="35"/>
        <v>9.5770261886754637E-2</v>
      </c>
      <c r="L742" s="58">
        <f t="shared" si="36"/>
        <v>2.3206720209455054</v>
      </c>
    </row>
    <row r="743" spans="1:16" x14ac:dyDescent="0.2">
      <c r="A743" s="172" t="s">
        <v>2242</v>
      </c>
      <c r="B743" s="172" t="s">
        <v>944</v>
      </c>
      <c r="C743" s="172" t="s">
        <v>2523</v>
      </c>
      <c r="D743" s="172" t="s">
        <v>180</v>
      </c>
      <c r="E743" s="172" t="s">
        <v>181</v>
      </c>
      <c r="F743" s="174">
        <v>0.53861793999999996</v>
      </c>
      <c r="G743" s="174">
        <v>2.4326370000000002</v>
      </c>
      <c r="H743" s="58">
        <f t="shared" si="34"/>
        <v>-0.77858680107225209</v>
      </c>
      <c r="I743" s="174">
        <v>0.53861793999999996</v>
      </c>
      <c r="J743" s="174">
        <v>2.8449923199999998</v>
      </c>
      <c r="K743" s="58">
        <f t="shared" si="35"/>
        <v>-0.81067859613765147</v>
      </c>
      <c r="L743" s="58">
        <f t="shared" si="36"/>
        <v>1</v>
      </c>
    </row>
    <row r="744" spans="1:16" x14ac:dyDescent="0.2">
      <c r="A744" s="172" t="s">
        <v>2212</v>
      </c>
      <c r="B744" s="173" t="s">
        <v>1959</v>
      </c>
      <c r="C744" s="172" t="s">
        <v>511</v>
      </c>
      <c r="D744" s="172" t="s">
        <v>610</v>
      </c>
      <c r="E744" s="172" t="s">
        <v>181</v>
      </c>
      <c r="F744" s="174">
        <v>0.63964229000000006</v>
      </c>
      <c r="G744" s="174">
        <v>1.6068065300000001</v>
      </c>
      <c r="H744" s="58">
        <f t="shared" si="34"/>
        <v>-0.60191704598063833</v>
      </c>
      <c r="I744" s="174">
        <v>0.52533719999999995</v>
      </c>
      <c r="J744" s="174">
        <v>0.11185272</v>
      </c>
      <c r="K744" s="58">
        <f t="shared" si="35"/>
        <v>3.6966868575033303</v>
      </c>
      <c r="L744" s="58">
        <f t="shared" si="36"/>
        <v>0.82129841665096892</v>
      </c>
    </row>
    <row r="745" spans="1:16" x14ac:dyDescent="0.2">
      <c r="A745" s="172" t="s">
        <v>1882</v>
      </c>
      <c r="B745" s="173" t="s">
        <v>1883</v>
      </c>
      <c r="C745" s="172" t="s">
        <v>1262</v>
      </c>
      <c r="D745" s="172" t="s">
        <v>180</v>
      </c>
      <c r="E745" s="172" t="s">
        <v>181</v>
      </c>
      <c r="F745" s="174">
        <v>7.7640000000000001E-2</v>
      </c>
      <c r="G745" s="174">
        <v>0.68474740000000001</v>
      </c>
      <c r="H745" s="58">
        <f t="shared" si="34"/>
        <v>-0.88661512259849395</v>
      </c>
      <c r="I745" s="174">
        <v>0.51948475000000005</v>
      </c>
      <c r="J745" s="174">
        <v>6.7123095700000004</v>
      </c>
      <c r="K745" s="58">
        <f t="shared" si="35"/>
        <v>-0.92260715263762783</v>
      </c>
      <c r="L745" s="58">
        <f t="shared" si="36"/>
        <v>6.6909421689850594</v>
      </c>
    </row>
    <row r="746" spans="1:16" x14ac:dyDescent="0.2">
      <c r="A746" s="172" t="s">
        <v>1204</v>
      </c>
      <c r="B746" s="173" t="s">
        <v>273</v>
      </c>
      <c r="C746" s="172" t="s">
        <v>640</v>
      </c>
      <c r="D746" s="172" t="s">
        <v>180</v>
      </c>
      <c r="E746" s="172" t="s">
        <v>709</v>
      </c>
      <c r="F746" s="174">
        <v>1.5881900200000001</v>
      </c>
      <c r="G746" s="174">
        <v>1.29348855</v>
      </c>
      <c r="H746" s="58">
        <f t="shared" si="34"/>
        <v>0.22783461825000306</v>
      </c>
      <c r="I746" s="174">
        <v>0.51235910810476992</v>
      </c>
      <c r="J746" s="174">
        <v>4.6094519779365086</v>
      </c>
      <c r="K746" s="58">
        <f t="shared" si="35"/>
        <v>-0.88884598200453857</v>
      </c>
      <c r="L746" s="58">
        <f t="shared" si="36"/>
        <v>0.32260567164675286</v>
      </c>
    </row>
    <row r="747" spans="1:16" x14ac:dyDescent="0.2">
      <c r="A747" s="172" t="s">
        <v>1915</v>
      </c>
      <c r="B747" s="173" t="s">
        <v>156</v>
      </c>
      <c r="C747" s="172" t="s">
        <v>638</v>
      </c>
      <c r="D747" s="172" t="s">
        <v>179</v>
      </c>
      <c r="E747" s="172" t="s">
        <v>709</v>
      </c>
      <c r="F747" s="174">
        <v>9.1350130000000002E-2</v>
      </c>
      <c r="G747" s="174">
        <v>1.9062426699999999</v>
      </c>
      <c r="H747" s="58">
        <f t="shared" si="34"/>
        <v>-0.95207843605767151</v>
      </c>
      <c r="I747" s="174">
        <v>0.51016678999999998</v>
      </c>
      <c r="J747" s="174">
        <v>1.12717231</v>
      </c>
      <c r="K747" s="58">
        <f t="shared" si="35"/>
        <v>-0.54739236807547198</v>
      </c>
      <c r="L747" s="58">
        <f t="shared" si="36"/>
        <v>5.5847407113706344</v>
      </c>
    </row>
    <row r="748" spans="1:16" x14ac:dyDescent="0.2">
      <c r="A748" s="172" t="s">
        <v>1906</v>
      </c>
      <c r="B748" s="173" t="s">
        <v>270</v>
      </c>
      <c r="C748" s="172" t="s">
        <v>638</v>
      </c>
      <c r="D748" s="172" t="s">
        <v>180</v>
      </c>
      <c r="E748" s="172" t="s">
        <v>709</v>
      </c>
      <c r="F748" s="174">
        <v>9.1905603300000003</v>
      </c>
      <c r="G748" s="174">
        <v>0.80431257999999994</v>
      </c>
      <c r="H748" s="58">
        <f t="shared" si="34"/>
        <v>10.426602739447393</v>
      </c>
      <c r="I748" s="174">
        <v>0.50886681</v>
      </c>
      <c r="J748" s="174">
        <v>3.2073738699999996</v>
      </c>
      <c r="K748" s="58">
        <f t="shared" si="35"/>
        <v>-0.84134471669808797</v>
      </c>
      <c r="L748" s="58">
        <f t="shared" si="36"/>
        <v>5.5368420610759431E-2</v>
      </c>
    </row>
    <row r="749" spans="1:16" x14ac:dyDescent="0.2">
      <c r="A749" s="172" t="s">
        <v>1658</v>
      </c>
      <c r="B749" s="173" t="s">
        <v>1107</v>
      </c>
      <c r="C749" s="172" t="s">
        <v>641</v>
      </c>
      <c r="D749" s="172" t="s">
        <v>179</v>
      </c>
      <c r="E749" s="172" t="s">
        <v>709</v>
      </c>
      <c r="F749" s="174">
        <v>0.73464222999999995</v>
      </c>
      <c r="G749" s="174">
        <v>1.7205296799999998</v>
      </c>
      <c r="H749" s="58">
        <f t="shared" si="34"/>
        <v>-0.57301391627257492</v>
      </c>
      <c r="I749" s="174">
        <v>0.50301819999999997</v>
      </c>
      <c r="J749" s="174">
        <v>6.5163555199999994</v>
      </c>
      <c r="K749" s="58">
        <f t="shared" si="35"/>
        <v>-0.92280682070581688</v>
      </c>
      <c r="L749" s="58">
        <f t="shared" si="36"/>
        <v>0.68471179501891688</v>
      </c>
    </row>
    <row r="750" spans="1:16" x14ac:dyDescent="0.2">
      <c r="A750" s="172" t="s">
        <v>2880</v>
      </c>
      <c r="B750" s="173" t="s">
        <v>902</v>
      </c>
      <c r="C750" s="172" t="s">
        <v>511</v>
      </c>
      <c r="D750" s="172" t="s">
        <v>610</v>
      </c>
      <c r="E750" s="172" t="s">
        <v>181</v>
      </c>
      <c r="F750" s="174">
        <v>1.2942935500000001</v>
      </c>
      <c r="G750" s="174">
        <v>1.39424832</v>
      </c>
      <c r="H750" s="58">
        <f t="shared" si="34"/>
        <v>-7.1690794649836742E-2</v>
      </c>
      <c r="I750" s="174">
        <v>0.47881765000000004</v>
      </c>
      <c r="J750" s="174">
        <v>9.6269850000000004E-2</v>
      </c>
      <c r="K750" s="58">
        <f t="shared" si="35"/>
        <v>3.9737030856493494</v>
      </c>
      <c r="L750" s="58">
        <f t="shared" si="36"/>
        <v>0.3699451720206749</v>
      </c>
    </row>
    <row r="751" spans="1:16" x14ac:dyDescent="0.2">
      <c r="A751" s="172" t="s">
        <v>2439</v>
      </c>
      <c r="B751" s="173" t="s">
        <v>2446</v>
      </c>
      <c r="C751" s="172" t="s">
        <v>1904</v>
      </c>
      <c r="D751" s="172" t="s">
        <v>179</v>
      </c>
      <c r="E751" s="172" t="s">
        <v>709</v>
      </c>
      <c r="F751" s="174">
        <v>0.33399573999999999</v>
      </c>
      <c r="G751" s="174">
        <v>0.23200974999999999</v>
      </c>
      <c r="H751" s="58">
        <f t="shared" si="34"/>
        <v>0.43957631090934757</v>
      </c>
      <c r="I751" s="174">
        <v>0.47599925999999998</v>
      </c>
      <c r="J751" s="174">
        <v>0.42193070999999999</v>
      </c>
      <c r="K751" s="58">
        <f t="shared" si="35"/>
        <v>0.12814556683963585</v>
      </c>
      <c r="L751" s="58">
        <f t="shared" si="36"/>
        <v>1.425165662292579</v>
      </c>
    </row>
    <row r="752" spans="1:16" x14ac:dyDescent="0.2">
      <c r="A752" s="172" t="s">
        <v>2633</v>
      </c>
      <c r="B752" s="173" t="s">
        <v>710</v>
      </c>
      <c r="C752" s="172" t="s">
        <v>641</v>
      </c>
      <c r="D752" s="172" t="s">
        <v>179</v>
      </c>
      <c r="E752" s="172" t="s">
        <v>709</v>
      </c>
      <c r="F752" s="174">
        <v>0.50921620000000001</v>
      </c>
      <c r="G752" s="174">
        <v>2.5992850000000001</v>
      </c>
      <c r="H752" s="58">
        <f t="shared" si="34"/>
        <v>-0.80409374116343535</v>
      </c>
      <c r="I752" s="174">
        <v>0.44991068536784007</v>
      </c>
      <c r="J752" s="174">
        <v>17.23688719071092</v>
      </c>
      <c r="K752" s="58">
        <f t="shared" si="35"/>
        <v>-0.97389837965579418</v>
      </c>
      <c r="L752" s="58">
        <f t="shared" si="36"/>
        <v>0.8835356875288729</v>
      </c>
    </row>
    <row r="753" spans="1:16" x14ac:dyDescent="0.2">
      <c r="A753" s="172" t="s">
        <v>2651</v>
      </c>
      <c r="B753" s="173" t="s">
        <v>1085</v>
      </c>
      <c r="C753" s="172" t="s">
        <v>511</v>
      </c>
      <c r="D753" s="172" t="s">
        <v>180</v>
      </c>
      <c r="E753" s="172" t="s">
        <v>709</v>
      </c>
      <c r="F753" s="174">
        <v>1.391858</v>
      </c>
      <c r="G753" s="174">
        <v>1.5772763200000002</v>
      </c>
      <c r="H753" s="58">
        <f t="shared" si="34"/>
        <v>-0.11755601580324249</v>
      </c>
      <c r="I753" s="174">
        <v>0.44939121999999998</v>
      </c>
      <c r="J753" s="174">
        <v>0.22085792999999998</v>
      </c>
      <c r="K753" s="58">
        <f t="shared" si="35"/>
        <v>1.0347524763996474</v>
      </c>
      <c r="L753" s="58">
        <f t="shared" si="36"/>
        <v>0.32287145671469358</v>
      </c>
    </row>
    <row r="754" spans="1:16" x14ac:dyDescent="0.2">
      <c r="A754" s="172" t="s">
        <v>1677</v>
      </c>
      <c r="B754" s="173" t="s">
        <v>24</v>
      </c>
      <c r="C754" s="172" t="s">
        <v>639</v>
      </c>
      <c r="D754" s="172" t="s">
        <v>179</v>
      </c>
      <c r="E754" s="172" t="s">
        <v>709</v>
      </c>
      <c r="F754" s="174">
        <v>2.59814079</v>
      </c>
      <c r="G754" s="174">
        <v>6.4852115899999996</v>
      </c>
      <c r="H754" s="58">
        <f t="shared" si="34"/>
        <v>-0.59937455332895317</v>
      </c>
      <c r="I754" s="174">
        <v>0.44878000000000001</v>
      </c>
      <c r="J754" s="174">
        <v>3.3782798999999999</v>
      </c>
      <c r="K754" s="58">
        <f t="shared" si="35"/>
        <v>-0.86715724768690716</v>
      </c>
      <c r="L754" s="58">
        <f t="shared" si="36"/>
        <v>0.17273120907354678</v>
      </c>
    </row>
    <row r="755" spans="1:16" x14ac:dyDescent="0.2">
      <c r="A755" s="172" t="s">
        <v>2303</v>
      </c>
      <c r="B755" s="173" t="s">
        <v>2152</v>
      </c>
      <c r="C755" s="172" t="s">
        <v>2143</v>
      </c>
      <c r="D755" s="172" t="s">
        <v>610</v>
      </c>
      <c r="E755" s="172" t="s">
        <v>181</v>
      </c>
      <c r="F755" s="174">
        <v>0</v>
      </c>
      <c r="G755" s="174">
        <v>0.22330735000000002</v>
      </c>
      <c r="H755" s="58">
        <f t="shared" si="34"/>
        <v>-1</v>
      </c>
      <c r="I755" s="174">
        <v>0.44817952576530706</v>
      </c>
      <c r="J755" s="174">
        <v>0</v>
      </c>
      <c r="K755" s="58" t="str">
        <f t="shared" si="35"/>
        <v/>
      </c>
      <c r="L755" s="58" t="str">
        <f t="shared" si="36"/>
        <v/>
      </c>
      <c r="M755" s="130"/>
      <c r="P755" s="130"/>
    </row>
    <row r="756" spans="1:16" x14ac:dyDescent="0.2">
      <c r="A756" s="172" t="s">
        <v>2388</v>
      </c>
      <c r="B756" s="173" t="s">
        <v>1976</v>
      </c>
      <c r="C756" s="172" t="s">
        <v>2558</v>
      </c>
      <c r="D756" s="172" t="s">
        <v>180</v>
      </c>
      <c r="E756" s="172" t="s">
        <v>709</v>
      </c>
      <c r="F756" s="174">
        <v>5.0244569800000001</v>
      </c>
      <c r="G756" s="174">
        <v>10.90087561</v>
      </c>
      <c r="H756" s="58">
        <f t="shared" si="34"/>
        <v>-0.53907767047715172</v>
      </c>
      <c r="I756" s="174">
        <v>0.44223518905836001</v>
      </c>
      <c r="J756" s="174">
        <v>1.7405652600000001</v>
      </c>
      <c r="K756" s="58">
        <f t="shared" si="35"/>
        <v>-0.74592438489875412</v>
      </c>
      <c r="L756" s="58">
        <f t="shared" si="36"/>
        <v>8.8016514186247452E-2</v>
      </c>
    </row>
    <row r="757" spans="1:16" x14ac:dyDescent="0.2">
      <c r="A757" s="172" t="s">
        <v>1905</v>
      </c>
      <c r="B757" s="173" t="s">
        <v>422</v>
      </c>
      <c r="C757" s="172" t="s">
        <v>1365</v>
      </c>
      <c r="D757" s="172" t="s">
        <v>179</v>
      </c>
      <c r="E757" s="172" t="s">
        <v>709</v>
      </c>
      <c r="F757" s="174">
        <v>0.80859727000000003</v>
      </c>
      <c r="G757" s="174">
        <v>1.1128140900000001</v>
      </c>
      <c r="H757" s="58">
        <f t="shared" si="34"/>
        <v>-0.27337613958500473</v>
      </c>
      <c r="I757" s="174">
        <v>0.43661180701008945</v>
      </c>
      <c r="J757" s="174">
        <v>5.8188466341643545</v>
      </c>
      <c r="K757" s="58">
        <f t="shared" si="35"/>
        <v>-0.92496591945788731</v>
      </c>
      <c r="L757" s="58">
        <f t="shared" si="36"/>
        <v>0.53996200977785813</v>
      </c>
    </row>
    <row r="758" spans="1:16" x14ac:dyDescent="0.2">
      <c r="A758" s="172" t="s">
        <v>2699</v>
      </c>
      <c r="B758" s="173" t="s">
        <v>704</v>
      </c>
      <c r="C758" s="172" t="s">
        <v>511</v>
      </c>
      <c r="D758" s="172" t="s">
        <v>179</v>
      </c>
      <c r="E758" s="172" t="s">
        <v>709</v>
      </c>
      <c r="F758" s="174">
        <v>1.5510509099999998</v>
      </c>
      <c r="G758" s="174">
        <v>1.3845652800000001</v>
      </c>
      <c r="H758" s="58">
        <f t="shared" si="34"/>
        <v>0.12024397289523225</v>
      </c>
      <c r="I758" s="174">
        <v>0.43159394000000001</v>
      </c>
      <c r="J758" s="174">
        <v>0.37381800999999998</v>
      </c>
      <c r="K758" s="58">
        <f t="shared" si="35"/>
        <v>0.15455630401542186</v>
      </c>
      <c r="L758" s="58">
        <f t="shared" si="36"/>
        <v>0.2782590418002463</v>
      </c>
    </row>
    <row r="759" spans="1:16" x14ac:dyDescent="0.2">
      <c r="A759" s="172" t="s">
        <v>1537</v>
      </c>
      <c r="B759" s="173" t="s">
        <v>1808</v>
      </c>
      <c r="C759" s="172" t="s">
        <v>2530</v>
      </c>
      <c r="D759" s="172" t="s">
        <v>180</v>
      </c>
      <c r="E759" s="172" t="s">
        <v>709</v>
      </c>
      <c r="F759" s="174">
        <v>1.1742833400000001</v>
      </c>
      <c r="G759" s="174">
        <v>0.16017923000000001</v>
      </c>
      <c r="H759" s="58">
        <f t="shared" si="34"/>
        <v>6.3310587146660655</v>
      </c>
      <c r="I759" s="174">
        <v>0.43104704999999999</v>
      </c>
      <c r="J759" s="174">
        <v>3.378359329999999</v>
      </c>
      <c r="K759" s="58">
        <f t="shared" si="35"/>
        <v>-0.87240935380310769</v>
      </c>
      <c r="L759" s="58">
        <f t="shared" si="36"/>
        <v>0.36707243926325306</v>
      </c>
    </row>
    <row r="760" spans="1:16" x14ac:dyDescent="0.2">
      <c r="A760" s="172" t="s">
        <v>1114</v>
      </c>
      <c r="B760" s="173" t="s">
        <v>1077</v>
      </c>
      <c r="C760" s="172" t="s">
        <v>2530</v>
      </c>
      <c r="D760" s="172" t="s">
        <v>610</v>
      </c>
      <c r="E760" s="172" t="s">
        <v>181</v>
      </c>
      <c r="F760" s="174">
        <v>1.4241552500000001</v>
      </c>
      <c r="G760" s="174">
        <v>0.68177235999999997</v>
      </c>
      <c r="H760" s="58">
        <f t="shared" si="34"/>
        <v>1.0889014186494745</v>
      </c>
      <c r="I760" s="174">
        <v>0.43005819000000001</v>
      </c>
      <c r="J760" s="174">
        <v>0.49785982000000001</v>
      </c>
      <c r="K760" s="58">
        <f t="shared" si="35"/>
        <v>-0.13618618590269049</v>
      </c>
      <c r="L760" s="58">
        <f t="shared" si="36"/>
        <v>0.30197423349736624</v>
      </c>
    </row>
    <row r="761" spans="1:16" x14ac:dyDescent="0.2">
      <c r="A761" s="172" t="s">
        <v>1364</v>
      </c>
      <c r="B761" s="173" t="s">
        <v>426</v>
      </c>
      <c r="C761" s="172" t="s">
        <v>1365</v>
      </c>
      <c r="D761" s="172" t="s">
        <v>179</v>
      </c>
      <c r="E761" s="172" t="s">
        <v>709</v>
      </c>
      <c r="F761" s="174">
        <v>0.24042567000000001</v>
      </c>
      <c r="G761" s="174">
        <v>0.12256348</v>
      </c>
      <c r="H761" s="58">
        <f t="shared" si="34"/>
        <v>0.96164199972128728</v>
      </c>
      <c r="I761" s="174">
        <v>0.41574358</v>
      </c>
      <c r="J761" s="174">
        <v>1.653603E-2</v>
      </c>
      <c r="K761" s="58">
        <f t="shared" si="35"/>
        <v>24.141680318673828</v>
      </c>
      <c r="L761" s="58">
        <f t="shared" si="36"/>
        <v>1.7291979679208132</v>
      </c>
    </row>
    <row r="762" spans="1:16" x14ac:dyDescent="0.2">
      <c r="A762" s="172" t="s">
        <v>1781</v>
      </c>
      <c r="B762" s="173" t="s">
        <v>797</v>
      </c>
      <c r="C762" s="172" t="s">
        <v>638</v>
      </c>
      <c r="D762" s="172" t="s">
        <v>179</v>
      </c>
      <c r="E762" s="172" t="s">
        <v>709</v>
      </c>
      <c r="F762" s="174">
        <v>9.6747367699999991</v>
      </c>
      <c r="G762" s="174">
        <v>15.17413324</v>
      </c>
      <c r="H762" s="58">
        <f t="shared" si="34"/>
        <v>-0.36241914994546343</v>
      </c>
      <c r="I762" s="174">
        <v>0.41340881000000002</v>
      </c>
      <c r="J762" s="174">
        <v>22.762361643342459</v>
      </c>
      <c r="K762" s="58">
        <f t="shared" si="35"/>
        <v>-0.98183805281378111</v>
      </c>
      <c r="L762" s="58">
        <f t="shared" si="36"/>
        <v>4.2730755350566509E-2</v>
      </c>
    </row>
    <row r="763" spans="1:16" x14ac:dyDescent="0.2">
      <c r="A763" s="172" t="s">
        <v>1211</v>
      </c>
      <c r="B763" s="173" t="s">
        <v>2428</v>
      </c>
      <c r="C763" s="172" t="s">
        <v>640</v>
      </c>
      <c r="D763" s="172" t="s">
        <v>180</v>
      </c>
      <c r="E763" s="172" t="s">
        <v>181</v>
      </c>
      <c r="F763" s="174">
        <v>1.11618985</v>
      </c>
      <c r="G763" s="174">
        <v>2.0067299099999998</v>
      </c>
      <c r="H763" s="58">
        <f t="shared" si="34"/>
        <v>-0.44377674123569522</v>
      </c>
      <c r="I763" s="174">
        <v>0.41237864893724013</v>
      </c>
      <c r="J763" s="174">
        <v>2.0924885687348098</v>
      </c>
      <c r="K763" s="58">
        <f t="shared" si="35"/>
        <v>-0.80292430023329664</v>
      </c>
      <c r="L763" s="58">
        <f t="shared" si="36"/>
        <v>0.36945206851436618</v>
      </c>
    </row>
    <row r="764" spans="1:16" x14ac:dyDescent="0.2">
      <c r="A764" s="172" t="s">
        <v>1917</v>
      </c>
      <c r="B764" s="173" t="s">
        <v>158</v>
      </c>
      <c r="C764" s="172" t="s">
        <v>638</v>
      </c>
      <c r="D764" s="172" t="s">
        <v>179</v>
      </c>
      <c r="E764" s="172" t="s">
        <v>709</v>
      </c>
      <c r="F764" s="174">
        <v>0.40168097999999997</v>
      </c>
      <c r="G764" s="174">
        <v>9.9749999999999991E-4</v>
      </c>
      <c r="H764" s="58" t="str">
        <f t="shared" si="34"/>
        <v/>
      </c>
      <c r="I764" s="174">
        <v>0.38874755999999999</v>
      </c>
      <c r="J764" s="174">
        <v>0</v>
      </c>
      <c r="K764" s="58" t="str">
        <f t="shared" si="35"/>
        <v/>
      </c>
      <c r="L764" s="58">
        <f t="shared" si="36"/>
        <v>0.96780176148743713</v>
      </c>
    </row>
    <row r="765" spans="1:16" x14ac:dyDescent="0.2">
      <c r="A765" s="172" t="s">
        <v>2753</v>
      </c>
      <c r="B765" s="173" t="s">
        <v>502</v>
      </c>
      <c r="C765" s="172" t="s">
        <v>641</v>
      </c>
      <c r="D765" s="172" t="s">
        <v>180</v>
      </c>
      <c r="E765" s="172" t="s">
        <v>181</v>
      </c>
      <c r="F765" s="174">
        <v>0.60956067000000003</v>
      </c>
      <c r="G765" s="174">
        <v>0.7686215500000001</v>
      </c>
      <c r="H765" s="58">
        <f t="shared" si="34"/>
        <v>-0.20694303978336293</v>
      </c>
      <c r="I765" s="174">
        <v>0.38109410999999999</v>
      </c>
      <c r="J765" s="174">
        <v>1.8542139999999999E-2</v>
      </c>
      <c r="K765" s="58">
        <f t="shared" si="35"/>
        <v>19.552865526848574</v>
      </c>
      <c r="L765" s="58">
        <f t="shared" si="36"/>
        <v>0.62519471605672983</v>
      </c>
    </row>
    <row r="766" spans="1:16" x14ac:dyDescent="0.2">
      <c r="A766" s="172" t="s">
        <v>2743</v>
      </c>
      <c r="B766" s="173" t="s">
        <v>448</v>
      </c>
      <c r="C766" s="172" t="s">
        <v>641</v>
      </c>
      <c r="D766" s="172" t="s">
        <v>179</v>
      </c>
      <c r="E766" s="172" t="s">
        <v>181</v>
      </c>
      <c r="F766" s="174">
        <v>0.46908104</v>
      </c>
      <c r="G766" s="174">
        <v>0.71068787</v>
      </c>
      <c r="H766" s="58">
        <f t="shared" si="34"/>
        <v>-0.33996194419358805</v>
      </c>
      <c r="I766" s="174">
        <v>0.37223200000000001</v>
      </c>
      <c r="J766" s="174">
        <v>3.2213659999999998E-2</v>
      </c>
      <c r="K766" s="58">
        <f t="shared" si="35"/>
        <v>10.555098054676185</v>
      </c>
      <c r="L766" s="58">
        <f t="shared" si="36"/>
        <v>0.79353452443952965</v>
      </c>
    </row>
    <row r="767" spans="1:16" x14ac:dyDescent="0.2">
      <c r="A767" s="172" t="s">
        <v>1572</v>
      </c>
      <c r="B767" s="173" t="s">
        <v>163</v>
      </c>
      <c r="C767" s="172" t="s">
        <v>638</v>
      </c>
      <c r="D767" s="172" t="s">
        <v>179</v>
      </c>
      <c r="E767" s="172" t="s">
        <v>709</v>
      </c>
      <c r="F767" s="174">
        <v>7.8509071500000003</v>
      </c>
      <c r="G767" s="174">
        <v>3.1081642200000004</v>
      </c>
      <c r="H767" s="58">
        <f t="shared" si="34"/>
        <v>1.5258984385323111</v>
      </c>
      <c r="I767" s="174">
        <v>0.36390070000000002</v>
      </c>
      <c r="J767" s="174">
        <v>1.2496180000000001E-2</v>
      </c>
      <c r="K767" s="58">
        <f t="shared" si="35"/>
        <v>28.120955363959226</v>
      </c>
      <c r="L767" s="58">
        <f t="shared" si="36"/>
        <v>4.6351420676271786E-2</v>
      </c>
    </row>
    <row r="768" spans="1:16" x14ac:dyDescent="0.2">
      <c r="A768" s="172" t="s">
        <v>2031</v>
      </c>
      <c r="B768" s="173" t="s">
        <v>2012</v>
      </c>
      <c r="C768" s="172" t="s">
        <v>2530</v>
      </c>
      <c r="D768" s="172" t="s">
        <v>180</v>
      </c>
      <c r="E768" s="172" t="s">
        <v>709</v>
      </c>
      <c r="F768" s="174">
        <v>1.8367887300000001</v>
      </c>
      <c r="G768" s="174">
        <v>0.52013052999999998</v>
      </c>
      <c r="H768" s="58">
        <f t="shared" si="34"/>
        <v>2.5313995700271623</v>
      </c>
      <c r="I768" s="174">
        <v>0.35664651355330007</v>
      </c>
      <c r="J768" s="174">
        <v>0.18287151483843997</v>
      </c>
      <c r="K768" s="58">
        <f t="shared" si="35"/>
        <v>0.95025733706194604</v>
      </c>
      <c r="L768" s="58">
        <f t="shared" si="36"/>
        <v>0.19416850056201077</v>
      </c>
    </row>
    <row r="769" spans="1:16" x14ac:dyDescent="0.2">
      <c r="A769" s="172" t="s">
        <v>2649</v>
      </c>
      <c r="B769" s="173" t="s">
        <v>95</v>
      </c>
      <c r="C769" s="172" t="s">
        <v>511</v>
      </c>
      <c r="D769" s="172" t="s">
        <v>180</v>
      </c>
      <c r="E769" s="172" t="s">
        <v>181</v>
      </c>
      <c r="F769" s="174">
        <v>0.53354946999999997</v>
      </c>
      <c r="G769" s="174">
        <v>5.1802190000000005E-2</v>
      </c>
      <c r="H769" s="58">
        <f t="shared" si="34"/>
        <v>9.2997473658932162</v>
      </c>
      <c r="I769" s="174">
        <v>0.35529953999999997</v>
      </c>
      <c r="J769" s="174">
        <v>4.9858792800000007</v>
      </c>
      <c r="K769" s="58">
        <f t="shared" si="35"/>
        <v>-0.92873884022318332</v>
      </c>
      <c r="L769" s="58">
        <f t="shared" si="36"/>
        <v>0.66591677056674803</v>
      </c>
    </row>
    <row r="770" spans="1:16" x14ac:dyDescent="0.2">
      <c r="A770" s="172" t="s">
        <v>1533</v>
      </c>
      <c r="B770" s="173" t="s">
        <v>63</v>
      </c>
      <c r="C770" s="172" t="s">
        <v>2602</v>
      </c>
      <c r="D770" s="172" t="s">
        <v>180</v>
      </c>
      <c r="E770" s="172" t="s">
        <v>181</v>
      </c>
      <c r="F770" s="174">
        <v>0.45813796999999995</v>
      </c>
      <c r="G770" s="174">
        <v>0.86966288000000003</v>
      </c>
      <c r="H770" s="58">
        <f t="shared" si="34"/>
        <v>-0.47320050040539852</v>
      </c>
      <c r="I770" s="174">
        <v>0.35372928000000003</v>
      </c>
      <c r="J770" s="174">
        <v>3.863751E-2</v>
      </c>
      <c r="K770" s="58">
        <f t="shared" si="35"/>
        <v>8.1550744341444368</v>
      </c>
      <c r="L770" s="58">
        <f t="shared" si="36"/>
        <v>0.77210208095172739</v>
      </c>
    </row>
    <row r="771" spans="1:16" x14ac:dyDescent="0.2">
      <c r="A771" s="172" t="s">
        <v>1203</v>
      </c>
      <c r="B771" s="173" t="s">
        <v>2431</v>
      </c>
      <c r="C771" s="172" t="s">
        <v>640</v>
      </c>
      <c r="D771" s="172" t="s">
        <v>180</v>
      </c>
      <c r="E771" s="172" t="s">
        <v>709</v>
      </c>
      <c r="F771" s="174">
        <v>1.4919790800000001</v>
      </c>
      <c r="G771" s="174">
        <v>2.67991571</v>
      </c>
      <c r="H771" s="58">
        <f t="shared" si="34"/>
        <v>-0.44327387819223607</v>
      </c>
      <c r="I771" s="174">
        <v>0.35329411999999999</v>
      </c>
      <c r="J771" s="174">
        <v>0.27493796000000004</v>
      </c>
      <c r="K771" s="58">
        <f t="shared" si="35"/>
        <v>0.28499578595840291</v>
      </c>
      <c r="L771" s="58">
        <f t="shared" si="36"/>
        <v>0.23679562584751521</v>
      </c>
    </row>
    <row r="772" spans="1:16" x14ac:dyDescent="0.2">
      <c r="A772" s="172" t="s">
        <v>2041</v>
      </c>
      <c r="B772" s="173" t="s">
        <v>2023</v>
      </c>
      <c r="C772" s="172" t="s">
        <v>641</v>
      </c>
      <c r="D772" s="172" t="s">
        <v>179</v>
      </c>
      <c r="E772" s="172" t="s">
        <v>709</v>
      </c>
      <c r="F772" s="174">
        <v>0.34986450000000002</v>
      </c>
      <c r="G772" s="174">
        <v>0</v>
      </c>
      <c r="H772" s="58" t="str">
        <f t="shared" si="34"/>
        <v/>
      </c>
      <c r="I772" s="174">
        <v>0.35021436</v>
      </c>
      <c r="J772" s="174">
        <v>0</v>
      </c>
      <c r="K772" s="58" t="str">
        <f t="shared" si="35"/>
        <v/>
      </c>
      <c r="L772" s="58">
        <f t="shared" si="36"/>
        <v>1.0009999871378776</v>
      </c>
      <c r="M772" s="130"/>
      <c r="P772" s="130"/>
    </row>
    <row r="773" spans="1:16" x14ac:dyDescent="0.2">
      <c r="A773" s="172" t="s">
        <v>2735</v>
      </c>
      <c r="B773" s="173" t="s">
        <v>275</v>
      </c>
      <c r="C773" s="172" t="s">
        <v>641</v>
      </c>
      <c r="D773" s="172" t="s">
        <v>179</v>
      </c>
      <c r="E773" s="172" t="s">
        <v>709</v>
      </c>
      <c r="F773" s="174">
        <v>0.17098826</v>
      </c>
      <c r="G773" s="174">
        <v>0.35686449999999997</v>
      </c>
      <c r="H773" s="58">
        <f t="shared" si="34"/>
        <v>-0.52085942983961697</v>
      </c>
      <c r="I773" s="174">
        <v>0.34927529999999996</v>
      </c>
      <c r="J773" s="174">
        <v>5.7093459999999992E-2</v>
      </c>
      <c r="K773" s="58">
        <f t="shared" si="35"/>
        <v>5.1176061146057714</v>
      </c>
      <c r="L773" s="58">
        <f t="shared" si="36"/>
        <v>2.0426858545727056</v>
      </c>
    </row>
    <row r="774" spans="1:16" x14ac:dyDescent="0.2">
      <c r="A774" s="172" t="s">
        <v>1217</v>
      </c>
      <c r="B774" s="173" t="s">
        <v>2434</v>
      </c>
      <c r="C774" s="172" t="s">
        <v>640</v>
      </c>
      <c r="D774" s="172" t="s">
        <v>610</v>
      </c>
      <c r="E774" s="172" t="s">
        <v>181</v>
      </c>
      <c r="F774" s="174">
        <v>0.81152753</v>
      </c>
      <c r="G774" s="174">
        <v>0.46994389000000003</v>
      </c>
      <c r="H774" s="58">
        <f t="shared" si="34"/>
        <v>0.72686047689650768</v>
      </c>
      <c r="I774" s="174">
        <v>0.34658973234424995</v>
      </c>
      <c r="J774" s="174">
        <v>0</v>
      </c>
      <c r="K774" s="58" t="str">
        <f t="shared" si="35"/>
        <v/>
      </c>
      <c r="L774" s="58">
        <f t="shared" si="36"/>
        <v>0.4270831481764395</v>
      </c>
    </row>
    <row r="775" spans="1:16" x14ac:dyDescent="0.2">
      <c r="A775" s="172" t="s">
        <v>2919</v>
      </c>
      <c r="B775" s="172" t="s">
        <v>2920</v>
      </c>
      <c r="C775" s="172" t="s">
        <v>1365</v>
      </c>
      <c r="D775" s="172" t="s">
        <v>180</v>
      </c>
      <c r="E775" s="172" t="s">
        <v>2854</v>
      </c>
      <c r="F775" s="174">
        <v>0.12424449</v>
      </c>
      <c r="G775" s="174">
        <v>0.33417276000000001</v>
      </c>
      <c r="H775" s="58">
        <f t="shared" ref="H775:H838" si="37">IF(ISERROR(F775/G775-1),"",IF((F775/G775-1)&gt;10000%,"",F775/G775-1))</f>
        <v>-0.62820281940395151</v>
      </c>
      <c r="I775" s="174">
        <v>0.33993231000000002</v>
      </c>
      <c r="J775" s="174">
        <v>0.59348581</v>
      </c>
      <c r="K775" s="58">
        <f t="shared" ref="K775:K838" si="38">IF(ISERROR(I775/J775-1),"",IF((I775/J775-1)&gt;10000%,"",I775/J775-1))</f>
        <v>-0.42722756926572514</v>
      </c>
      <c r="L775" s="58">
        <f t="shared" si="36"/>
        <v>2.7359950529798143</v>
      </c>
    </row>
    <row r="776" spans="1:16" x14ac:dyDescent="0.2">
      <c r="A776" s="172" t="s">
        <v>2106</v>
      </c>
      <c r="B776" s="173" t="s">
        <v>2097</v>
      </c>
      <c r="C776" s="172" t="s">
        <v>1365</v>
      </c>
      <c r="D776" s="172" t="s">
        <v>179</v>
      </c>
      <c r="E776" s="172" t="s">
        <v>709</v>
      </c>
      <c r="F776" s="174">
        <v>6.5609399999999995E-3</v>
      </c>
      <c r="G776" s="174">
        <v>3.2585000000000001E-3</v>
      </c>
      <c r="H776" s="58">
        <f t="shared" si="37"/>
        <v>1.0134847322387599</v>
      </c>
      <c r="I776" s="174">
        <v>0.33629837000000001</v>
      </c>
      <c r="J776" s="174">
        <v>4.4077724407128702</v>
      </c>
      <c r="K776" s="58">
        <f t="shared" si="38"/>
        <v>-0.92370332758248963</v>
      </c>
      <c r="L776" s="58">
        <f t="shared" si="36"/>
        <v>51.257650580557062</v>
      </c>
    </row>
    <row r="777" spans="1:16" x14ac:dyDescent="0.2">
      <c r="A777" s="172" t="s">
        <v>1515</v>
      </c>
      <c r="B777" s="173" t="s">
        <v>1093</v>
      </c>
      <c r="C777" s="172" t="s">
        <v>2523</v>
      </c>
      <c r="D777" s="172" t="s">
        <v>179</v>
      </c>
      <c r="E777" s="172" t="s">
        <v>709</v>
      </c>
      <c r="F777" s="174">
        <v>3.2821303199999998</v>
      </c>
      <c r="G777" s="174">
        <v>5.6594296900000005</v>
      </c>
      <c r="H777" s="58">
        <f t="shared" si="37"/>
        <v>-0.42005988239426306</v>
      </c>
      <c r="I777" s="174">
        <v>0.33605185437761331</v>
      </c>
      <c r="J777" s="174">
        <v>12.428004201099506</v>
      </c>
      <c r="K777" s="58">
        <f t="shared" si="38"/>
        <v>-0.97296011097679846</v>
      </c>
      <c r="L777" s="58">
        <f t="shared" si="36"/>
        <v>0.10238833367762598</v>
      </c>
    </row>
    <row r="778" spans="1:16" x14ac:dyDescent="0.2">
      <c r="A778" s="172" t="s">
        <v>2704</v>
      </c>
      <c r="B778" s="173" t="s">
        <v>271</v>
      </c>
      <c r="C778" s="172" t="s">
        <v>641</v>
      </c>
      <c r="D778" s="172" t="s">
        <v>179</v>
      </c>
      <c r="E778" s="172" t="s">
        <v>709</v>
      </c>
      <c r="F778" s="174">
        <v>0.59287830000000008</v>
      </c>
      <c r="G778" s="174">
        <v>9.7527630000000004E-2</v>
      </c>
      <c r="H778" s="58">
        <f t="shared" si="37"/>
        <v>5.0790803590736289</v>
      </c>
      <c r="I778" s="174">
        <v>0.33088840000000003</v>
      </c>
      <c r="J778" s="174">
        <v>1.61643636</v>
      </c>
      <c r="K778" s="58">
        <f t="shared" si="38"/>
        <v>-0.79529760144717354</v>
      </c>
      <c r="L778" s="58">
        <f t="shared" si="36"/>
        <v>0.55810509509287143</v>
      </c>
    </row>
    <row r="779" spans="1:16" x14ac:dyDescent="0.2">
      <c r="A779" s="172" t="s">
        <v>2654</v>
      </c>
      <c r="B779" s="173" t="s">
        <v>445</v>
      </c>
      <c r="C779" s="172" t="s">
        <v>641</v>
      </c>
      <c r="D779" s="172" t="s">
        <v>179</v>
      </c>
      <c r="E779" s="172" t="s">
        <v>709</v>
      </c>
      <c r="F779" s="174">
        <v>0.94327977000000007</v>
      </c>
      <c r="G779" s="174">
        <v>1.70839232</v>
      </c>
      <c r="H779" s="58">
        <f t="shared" si="37"/>
        <v>-0.44785529707836658</v>
      </c>
      <c r="I779" s="174">
        <v>0.32905618999999997</v>
      </c>
      <c r="J779" s="174">
        <v>1.5361654200000001</v>
      </c>
      <c r="K779" s="58">
        <f t="shared" si="38"/>
        <v>-0.78579377864136535</v>
      </c>
      <c r="L779" s="58">
        <f t="shared" si="36"/>
        <v>0.34884262385909109</v>
      </c>
    </row>
    <row r="780" spans="1:16" x14ac:dyDescent="0.2">
      <c r="A780" s="172" t="s">
        <v>1396</v>
      </c>
      <c r="B780" s="173" t="s">
        <v>404</v>
      </c>
      <c r="C780" s="172" t="s">
        <v>1365</v>
      </c>
      <c r="D780" s="172" t="s">
        <v>179</v>
      </c>
      <c r="E780" s="172" t="s">
        <v>709</v>
      </c>
      <c r="F780" s="174">
        <v>0.58111932999999993</v>
      </c>
      <c r="G780" s="174">
        <v>0.18334339999999999</v>
      </c>
      <c r="H780" s="58">
        <f t="shared" si="37"/>
        <v>2.1695677619156184</v>
      </c>
      <c r="I780" s="174">
        <v>0.32706052035080557</v>
      </c>
      <c r="J780" s="174">
        <v>3.3378680312499999E-2</v>
      </c>
      <c r="K780" s="58">
        <f t="shared" si="38"/>
        <v>8.7984856587731688</v>
      </c>
      <c r="L780" s="58">
        <f t="shared" si="36"/>
        <v>0.56281129101454186</v>
      </c>
    </row>
    <row r="781" spans="1:16" x14ac:dyDescent="0.2">
      <c r="A781" s="172" t="s">
        <v>1615</v>
      </c>
      <c r="B781" s="173" t="s">
        <v>1616</v>
      </c>
      <c r="C781" s="172" t="s">
        <v>638</v>
      </c>
      <c r="D781" s="172" t="s">
        <v>179</v>
      </c>
      <c r="E781" s="172" t="s">
        <v>709</v>
      </c>
      <c r="F781" s="174">
        <v>4.6325350000000001E-2</v>
      </c>
      <c r="G781" s="174">
        <v>1.0620649999999999E-2</v>
      </c>
      <c r="H781" s="58">
        <f t="shared" si="37"/>
        <v>3.3618187210763946</v>
      </c>
      <c r="I781" s="174">
        <v>0.32686720000000008</v>
      </c>
      <c r="J781" s="174">
        <v>0.42234122999999996</v>
      </c>
      <c r="K781" s="58">
        <f t="shared" si="38"/>
        <v>-0.22605898552693959</v>
      </c>
      <c r="L781" s="58">
        <f t="shared" si="36"/>
        <v>7.0559035171887547</v>
      </c>
    </row>
    <row r="782" spans="1:16" x14ac:dyDescent="0.2">
      <c r="A782" s="172" t="s">
        <v>1146</v>
      </c>
      <c r="B782" s="173" t="s">
        <v>1147</v>
      </c>
      <c r="C782" s="172" t="s">
        <v>2530</v>
      </c>
      <c r="D782" s="172" t="s">
        <v>610</v>
      </c>
      <c r="E782" s="172" t="s">
        <v>181</v>
      </c>
      <c r="F782" s="174">
        <v>0.47631934000000004</v>
      </c>
      <c r="G782" s="174">
        <v>0.62539224000000004</v>
      </c>
      <c r="H782" s="58">
        <f t="shared" si="37"/>
        <v>-0.23836704465664615</v>
      </c>
      <c r="I782" s="174">
        <v>0.31967931000000005</v>
      </c>
      <c r="J782" s="174">
        <v>0.88431067779014905</v>
      </c>
      <c r="K782" s="58">
        <f t="shared" si="38"/>
        <v>-0.63849886919960785</v>
      </c>
      <c r="L782" s="58">
        <f t="shared" si="36"/>
        <v>0.67114492978597096</v>
      </c>
    </row>
    <row r="783" spans="1:16" x14ac:dyDescent="0.2">
      <c r="A783" s="172" t="s">
        <v>2766</v>
      </c>
      <c r="B783" s="173" t="s">
        <v>2315</v>
      </c>
      <c r="C783" s="172" t="s">
        <v>2530</v>
      </c>
      <c r="D783" s="172" t="s">
        <v>610</v>
      </c>
      <c r="E783" s="172" t="s">
        <v>181</v>
      </c>
      <c r="F783" s="174">
        <v>0.21521779999999999</v>
      </c>
      <c r="G783" s="174">
        <v>0</v>
      </c>
      <c r="H783" s="58" t="str">
        <f t="shared" si="37"/>
        <v/>
      </c>
      <c r="I783" s="174">
        <v>0.31855838000000003</v>
      </c>
      <c r="J783" s="174">
        <v>0</v>
      </c>
      <c r="K783" s="58" t="str">
        <f t="shared" si="38"/>
        <v/>
      </c>
      <c r="L783" s="58">
        <f t="shared" si="36"/>
        <v>1.4801674396820339</v>
      </c>
    </row>
    <row r="784" spans="1:16" x14ac:dyDescent="0.2">
      <c r="A784" s="172" t="s">
        <v>1276</v>
      </c>
      <c r="B784" s="173" t="s">
        <v>237</v>
      </c>
      <c r="C784" s="172" t="s">
        <v>1262</v>
      </c>
      <c r="D784" s="172" t="s">
        <v>180</v>
      </c>
      <c r="E784" s="172" t="s">
        <v>181</v>
      </c>
      <c r="F784" s="174">
        <v>0.72209593999999999</v>
      </c>
      <c r="G784" s="174">
        <v>0.90822250000000004</v>
      </c>
      <c r="H784" s="58">
        <f t="shared" si="37"/>
        <v>-0.20493498013977862</v>
      </c>
      <c r="I784" s="174">
        <v>0.31772518865800004</v>
      </c>
      <c r="J784" s="174">
        <v>2.8935491941580002E-2</v>
      </c>
      <c r="K784" s="58">
        <f t="shared" si="38"/>
        <v>9.9804661105979751</v>
      </c>
      <c r="L784" s="58">
        <f t="shared" si="36"/>
        <v>0.44000412003147399</v>
      </c>
    </row>
    <row r="785" spans="1:16" x14ac:dyDescent="0.2">
      <c r="A785" s="172" t="s">
        <v>1367</v>
      </c>
      <c r="B785" s="173" t="s">
        <v>644</v>
      </c>
      <c r="C785" s="172" t="s">
        <v>1365</v>
      </c>
      <c r="D785" s="172" t="s">
        <v>179</v>
      </c>
      <c r="E785" s="172" t="s">
        <v>709</v>
      </c>
      <c r="F785" s="174">
        <v>0.20964045000000001</v>
      </c>
      <c r="G785" s="174">
        <v>6.5236349999999999E-2</v>
      </c>
      <c r="H785" s="58">
        <f t="shared" si="37"/>
        <v>2.2135527202242309</v>
      </c>
      <c r="I785" s="174">
        <v>0.31693615000000003</v>
      </c>
      <c r="J785" s="174">
        <v>1.0114625799999999</v>
      </c>
      <c r="K785" s="58">
        <f t="shared" si="38"/>
        <v>-0.68665558541968008</v>
      </c>
      <c r="L785" s="58">
        <f t="shared" si="36"/>
        <v>1.511808193504641</v>
      </c>
    </row>
    <row r="786" spans="1:16" x14ac:dyDescent="0.2">
      <c r="A786" s="172" t="s">
        <v>2747</v>
      </c>
      <c r="B786" s="173" t="s">
        <v>2317</v>
      </c>
      <c r="C786" s="172" t="s">
        <v>2530</v>
      </c>
      <c r="D786" s="172" t="s">
        <v>610</v>
      </c>
      <c r="E786" s="172" t="s">
        <v>181</v>
      </c>
      <c r="F786" s="174">
        <v>0.66144371000000002</v>
      </c>
      <c r="G786" s="174">
        <v>0.91216938999999997</v>
      </c>
      <c r="H786" s="58">
        <f t="shared" si="37"/>
        <v>-0.27486745636136722</v>
      </c>
      <c r="I786" s="174">
        <v>0.31271795000000002</v>
      </c>
      <c r="J786" s="174">
        <v>0</v>
      </c>
      <c r="K786" s="58" t="str">
        <f t="shared" si="38"/>
        <v/>
      </c>
      <c r="L786" s="58">
        <f t="shared" si="36"/>
        <v>0.47278089620052477</v>
      </c>
      <c r="M786" s="130"/>
      <c r="P786" s="130"/>
    </row>
    <row r="787" spans="1:16" x14ac:dyDescent="0.2">
      <c r="A787" s="172" t="s">
        <v>2685</v>
      </c>
      <c r="B787" s="173" t="s">
        <v>436</v>
      </c>
      <c r="C787" s="172" t="s">
        <v>641</v>
      </c>
      <c r="D787" s="172" t="s">
        <v>179</v>
      </c>
      <c r="E787" s="172" t="s">
        <v>709</v>
      </c>
      <c r="F787" s="174">
        <v>1.9320397900000001</v>
      </c>
      <c r="G787" s="174">
        <v>1.85368256</v>
      </c>
      <c r="H787" s="58">
        <f t="shared" si="37"/>
        <v>4.2271115718971908E-2</v>
      </c>
      <c r="I787" s="174">
        <v>0.30436842000000003</v>
      </c>
      <c r="J787" s="174">
        <v>9.7528769999999987E-2</v>
      </c>
      <c r="K787" s="58">
        <f t="shared" si="38"/>
        <v>2.1208065066338895</v>
      </c>
      <c r="L787" s="58">
        <f t="shared" ref="L787:L850" si="39">IF(ISERROR(I787/F787),"",IF(I787/F787&gt;10000%,"",I787/F787))</f>
        <v>0.15753734554297147</v>
      </c>
    </row>
    <row r="788" spans="1:16" x14ac:dyDescent="0.2">
      <c r="A788" s="172" t="s">
        <v>1252</v>
      </c>
      <c r="B788" s="173" t="s">
        <v>2432</v>
      </c>
      <c r="C788" s="172" t="s">
        <v>640</v>
      </c>
      <c r="D788" s="172" t="s">
        <v>610</v>
      </c>
      <c r="E788" s="172" t="s">
        <v>181</v>
      </c>
      <c r="F788" s="174">
        <v>0.30554437000000001</v>
      </c>
      <c r="G788" s="174">
        <v>8.308966000000001E-2</v>
      </c>
      <c r="H788" s="58">
        <f t="shared" si="37"/>
        <v>2.6772851158615882</v>
      </c>
      <c r="I788" s="174">
        <v>0.29767506423424001</v>
      </c>
      <c r="J788" s="174">
        <v>5.0901740875850011E-2</v>
      </c>
      <c r="K788" s="58">
        <f t="shared" si="38"/>
        <v>4.8480330753377032</v>
      </c>
      <c r="L788" s="58">
        <f t="shared" si="39"/>
        <v>0.97424496558139817</v>
      </c>
    </row>
    <row r="789" spans="1:16" x14ac:dyDescent="0.2">
      <c r="A789" s="172" t="s">
        <v>1193</v>
      </c>
      <c r="B789" s="173" t="s">
        <v>699</v>
      </c>
      <c r="C789" s="172" t="s">
        <v>695</v>
      </c>
      <c r="D789" s="172" t="s">
        <v>179</v>
      </c>
      <c r="E789" s="172" t="s">
        <v>709</v>
      </c>
      <c r="F789" s="174">
        <v>0.21335904</v>
      </c>
      <c r="G789" s="174">
        <v>0.27079659</v>
      </c>
      <c r="H789" s="58">
        <f t="shared" si="37"/>
        <v>-0.21210588360806171</v>
      </c>
      <c r="I789" s="174">
        <v>0.28140670000000001</v>
      </c>
      <c r="J789" s="174">
        <v>1.0085430000000001E-2</v>
      </c>
      <c r="K789" s="58">
        <f t="shared" si="38"/>
        <v>26.902300645584766</v>
      </c>
      <c r="L789" s="58">
        <f t="shared" si="39"/>
        <v>1.3189349745855625</v>
      </c>
    </row>
    <row r="790" spans="1:16" x14ac:dyDescent="0.2">
      <c r="A790" s="172" t="s">
        <v>2696</v>
      </c>
      <c r="B790" s="173" t="s">
        <v>705</v>
      </c>
      <c r="C790" s="172" t="s">
        <v>511</v>
      </c>
      <c r="D790" s="172" t="s">
        <v>180</v>
      </c>
      <c r="E790" s="172" t="s">
        <v>709</v>
      </c>
      <c r="F790" s="174">
        <v>0.79828597999999995</v>
      </c>
      <c r="G790" s="174">
        <v>0.95722790000000002</v>
      </c>
      <c r="H790" s="58">
        <f t="shared" si="37"/>
        <v>-0.16604396925747789</v>
      </c>
      <c r="I790" s="174">
        <v>0.28069286999999998</v>
      </c>
      <c r="J790" s="174">
        <v>0.12746655000000001</v>
      </c>
      <c r="K790" s="58">
        <f t="shared" si="38"/>
        <v>1.2020904307836053</v>
      </c>
      <c r="L790" s="58">
        <f t="shared" si="39"/>
        <v>0.35161944094270575</v>
      </c>
    </row>
    <row r="791" spans="1:16" x14ac:dyDescent="0.2">
      <c r="A791" s="172" t="s">
        <v>1384</v>
      </c>
      <c r="B791" s="173" t="s">
        <v>480</v>
      </c>
      <c r="C791" s="172" t="s">
        <v>1365</v>
      </c>
      <c r="D791" s="172" t="s">
        <v>180</v>
      </c>
      <c r="E791" s="172" t="s">
        <v>181</v>
      </c>
      <c r="F791" s="174">
        <v>2.2810998199999997</v>
      </c>
      <c r="G791" s="174">
        <v>3.4416874800000001</v>
      </c>
      <c r="H791" s="58">
        <f t="shared" si="37"/>
        <v>-0.33721471421920057</v>
      </c>
      <c r="I791" s="174">
        <v>0.27761502000000005</v>
      </c>
      <c r="J791" s="174">
        <v>5.7530158299999998</v>
      </c>
      <c r="K791" s="58">
        <f t="shared" si="38"/>
        <v>-0.95174443662186137</v>
      </c>
      <c r="L791" s="58">
        <f t="shared" si="39"/>
        <v>0.12170226728613748</v>
      </c>
    </row>
    <row r="792" spans="1:16" x14ac:dyDescent="0.2">
      <c r="A792" s="172" t="s">
        <v>2628</v>
      </c>
      <c r="B792" s="173" t="s">
        <v>39</v>
      </c>
      <c r="C792" s="172" t="s">
        <v>641</v>
      </c>
      <c r="D792" s="172" t="s">
        <v>179</v>
      </c>
      <c r="E792" s="172" t="s">
        <v>709</v>
      </c>
      <c r="F792" s="174">
        <v>2.01314488</v>
      </c>
      <c r="G792" s="174">
        <v>2.2262945599999999</v>
      </c>
      <c r="H792" s="58">
        <f t="shared" si="37"/>
        <v>-9.5741903982373255E-2</v>
      </c>
      <c r="I792" s="174">
        <v>0.27312731000000001</v>
      </c>
      <c r="J792" s="174">
        <v>9.7860069999999993E-2</v>
      </c>
      <c r="K792" s="58">
        <f t="shared" si="38"/>
        <v>1.7909985145115881</v>
      </c>
      <c r="L792" s="58">
        <f t="shared" si="39"/>
        <v>0.13567195918855079</v>
      </c>
    </row>
    <row r="793" spans="1:16" x14ac:dyDescent="0.2">
      <c r="A793" s="172" t="s">
        <v>2667</v>
      </c>
      <c r="B793" s="173" t="s">
        <v>310</v>
      </c>
      <c r="C793" s="172" t="s">
        <v>511</v>
      </c>
      <c r="D793" s="172" t="s">
        <v>179</v>
      </c>
      <c r="E793" s="172" t="s">
        <v>709</v>
      </c>
      <c r="F793" s="174">
        <v>0.54586082999999996</v>
      </c>
      <c r="G793" s="174">
        <v>0.50437080000000001</v>
      </c>
      <c r="H793" s="58">
        <f t="shared" si="37"/>
        <v>8.2260967526272211E-2</v>
      </c>
      <c r="I793" s="174">
        <v>0.27113845000000003</v>
      </c>
      <c r="J793" s="174">
        <v>0.10079042999999999</v>
      </c>
      <c r="K793" s="58">
        <f t="shared" si="38"/>
        <v>1.69012097676337</v>
      </c>
      <c r="L793" s="58">
        <f t="shared" si="39"/>
        <v>0.49671717606115839</v>
      </c>
    </row>
    <row r="794" spans="1:16" x14ac:dyDescent="0.2">
      <c r="A794" s="172" t="s">
        <v>1098</v>
      </c>
      <c r="B794" s="173" t="s">
        <v>1099</v>
      </c>
      <c r="C794" s="172" t="s">
        <v>2530</v>
      </c>
      <c r="D794" s="172" t="s">
        <v>610</v>
      </c>
      <c r="E794" s="172" t="s">
        <v>181</v>
      </c>
      <c r="F794" s="174">
        <v>1.1123309999999999E-2</v>
      </c>
      <c r="G794" s="174">
        <v>3.2098990000000001E-2</v>
      </c>
      <c r="H794" s="58">
        <f t="shared" si="37"/>
        <v>-0.65346853592589671</v>
      </c>
      <c r="I794" s="174">
        <v>0.26964397000000001</v>
      </c>
      <c r="J794" s="174">
        <v>1.50621792279456</v>
      </c>
      <c r="K794" s="58">
        <f t="shared" si="38"/>
        <v>-0.82097944399724287</v>
      </c>
      <c r="L794" s="58">
        <f t="shared" si="39"/>
        <v>24.241342729816935</v>
      </c>
    </row>
    <row r="795" spans="1:16" x14ac:dyDescent="0.2">
      <c r="A795" s="172" t="s">
        <v>1569</v>
      </c>
      <c r="B795" s="173" t="s">
        <v>50</v>
      </c>
      <c r="C795" s="172" t="s">
        <v>638</v>
      </c>
      <c r="D795" s="172" t="s">
        <v>179</v>
      </c>
      <c r="E795" s="172" t="s">
        <v>709</v>
      </c>
      <c r="F795" s="174">
        <v>0.94487860000000001</v>
      </c>
      <c r="G795" s="174">
        <v>0.25167655999999999</v>
      </c>
      <c r="H795" s="58">
        <f t="shared" si="37"/>
        <v>2.7543369156031061</v>
      </c>
      <c r="I795" s="174">
        <v>0.26164926999999999</v>
      </c>
      <c r="J795" s="174">
        <v>0.10079357000000001</v>
      </c>
      <c r="K795" s="58">
        <f t="shared" si="38"/>
        <v>1.5958924760775908</v>
      </c>
      <c r="L795" s="58">
        <f t="shared" si="39"/>
        <v>0.27691310820247172</v>
      </c>
    </row>
    <row r="796" spans="1:16" x14ac:dyDescent="0.2">
      <c r="A796" s="172" t="s">
        <v>1621</v>
      </c>
      <c r="B796" s="173" t="s">
        <v>1622</v>
      </c>
      <c r="C796" s="172" t="s">
        <v>2523</v>
      </c>
      <c r="D796" s="172" t="s">
        <v>180</v>
      </c>
      <c r="E796" s="172" t="s">
        <v>181</v>
      </c>
      <c r="F796" s="174">
        <v>0.58528358999999996</v>
      </c>
      <c r="G796" s="174">
        <v>1.61696215</v>
      </c>
      <c r="H796" s="58">
        <f t="shared" si="37"/>
        <v>-0.63803507088895062</v>
      </c>
      <c r="I796" s="174">
        <v>0.25210339185140002</v>
      </c>
      <c r="J796" s="174">
        <v>0.20864130212895998</v>
      </c>
      <c r="K796" s="58">
        <f t="shared" si="38"/>
        <v>0.20831009622234986</v>
      </c>
      <c r="L796" s="58">
        <f t="shared" si="39"/>
        <v>0.43073716085462099</v>
      </c>
    </row>
    <row r="797" spans="1:16" x14ac:dyDescent="0.2">
      <c r="A797" s="172" t="s">
        <v>1790</v>
      </c>
      <c r="B797" s="173" t="s">
        <v>58</v>
      </c>
      <c r="C797" s="172" t="s">
        <v>638</v>
      </c>
      <c r="D797" s="172" t="s">
        <v>180</v>
      </c>
      <c r="E797" s="172" t="s">
        <v>709</v>
      </c>
      <c r="F797" s="174">
        <v>3.6520549</v>
      </c>
      <c r="G797" s="174">
        <v>1.38533492</v>
      </c>
      <c r="H797" s="58">
        <f t="shared" si="37"/>
        <v>1.6362252530240124</v>
      </c>
      <c r="I797" s="174">
        <v>0.24824926999999997</v>
      </c>
      <c r="J797" s="174">
        <v>0.10027078</v>
      </c>
      <c r="K797" s="58">
        <f t="shared" si="38"/>
        <v>1.4757887591978438</v>
      </c>
      <c r="L797" s="58">
        <f t="shared" si="39"/>
        <v>6.7975229507092005E-2</v>
      </c>
    </row>
    <row r="798" spans="1:16" x14ac:dyDescent="0.2">
      <c r="A798" s="172" t="s">
        <v>2339</v>
      </c>
      <c r="B798" s="173" t="s">
        <v>2340</v>
      </c>
      <c r="C798" s="172" t="s">
        <v>2347</v>
      </c>
      <c r="D798" s="172" t="s">
        <v>180</v>
      </c>
      <c r="E798" s="172" t="s">
        <v>709</v>
      </c>
      <c r="F798" s="174">
        <v>0.28872799999999998</v>
      </c>
      <c r="G798" s="174">
        <v>0.17790235000000001</v>
      </c>
      <c r="H798" s="58">
        <f t="shared" si="37"/>
        <v>0.62295776306496209</v>
      </c>
      <c r="I798" s="174">
        <v>0.24694472000000001</v>
      </c>
      <c r="J798" s="174">
        <v>8.9995949999999991E-2</v>
      </c>
      <c r="K798" s="58">
        <f t="shared" si="38"/>
        <v>1.7439537001387286</v>
      </c>
      <c r="L798" s="58">
        <f t="shared" si="39"/>
        <v>0.85528497409326432</v>
      </c>
    </row>
    <row r="799" spans="1:16" x14ac:dyDescent="0.2">
      <c r="A799" s="172" t="s">
        <v>1265</v>
      </c>
      <c r="B799" s="173" t="s">
        <v>135</v>
      </c>
      <c r="C799" s="172" t="s">
        <v>1262</v>
      </c>
      <c r="D799" s="172" t="s">
        <v>180</v>
      </c>
      <c r="E799" s="172" t="s">
        <v>181</v>
      </c>
      <c r="F799" s="174">
        <v>6.1398920599999993</v>
      </c>
      <c r="G799" s="174">
        <v>1.5012971799999999</v>
      </c>
      <c r="H799" s="58">
        <f t="shared" si="37"/>
        <v>3.0897246339995119</v>
      </c>
      <c r="I799" s="174">
        <v>0.24639323999999999</v>
      </c>
      <c r="J799" s="174">
        <v>21.119436109999999</v>
      </c>
      <c r="K799" s="58">
        <f t="shared" si="38"/>
        <v>-0.98833334191705369</v>
      </c>
      <c r="L799" s="58">
        <f t="shared" si="39"/>
        <v>4.0129897658168281E-2</v>
      </c>
    </row>
    <row r="800" spans="1:16" x14ac:dyDescent="0.2">
      <c r="A800" s="172" t="s">
        <v>2603</v>
      </c>
      <c r="B800" s="173" t="s">
        <v>1361</v>
      </c>
      <c r="C800" s="172" t="s">
        <v>511</v>
      </c>
      <c r="D800" s="172" t="s">
        <v>179</v>
      </c>
      <c r="E800" s="172" t="s">
        <v>181</v>
      </c>
      <c r="F800" s="174">
        <v>0.43577459999999996</v>
      </c>
      <c r="G800" s="174">
        <v>0</v>
      </c>
      <c r="H800" s="58" t="str">
        <f t="shared" si="37"/>
        <v/>
      </c>
      <c r="I800" s="174">
        <v>0.24572910000000001</v>
      </c>
      <c r="J800" s="174">
        <v>0</v>
      </c>
      <c r="K800" s="58" t="str">
        <f t="shared" si="38"/>
        <v/>
      </c>
      <c r="L800" s="58">
        <f t="shared" si="39"/>
        <v>0.56389036901186995</v>
      </c>
    </row>
    <row r="801" spans="1:16" x14ac:dyDescent="0.2">
      <c r="A801" s="172" t="s">
        <v>1126</v>
      </c>
      <c r="B801" s="173" t="s">
        <v>620</v>
      </c>
      <c r="C801" s="172" t="s">
        <v>2530</v>
      </c>
      <c r="D801" s="172" t="s">
        <v>610</v>
      </c>
      <c r="E801" s="172" t="s">
        <v>709</v>
      </c>
      <c r="F801" s="174">
        <v>0.44378640999999996</v>
      </c>
      <c r="G801" s="174">
        <v>1.2954880900000001</v>
      </c>
      <c r="H801" s="58">
        <f t="shared" si="37"/>
        <v>-0.65743690472677374</v>
      </c>
      <c r="I801" s="174">
        <v>0.23606058999999999</v>
      </c>
      <c r="J801" s="174">
        <v>17.056874914977012</v>
      </c>
      <c r="K801" s="58">
        <f t="shared" si="38"/>
        <v>-0.98616038452666821</v>
      </c>
      <c r="L801" s="58">
        <f t="shared" si="39"/>
        <v>0.53192388203144847</v>
      </c>
    </row>
    <row r="802" spans="1:16" x14ac:dyDescent="0.2">
      <c r="A802" s="172" t="s">
        <v>1393</v>
      </c>
      <c r="B802" s="173" t="s">
        <v>419</v>
      </c>
      <c r="C802" s="172" t="s">
        <v>1365</v>
      </c>
      <c r="D802" s="172" t="s">
        <v>179</v>
      </c>
      <c r="E802" s="172" t="s">
        <v>709</v>
      </c>
      <c r="F802" s="174">
        <v>4.9495769999999994E-2</v>
      </c>
      <c r="G802" s="174">
        <v>0.18945090000000001</v>
      </c>
      <c r="H802" s="58">
        <f t="shared" si="37"/>
        <v>-0.73874090859425845</v>
      </c>
      <c r="I802" s="174">
        <v>0.2295768181828379</v>
      </c>
      <c r="J802" s="174">
        <v>1.4904512299999999</v>
      </c>
      <c r="K802" s="58">
        <f t="shared" si="38"/>
        <v>-0.84596824534618431</v>
      </c>
      <c r="L802" s="58">
        <f t="shared" si="39"/>
        <v>4.6383118836789068</v>
      </c>
    </row>
    <row r="803" spans="1:16" x14ac:dyDescent="0.2">
      <c r="A803" s="172" t="s">
        <v>1227</v>
      </c>
      <c r="B803" s="173" t="s">
        <v>265</v>
      </c>
      <c r="C803" s="172" t="s">
        <v>640</v>
      </c>
      <c r="D803" s="172" t="s">
        <v>180</v>
      </c>
      <c r="E803" s="172" t="s">
        <v>709</v>
      </c>
      <c r="F803" s="174">
        <v>0.54034064999999998</v>
      </c>
      <c r="G803" s="174">
        <v>1.14282266</v>
      </c>
      <c r="H803" s="58">
        <f t="shared" si="37"/>
        <v>-0.52718766531983186</v>
      </c>
      <c r="I803" s="174">
        <v>0.22462798383846</v>
      </c>
      <c r="J803" s="174">
        <v>0.53312374317248001</v>
      </c>
      <c r="K803" s="58">
        <f t="shared" si="38"/>
        <v>-0.57865695025744379</v>
      </c>
      <c r="L803" s="58">
        <f t="shared" si="39"/>
        <v>0.41571550065400409</v>
      </c>
    </row>
    <row r="804" spans="1:16" x14ac:dyDescent="0.2">
      <c r="A804" s="172" t="s">
        <v>1549</v>
      </c>
      <c r="B804" s="173" t="s">
        <v>1814</v>
      </c>
      <c r="C804" s="172" t="s">
        <v>2530</v>
      </c>
      <c r="D804" s="172" t="s">
        <v>180</v>
      </c>
      <c r="E804" s="172" t="s">
        <v>709</v>
      </c>
      <c r="F804" s="174">
        <v>0.28813926000000001</v>
      </c>
      <c r="G804" s="174">
        <v>8.0274479999999995E-2</v>
      </c>
      <c r="H804" s="58">
        <f t="shared" si="37"/>
        <v>2.5894254313450555</v>
      </c>
      <c r="I804" s="174">
        <v>0.22200354</v>
      </c>
      <c r="J804" s="174">
        <v>0.33822958000000003</v>
      </c>
      <c r="K804" s="58">
        <f t="shared" si="38"/>
        <v>-0.34363061917884308</v>
      </c>
      <c r="L804" s="58">
        <f t="shared" si="39"/>
        <v>0.77047306916801273</v>
      </c>
      <c r="M804" s="130"/>
      <c r="P804" s="130"/>
    </row>
    <row r="805" spans="1:16" x14ac:dyDescent="0.2">
      <c r="A805" s="172" t="s">
        <v>2675</v>
      </c>
      <c r="B805" s="173" t="s">
        <v>1363</v>
      </c>
      <c r="C805" s="172" t="s">
        <v>511</v>
      </c>
      <c r="D805" s="172" t="s">
        <v>610</v>
      </c>
      <c r="E805" s="172" t="s">
        <v>181</v>
      </c>
      <c r="F805" s="174">
        <v>1.5099495300000001</v>
      </c>
      <c r="G805" s="174">
        <v>0.52395643999999997</v>
      </c>
      <c r="H805" s="58">
        <f t="shared" si="37"/>
        <v>1.8818226377750031</v>
      </c>
      <c r="I805" s="174">
        <v>0.22059200000000001</v>
      </c>
      <c r="J805" s="174">
        <v>2.65948933</v>
      </c>
      <c r="K805" s="58">
        <f t="shared" si="38"/>
        <v>-0.91705475276338111</v>
      </c>
      <c r="L805" s="58">
        <f t="shared" si="39"/>
        <v>0.14609230018436445</v>
      </c>
    </row>
    <row r="806" spans="1:16" x14ac:dyDescent="0.2">
      <c r="A806" s="172" t="s">
        <v>1388</v>
      </c>
      <c r="B806" s="173" t="s">
        <v>481</v>
      </c>
      <c r="C806" s="172" t="s">
        <v>1365</v>
      </c>
      <c r="D806" s="172" t="s">
        <v>179</v>
      </c>
      <c r="E806" s="172" t="s">
        <v>709</v>
      </c>
      <c r="F806" s="174">
        <v>0.82237263999999999</v>
      </c>
      <c r="G806" s="174">
        <v>1.76141569</v>
      </c>
      <c r="H806" s="58">
        <f t="shared" si="37"/>
        <v>-0.53311836344548513</v>
      </c>
      <c r="I806" s="174">
        <v>0.21637134</v>
      </c>
      <c r="J806" s="174">
        <v>3.3144788300000001</v>
      </c>
      <c r="K806" s="58">
        <f t="shared" si="38"/>
        <v>-0.93471934771717946</v>
      </c>
      <c r="L806" s="58">
        <f t="shared" si="39"/>
        <v>0.26310619964205034</v>
      </c>
    </row>
    <row r="807" spans="1:16" x14ac:dyDescent="0.2">
      <c r="A807" s="172" t="s">
        <v>2683</v>
      </c>
      <c r="B807" s="173" t="s">
        <v>1088</v>
      </c>
      <c r="C807" s="172" t="s">
        <v>511</v>
      </c>
      <c r="D807" s="172" t="s">
        <v>179</v>
      </c>
      <c r="E807" s="172" t="s">
        <v>709</v>
      </c>
      <c r="F807" s="174">
        <v>0.85804459999999994</v>
      </c>
      <c r="G807" s="174">
        <v>0.67442011000000002</v>
      </c>
      <c r="H807" s="58">
        <f t="shared" si="37"/>
        <v>0.27227018779140488</v>
      </c>
      <c r="I807" s="174">
        <v>0.21397921</v>
      </c>
      <c r="J807" s="174">
        <v>1.990178963825298</v>
      </c>
      <c r="K807" s="58">
        <f t="shared" si="38"/>
        <v>-0.89248242801807465</v>
      </c>
      <c r="L807" s="58">
        <f t="shared" si="39"/>
        <v>0.24938005553557474</v>
      </c>
    </row>
    <row r="808" spans="1:16" x14ac:dyDescent="0.2">
      <c r="A808" s="172" t="s">
        <v>2034</v>
      </c>
      <c r="B808" s="173" t="s">
        <v>2015</v>
      </c>
      <c r="C808" s="172" t="s">
        <v>2530</v>
      </c>
      <c r="D808" s="172" t="s">
        <v>180</v>
      </c>
      <c r="E808" s="172" t="s">
        <v>709</v>
      </c>
      <c r="F808" s="174">
        <v>1.3702411000000001</v>
      </c>
      <c r="G808" s="174">
        <v>2.49658449</v>
      </c>
      <c r="H808" s="58">
        <f t="shared" si="37"/>
        <v>-0.45115372402237419</v>
      </c>
      <c r="I808" s="174">
        <v>0.213841329484</v>
      </c>
      <c r="J808" s="174">
        <v>0.14957987899663996</v>
      </c>
      <c r="K808" s="58">
        <f t="shared" si="38"/>
        <v>0.42961293269132517</v>
      </c>
      <c r="L808" s="58">
        <f t="shared" si="39"/>
        <v>0.15606109719231162</v>
      </c>
    </row>
    <row r="809" spans="1:16" x14ac:dyDescent="0.2">
      <c r="A809" s="172" t="s">
        <v>2726</v>
      </c>
      <c r="B809" s="173" t="s">
        <v>272</v>
      </c>
      <c r="C809" s="172" t="s">
        <v>641</v>
      </c>
      <c r="D809" s="172" t="s">
        <v>179</v>
      </c>
      <c r="E809" s="172" t="s">
        <v>709</v>
      </c>
      <c r="F809" s="174">
        <v>1.4577328899999999</v>
      </c>
      <c r="G809" s="174">
        <v>5.79170959</v>
      </c>
      <c r="H809" s="58">
        <f t="shared" si="37"/>
        <v>-0.74830697787110556</v>
      </c>
      <c r="I809" s="174">
        <v>0.20640047</v>
      </c>
      <c r="J809" s="174">
        <v>6.6295472200000001</v>
      </c>
      <c r="K809" s="58">
        <f t="shared" si="38"/>
        <v>-0.96886658120824121</v>
      </c>
      <c r="L809" s="58">
        <f t="shared" si="39"/>
        <v>0.14159004809173237</v>
      </c>
    </row>
    <row r="810" spans="1:16" x14ac:dyDescent="0.2">
      <c r="A810" s="172" t="s">
        <v>1525</v>
      </c>
      <c r="B810" s="173" t="s">
        <v>1810</v>
      </c>
      <c r="C810" s="172" t="s">
        <v>2530</v>
      </c>
      <c r="D810" s="172" t="s">
        <v>610</v>
      </c>
      <c r="E810" s="172" t="s">
        <v>709</v>
      </c>
      <c r="F810" s="174">
        <v>2.7506738999999998</v>
      </c>
      <c r="G810" s="174">
        <v>1.76070112</v>
      </c>
      <c r="H810" s="58">
        <f t="shared" si="37"/>
        <v>0.56226054993365349</v>
      </c>
      <c r="I810" s="174">
        <v>0.20411415999999993</v>
      </c>
      <c r="J810" s="174">
        <v>4.8479052500000019</v>
      </c>
      <c r="K810" s="58">
        <f t="shared" si="38"/>
        <v>-0.9578964213461062</v>
      </c>
      <c r="L810" s="58">
        <f t="shared" si="39"/>
        <v>7.4205146600620289E-2</v>
      </c>
    </row>
    <row r="811" spans="1:16" x14ac:dyDescent="0.2">
      <c r="A811" s="172" t="s">
        <v>2064</v>
      </c>
      <c r="B811" s="173" t="s">
        <v>2063</v>
      </c>
      <c r="C811" s="172" t="s">
        <v>640</v>
      </c>
      <c r="D811" s="172" t="s">
        <v>610</v>
      </c>
      <c r="E811" s="172" t="s">
        <v>709</v>
      </c>
      <c r="F811" s="174">
        <v>1.7278210300000001</v>
      </c>
      <c r="G811" s="174">
        <v>2.5118298700000001</v>
      </c>
      <c r="H811" s="58">
        <f t="shared" si="37"/>
        <v>-0.31212656930463212</v>
      </c>
      <c r="I811" s="174">
        <v>0.20019781</v>
      </c>
      <c r="J811" s="174">
        <v>7.5817998854400006</v>
      </c>
      <c r="K811" s="58">
        <f t="shared" si="38"/>
        <v>-0.97359494934910407</v>
      </c>
      <c r="L811" s="58">
        <f t="shared" si="39"/>
        <v>0.11586721455751699</v>
      </c>
      <c r="M811" s="130"/>
      <c r="P811" s="130"/>
    </row>
    <row r="812" spans="1:16" x14ac:dyDescent="0.2">
      <c r="A812" s="172" t="s">
        <v>1900</v>
      </c>
      <c r="B812" s="173" t="s">
        <v>1901</v>
      </c>
      <c r="C812" s="172" t="s">
        <v>1904</v>
      </c>
      <c r="D812" s="172" t="s">
        <v>610</v>
      </c>
      <c r="E812" s="172" t="s">
        <v>181</v>
      </c>
      <c r="F812" s="174">
        <v>0.67527864000000004</v>
      </c>
      <c r="G812" s="174">
        <v>0.37834534000000003</v>
      </c>
      <c r="H812" s="58">
        <f t="shared" si="37"/>
        <v>0.78482082004763165</v>
      </c>
      <c r="I812" s="174">
        <v>0.19826170999999998</v>
      </c>
      <c r="J812" s="174">
        <v>9.433155E-2</v>
      </c>
      <c r="K812" s="58">
        <f t="shared" si="38"/>
        <v>1.1017539730874768</v>
      </c>
      <c r="L812" s="58">
        <f t="shared" si="39"/>
        <v>0.29359985383218989</v>
      </c>
    </row>
    <row r="813" spans="1:16" x14ac:dyDescent="0.2">
      <c r="A813" s="172" t="s">
        <v>2733</v>
      </c>
      <c r="B813" s="173" t="s">
        <v>1091</v>
      </c>
      <c r="C813" s="172" t="s">
        <v>511</v>
      </c>
      <c r="D813" s="172" t="s">
        <v>179</v>
      </c>
      <c r="E813" s="172" t="s">
        <v>181</v>
      </c>
      <c r="F813" s="174">
        <v>0.31684645</v>
      </c>
      <c r="G813" s="174">
        <v>8.8209650000000001E-2</v>
      </c>
      <c r="H813" s="58">
        <f t="shared" si="37"/>
        <v>2.591970379658008</v>
      </c>
      <c r="I813" s="174">
        <v>0.1919149</v>
      </c>
      <c r="J813" s="174">
        <v>8.8209650000000001E-2</v>
      </c>
      <c r="K813" s="58">
        <f t="shared" si="38"/>
        <v>1.1756678549342392</v>
      </c>
      <c r="L813" s="58">
        <f t="shared" si="39"/>
        <v>0.60570317262509965</v>
      </c>
    </row>
    <row r="814" spans="1:16" x14ac:dyDescent="0.2">
      <c r="A814" s="172" t="s">
        <v>1553</v>
      </c>
      <c r="B814" s="173" t="s">
        <v>1083</v>
      </c>
      <c r="C814" s="172" t="s">
        <v>2523</v>
      </c>
      <c r="D814" s="172" t="s">
        <v>179</v>
      </c>
      <c r="E814" s="172" t="s">
        <v>709</v>
      </c>
      <c r="F814" s="174">
        <v>1.5813000000000001E-2</v>
      </c>
      <c r="G814" s="174">
        <v>6.6650269999999998E-2</v>
      </c>
      <c r="H814" s="58">
        <f t="shared" si="37"/>
        <v>-0.76274664753796195</v>
      </c>
      <c r="I814" s="174">
        <v>0.1887432</v>
      </c>
      <c r="J814" s="174">
        <v>0.22868068</v>
      </c>
      <c r="K814" s="58">
        <f t="shared" si="38"/>
        <v>-0.17464300001206923</v>
      </c>
      <c r="L814" s="58">
        <f t="shared" si="39"/>
        <v>11.935951432365774</v>
      </c>
    </row>
    <row r="815" spans="1:16" x14ac:dyDescent="0.2">
      <c r="A815" s="172" t="s">
        <v>2712</v>
      </c>
      <c r="B815" s="173" t="s">
        <v>656</v>
      </c>
      <c r="C815" s="172" t="s">
        <v>641</v>
      </c>
      <c r="D815" s="172" t="s">
        <v>179</v>
      </c>
      <c r="E815" s="172" t="s">
        <v>181</v>
      </c>
      <c r="F815" s="174">
        <v>0.27124727000000004</v>
      </c>
      <c r="G815" s="174">
        <v>0.41591605999999998</v>
      </c>
      <c r="H815" s="58">
        <f t="shared" si="37"/>
        <v>-0.34783169950205806</v>
      </c>
      <c r="I815" s="174">
        <v>0.18850771999999999</v>
      </c>
      <c r="J815" s="174">
        <v>3.7184188900000006</v>
      </c>
      <c r="K815" s="58">
        <f t="shared" si="38"/>
        <v>-0.94930433456355423</v>
      </c>
      <c r="L815" s="58">
        <f t="shared" si="39"/>
        <v>0.69496633090537629</v>
      </c>
    </row>
    <row r="816" spans="1:16" x14ac:dyDescent="0.2">
      <c r="A816" s="172" t="s">
        <v>1791</v>
      </c>
      <c r="B816" s="173" t="s">
        <v>690</v>
      </c>
      <c r="C816" s="172" t="s">
        <v>638</v>
      </c>
      <c r="D816" s="172" t="s">
        <v>179</v>
      </c>
      <c r="E816" s="172" t="s">
        <v>709</v>
      </c>
      <c r="F816" s="174">
        <v>5.88558892</v>
      </c>
      <c r="G816" s="174">
        <v>4.2147834199999998</v>
      </c>
      <c r="H816" s="58">
        <f t="shared" si="37"/>
        <v>0.39641550549707727</v>
      </c>
      <c r="I816" s="174">
        <v>0.18776388999999999</v>
      </c>
      <c r="J816" s="174">
        <v>0.31325493000000004</v>
      </c>
      <c r="K816" s="58">
        <f t="shared" si="38"/>
        <v>-0.40060355953535998</v>
      </c>
      <c r="L816" s="58">
        <f t="shared" si="39"/>
        <v>3.1902311315347522E-2</v>
      </c>
    </row>
    <row r="817" spans="1:12" x14ac:dyDescent="0.2">
      <c r="A817" s="172" t="s">
        <v>2724</v>
      </c>
      <c r="B817" s="173" t="s">
        <v>2313</v>
      </c>
      <c r="C817" s="172" t="s">
        <v>2530</v>
      </c>
      <c r="D817" s="172" t="s">
        <v>610</v>
      </c>
      <c r="E817" s="172" t="s">
        <v>181</v>
      </c>
      <c r="F817" s="174">
        <v>0.37203257000000001</v>
      </c>
      <c r="G817" s="174">
        <v>0.26725402000000004</v>
      </c>
      <c r="H817" s="58">
        <f t="shared" si="37"/>
        <v>0.39205602969040454</v>
      </c>
      <c r="I817" s="174">
        <v>0.18588068000000002</v>
      </c>
      <c r="J817" s="174">
        <v>0.44550305000000001</v>
      </c>
      <c r="K817" s="58">
        <f t="shared" si="38"/>
        <v>-0.58276227289577476</v>
      </c>
      <c r="L817" s="58">
        <f t="shared" si="39"/>
        <v>0.49963550234324916</v>
      </c>
    </row>
    <row r="818" spans="1:12" x14ac:dyDescent="0.2">
      <c r="A818" s="172" t="s">
        <v>2881</v>
      </c>
      <c r="B818" s="173" t="s">
        <v>2329</v>
      </c>
      <c r="C818" s="172" t="s">
        <v>511</v>
      </c>
      <c r="D818" s="172" t="s">
        <v>610</v>
      </c>
      <c r="E818" s="172" t="s">
        <v>709</v>
      </c>
      <c r="F818" s="174">
        <v>4.8695780000000001E-2</v>
      </c>
      <c r="G818" s="174">
        <v>0.21785426999999999</v>
      </c>
      <c r="H818" s="58">
        <f t="shared" si="37"/>
        <v>-0.77647543929251417</v>
      </c>
      <c r="I818" s="174">
        <v>0.18442554</v>
      </c>
      <c r="J818" s="174">
        <v>5.0989624028443901</v>
      </c>
      <c r="K818" s="58">
        <f t="shared" si="38"/>
        <v>-0.96383077076678958</v>
      </c>
      <c r="L818" s="58">
        <f t="shared" si="39"/>
        <v>3.7873002547654027</v>
      </c>
    </row>
    <row r="819" spans="1:12" x14ac:dyDescent="0.2">
      <c r="A819" s="172" t="s">
        <v>2882</v>
      </c>
      <c r="B819" s="173" t="s">
        <v>2327</v>
      </c>
      <c r="C819" s="172" t="s">
        <v>511</v>
      </c>
      <c r="D819" s="172" t="s">
        <v>610</v>
      </c>
      <c r="E819" s="172" t="s">
        <v>709</v>
      </c>
      <c r="F819" s="174">
        <v>1.26482742</v>
      </c>
      <c r="G819" s="174">
        <v>0.49409241999999998</v>
      </c>
      <c r="H819" s="58">
        <f t="shared" si="37"/>
        <v>1.5599004736806124</v>
      </c>
      <c r="I819" s="174">
        <v>0.18404565000000001</v>
      </c>
      <c r="J819" s="174">
        <v>0.59258887999999998</v>
      </c>
      <c r="K819" s="58">
        <f t="shared" si="38"/>
        <v>-0.68942101984768933</v>
      </c>
      <c r="L819" s="58">
        <f t="shared" si="39"/>
        <v>0.14551048395203198</v>
      </c>
    </row>
    <row r="820" spans="1:12" x14ac:dyDescent="0.2">
      <c r="A820" s="172" t="s">
        <v>2186</v>
      </c>
      <c r="B820" s="173" t="s">
        <v>2176</v>
      </c>
      <c r="C820" s="172" t="s">
        <v>640</v>
      </c>
      <c r="D820" s="172" t="s">
        <v>180</v>
      </c>
      <c r="E820" s="172" t="s">
        <v>709</v>
      </c>
      <c r="F820" s="174">
        <v>0.51364984999999996</v>
      </c>
      <c r="G820" s="174">
        <v>1.2800183799999998</v>
      </c>
      <c r="H820" s="58">
        <f t="shared" si="37"/>
        <v>-0.59871681686320777</v>
      </c>
      <c r="I820" s="174">
        <v>0.18267947865367998</v>
      </c>
      <c r="J820" s="174">
        <v>0.68659935766058</v>
      </c>
      <c r="K820" s="58">
        <f t="shared" si="38"/>
        <v>-0.73393584393070832</v>
      </c>
      <c r="L820" s="58">
        <f t="shared" si="39"/>
        <v>0.35564982381223315</v>
      </c>
    </row>
    <row r="821" spans="1:12" x14ac:dyDescent="0.2">
      <c r="A821" s="172" t="s">
        <v>1353</v>
      </c>
      <c r="B821" s="173" t="s">
        <v>1137</v>
      </c>
      <c r="C821" s="172" t="s">
        <v>2523</v>
      </c>
      <c r="D821" s="172" t="s">
        <v>180</v>
      </c>
      <c r="E821" s="172" t="s">
        <v>181</v>
      </c>
      <c r="F821" s="174">
        <v>0.3670272</v>
      </c>
      <c r="G821" s="174">
        <v>0.26710647999999998</v>
      </c>
      <c r="H821" s="58">
        <f t="shared" si="37"/>
        <v>0.37408572042130928</v>
      </c>
      <c r="I821" s="174">
        <v>0.17857645999999999</v>
      </c>
      <c r="J821" s="174">
        <v>3.1637259186907997E-2</v>
      </c>
      <c r="K821" s="58">
        <f t="shared" si="38"/>
        <v>4.6444984360054109</v>
      </c>
      <c r="L821" s="58">
        <f t="shared" si="39"/>
        <v>0.48654829941759081</v>
      </c>
    </row>
    <row r="822" spans="1:12" x14ac:dyDescent="0.2">
      <c r="A822" s="172" t="s">
        <v>2866</v>
      </c>
      <c r="B822" s="173" t="s">
        <v>650</v>
      </c>
      <c r="C822" s="172" t="s">
        <v>511</v>
      </c>
      <c r="D822" s="172" t="s">
        <v>610</v>
      </c>
      <c r="E822" s="172" t="s">
        <v>709</v>
      </c>
      <c r="F822" s="174">
        <v>0.39693075999999999</v>
      </c>
      <c r="G822" s="174">
        <v>0.91539072999999993</v>
      </c>
      <c r="H822" s="58">
        <f t="shared" si="37"/>
        <v>-0.5663810578461943</v>
      </c>
      <c r="I822" s="174">
        <v>0.17854849</v>
      </c>
      <c r="J822" s="174">
        <v>1.7480408300000001</v>
      </c>
      <c r="K822" s="58">
        <f t="shared" si="38"/>
        <v>-0.89785794076674974</v>
      </c>
      <c r="L822" s="58">
        <f t="shared" si="39"/>
        <v>0.44982276001990879</v>
      </c>
    </row>
    <row r="823" spans="1:12" x14ac:dyDescent="0.2">
      <c r="A823" s="172" t="s">
        <v>2253</v>
      </c>
      <c r="B823" s="173" t="s">
        <v>313</v>
      </c>
      <c r="C823" s="172" t="s">
        <v>1365</v>
      </c>
      <c r="D823" s="172" t="s">
        <v>179</v>
      </c>
      <c r="E823" s="172" t="s">
        <v>709</v>
      </c>
      <c r="F823" s="174">
        <v>3.0868467400000004</v>
      </c>
      <c r="G823" s="174">
        <v>8.7124887599999994</v>
      </c>
      <c r="H823" s="58">
        <f t="shared" si="37"/>
        <v>-0.64569862584247395</v>
      </c>
      <c r="I823" s="174">
        <v>0.17284123000000001</v>
      </c>
      <c r="J823" s="174">
        <v>1.3846033700000002</v>
      </c>
      <c r="K823" s="58">
        <f t="shared" si="38"/>
        <v>-0.87516913959266185</v>
      </c>
      <c r="L823" s="58">
        <f t="shared" si="39"/>
        <v>5.5992812263818449E-2</v>
      </c>
    </row>
    <row r="824" spans="1:12" x14ac:dyDescent="0.2">
      <c r="A824" s="172" t="s">
        <v>2615</v>
      </c>
      <c r="B824" s="173" t="s">
        <v>222</v>
      </c>
      <c r="C824" s="172" t="s">
        <v>235</v>
      </c>
      <c r="D824" s="172" t="s">
        <v>180</v>
      </c>
      <c r="E824" s="172" t="s">
        <v>181</v>
      </c>
      <c r="F824" s="174">
        <v>2.2244292699999999</v>
      </c>
      <c r="G824" s="174">
        <v>3.1666866099999997</v>
      </c>
      <c r="H824" s="58">
        <f t="shared" si="37"/>
        <v>-0.29755307551573595</v>
      </c>
      <c r="I824" s="174">
        <v>0.17098847</v>
      </c>
      <c r="J824" s="174">
        <v>0.18883421</v>
      </c>
      <c r="K824" s="58">
        <f t="shared" si="38"/>
        <v>-9.4504803975932083E-2</v>
      </c>
      <c r="L824" s="58">
        <f t="shared" si="39"/>
        <v>7.6868467928404849E-2</v>
      </c>
    </row>
    <row r="825" spans="1:12" x14ac:dyDescent="0.2">
      <c r="A825" s="172" t="s">
        <v>2605</v>
      </c>
      <c r="B825" s="173" t="s">
        <v>1485</v>
      </c>
      <c r="C825" s="172" t="s">
        <v>511</v>
      </c>
      <c r="D825" s="172" t="s">
        <v>180</v>
      </c>
      <c r="E825" s="172" t="s">
        <v>709</v>
      </c>
      <c r="F825" s="174">
        <v>0.80726858000000001</v>
      </c>
      <c r="G825" s="174">
        <v>1.06449927</v>
      </c>
      <c r="H825" s="58">
        <f t="shared" si="37"/>
        <v>-0.24164477820637675</v>
      </c>
      <c r="I825" s="174">
        <v>0.16978605999999999</v>
      </c>
      <c r="J825" s="174">
        <v>0.17470885999999999</v>
      </c>
      <c r="K825" s="58">
        <f t="shared" si="38"/>
        <v>-2.8177162852530802E-2</v>
      </c>
      <c r="L825" s="58">
        <f t="shared" si="39"/>
        <v>0.21032165032361347</v>
      </c>
    </row>
    <row r="826" spans="1:12" x14ac:dyDescent="0.2">
      <c r="A826" s="172" t="s">
        <v>2299</v>
      </c>
      <c r="B826" s="173" t="s">
        <v>2026</v>
      </c>
      <c r="C826" s="172" t="s">
        <v>511</v>
      </c>
      <c r="D826" s="172" t="s">
        <v>610</v>
      </c>
      <c r="E826" s="172" t="s">
        <v>181</v>
      </c>
      <c r="F826" s="174">
        <v>5.4196149999999998E-2</v>
      </c>
      <c r="G826" s="174">
        <v>7.1743340000000003E-2</v>
      </c>
      <c r="H826" s="58">
        <f t="shared" si="37"/>
        <v>-0.24458284211468273</v>
      </c>
      <c r="I826" s="174">
        <v>0.16710702</v>
      </c>
      <c r="J826" s="174">
        <v>7.2786480000000001E-2</v>
      </c>
      <c r="K826" s="58">
        <f t="shared" si="38"/>
        <v>1.2958524715029496</v>
      </c>
      <c r="L826" s="58">
        <f t="shared" si="39"/>
        <v>3.0833743725338425</v>
      </c>
    </row>
    <row r="827" spans="1:12" x14ac:dyDescent="0.2">
      <c r="A827" s="172" t="s">
        <v>1575</v>
      </c>
      <c r="B827" s="173" t="s">
        <v>387</v>
      </c>
      <c r="C827" s="172" t="s">
        <v>638</v>
      </c>
      <c r="D827" s="172" t="s">
        <v>179</v>
      </c>
      <c r="E827" s="172" t="s">
        <v>709</v>
      </c>
      <c r="F827" s="174">
        <v>1.7855165</v>
      </c>
      <c r="G827" s="174">
        <v>0.74943541000000002</v>
      </c>
      <c r="H827" s="58">
        <f t="shared" si="37"/>
        <v>1.3824821674759136</v>
      </c>
      <c r="I827" s="174">
        <v>0.16393539999999998</v>
      </c>
      <c r="J827" s="174">
        <v>0.13292610999999999</v>
      </c>
      <c r="K827" s="58">
        <f t="shared" si="38"/>
        <v>0.23328215953961196</v>
      </c>
      <c r="L827" s="58">
        <f t="shared" si="39"/>
        <v>9.1813993317899883E-2</v>
      </c>
    </row>
    <row r="828" spans="1:12" x14ac:dyDescent="0.2">
      <c r="A828" s="172" t="s">
        <v>2707</v>
      </c>
      <c r="B828" s="173" t="s">
        <v>703</v>
      </c>
      <c r="C828" s="172" t="s">
        <v>511</v>
      </c>
      <c r="D828" s="172" t="s">
        <v>179</v>
      </c>
      <c r="E828" s="172" t="s">
        <v>709</v>
      </c>
      <c r="F828" s="174">
        <v>2.52771291</v>
      </c>
      <c r="G828" s="174">
        <v>1.1314511299999999</v>
      </c>
      <c r="H828" s="58">
        <f t="shared" si="37"/>
        <v>1.2340451504962484</v>
      </c>
      <c r="I828" s="174">
        <v>0.15868087</v>
      </c>
      <c r="J828" s="174">
        <v>6.1500595999999996</v>
      </c>
      <c r="K828" s="58">
        <f t="shared" si="38"/>
        <v>-0.97419848256429908</v>
      </c>
      <c r="L828" s="58">
        <f t="shared" si="39"/>
        <v>6.277646063848287E-2</v>
      </c>
    </row>
    <row r="829" spans="1:12" x14ac:dyDescent="0.2">
      <c r="A829" s="172" t="s">
        <v>2287</v>
      </c>
      <c r="B829" s="173" t="s">
        <v>943</v>
      </c>
      <c r="C829" s="172" t="s">
        <v>2523</v>
      </c>
      <c r="D829" s="172" t="s">
        <v>180</v>
      </c>
      <c r="E829" s="172" t="s">
        <v>181</v>
      </c>
      <c r="F829" s="174">
        <v>5.0507749999999997E-2</v>
      </c>
      <c r="G829" s="174">
        <v>0.49627017000000001</v>
      </c>
      <c r="H829" s="58">
        <f t="shared" si="37"/>
        <v>-0.89822529530638529</v>
      </c>
      <c r="I829" s="174">
        <v>0.158304437371279</v>
      </c>
      <c r="J829" s="174">
        <v>0.4933843</v>
      </c>
      <c r="K829" s="58">
        <f t="shared" si="38"/>
        <v>-0.67914577466028203</v>
      </c>
      <c r="L829" s="58">
        <f t="shared" si="39"/>
        <v>3.1342603337364863</v>
      </c>
    </row>
    <row r="830" spans="1:12" x14ac:dyDescent="0.2">
      <c r="A830" s="172" t="s">
        <v>2688</v>
      </c>
      <c r="B830" s="173" t="s">
        <v>1087</v>
      </c>
      <c r="C830" s="172" t="s">
        <v>511</v>
      </c>
      <c r="D830" s="172" t="s">
        <v>179</v>
      </c>
      <c r="E830" s="172" t="s">
        <v>709</v>
      </c>
      <c r="F830" s="174">
        <v>1.6026033799999999</v>
      </c>
      <c r="G830" s="174">
        <v>0.70352853000000004</v>
      </c>
      <c r="H830" s="58">
        <f t="shared" si="37"/>
        <v>1.2779508032176032</v>
      </c>
      <c r="I830" s="174">
        <v>0.15669022999999999</v>
      </c>
      <c r="J830" s="174">
        <v>0.18817697</v>
      </c>
      <c r="K830" s="58">
        <f t="shared" si="38"/>
        <v>-0.16732515142527804</v>
      </c>
      <c r="L830" s="58">
        <f t="shared" si="39"/>
        <v>9.7772307206789991E-2</v>
      </c>
    </row>
    <row r="831" spans="1:12" x14ac:dyDescent="0.2">
      <c r="A831" s="172" t="s">
        <v>2730</v>
      </c>
      <c r="B831" s="173" t="s">
        <v>442</v>
      </c>
      <c r="C831" s="172" t="s">
        <v>641</v>
      </c>
      <c r="D831" s="172" t="s">
        <v>179</v>
      </c>
      <c r="E831" s="172" t="s">
        <v>709</v>
      </c>
      <c r="F831" s="174">
        <v>0.45179131</v>
      </c>
      <c r="G831" s="174">
        <v>0.46197740000000004</v>
      </c>
      <c r="H831" s="58">
        <f t="shared" si="37"/>
        <v>-2.2048892434997969E-2</v>
      </c>
      <c r="I831" s="174">
        <v>0.15533468</v>
      </c>
      <c r="J831" s="174">
        <v>1.0410945200000001</v>
      </c>
      <c r="K831" s="58">
        <f t="shared" si="38"/>
        <v>-0.8507967557066769</v>
      </c>
      <c r="L831" s="58">
        <f t="shared" si="39"/>
        <v>0.3438195391584668</v>
      </c>
    </row>
    <row r="832" spans="1:12" x14ac:dyDescent="0.2">
      <c r="A832" s="172" t="s">
        <v>2697</v>
      </c>
      <c r="B832" s="173" t="s">
        <v>1708</v>
      </c>
      <c r="C832" s="172" t="s">
        <v>511</v>
      </c>
      <c r="D832" s="172" t="s">
        <v>610</v>
      </c>
      <c r="E832" s="172" t="s">
        <v>709</v>
      </c>
      <c r="F832" s="174">
        <v>4.5608989999999995E-2</v>
      </c>
      <c r="G832" s="174">
        <v>3.9176910000000002E-2</v>
      </c>
      <c r="H832" s="58">
        <f t="shared" si="37"/>
        <v>0.1641803807395732</v>
      </c>
      <c r="I832" s="174">
        <v>0.15322613000000002</v>
      </c>
      <c r="J832" s="174">
        <v>0.16247237</v>
      </c>
      <c r="K832" s="58">
        <f t="shared" si="38"/>
        <v>-5.6909614847127421E-2</v>
      </c>
      <c r="L832" s="58">
        <f t="shared" si="39"/>
        <v>3.3595598148522918</v>
      </c>
    </row>
    <row r="833" spans="1:16" x14ac:dyDescent="0.2">
      <c r="A833" s="172" t="s">
        <v>2750</v>
      </c>
      <c r="B833" s="173" t="s">
        <v>280</v>
      </c>
      <c r="C833" s="172" t="s">
        <v>641</v>
      </c>
      <c r="D833" s="172" t="s">
        <v>179</v>
      </c>
      <c r="E833" s="172" t="s">
        <v>709</v>
      </c>
      <c r="F833" s="174">
        <v>0.27580090000000002</v>
      </c>
      <c r="G833" s="174">
        <v>0.55565273999999998</v>
      </c>
      <c r="H833" s="58">
        <f t="shared" si="37"/>
        <v>-0.50364520833641524</v>
      </c>
      <c r="I833" s="174">
        <v>0.15072086000000001</v>
      </c>
      <c r="J833" s="174">
        <v>6.9956940000000009E-2</v>
      </c>
      <c r="K833" s="58">
        <f t="shared" si="38"/>
        <v>1.154480456120579</v>
      </c>
      <c r="L833" s="58">
        <f t="shared" si="39"/>
        <v>0.54648429356104355</v>
      </c>
    </row>
    <row r="834" spans="1:16" x14ac:dyDescent="0.2">
      <c r="A834" s="172" t="s">
        <v>2600</v>
      </c>
      <c r="B834" s="173" t="s">
        <v>679</v>
      </c>
      <c r="C834" s="172" t="s">
        <v>511</v>
      </c>
      <c r="D834" s="172" t="s">
        <v>179</v>
      </c>
      <c r="E834" s="172" t="s">
        <v>709</v>
      </c>
      <c r="F834" s="174">
        <v>3.4467640799999999</v>
      </c>
      <c r="G834" s="174">
        <v>11.08252482</v>
      </c>
      <c r="H834" s="58">
        <f t="shared" si="37"/>
        <v>-0.68899107956159766</v>
      </c>
      <c r="I834" s="174">
        <v>0.14602203</v>
      </c>
      <c r="J834" s="174">
        <v>1.8566096399999998</v>
      </c>
      <c r="K834" s="58">
        <f t="shared" si="38"/>
        <v>-0.9213501713801292</v>
      </c>
      <c r="L834" s="58">
        <f t="shared" si="39"/>
        <v>4.2364962211164738E-2</v>
      </c>
    </row>
    <row r="835" spans="1:16" x14ac:dyDescent="0.2">
      <c r="A835" s="172" t="s">
        <v>2305</v>
      </c>
      <c r="B835" s="173" t="s">
        <v>2219</v>
      </c>
      <c r="C835" s="172" t="s">
        <v>2647</v>
      </c>
      <c r="D835" s="172" t="s">
        <v>180</v>
      </c>
      <c r="E835" s="172" t="s">
        <v>709</v>
      </c>
      <c r="F835" s="174">
        <v>0.29256846000000003</v>
      </c>
      <c r="G835" s="174">
        <v>0.44268978999999997</v>
      </c>
      <c r="H835" s="58">
        <f t="shared" si="37"/>
        <v>-0.33911179654719381</v>
      </c>
      <c r="I835" s="174">
        <v>0.14543689000000001</v>
      </c>
      <c r="J835" s="174">
        <v>0.20747293999999999</v>
      </c>
      <c r="K835" s="58">
        <f t="shared" si="38"/>
        <v>-0.29900790917601106</v>
      </c>
      <c r="L835" s="58">
        <f t="shared" si="39"/>
        <v>0.49710378897301505</v>
      </c>
    </row>
    <row r="836" spans="1:16" x14ac:dyDescent="0.2">
      <c r="A836" s="172" t="s">
        <v>2889</v>
      </c>
      <c r="B836" s="173" t="s">
        <v>2346</v>
      </c>
      <c r="C836" s="172" t="s">
        <v>511</v>
      </c>
      <c r="D836" s="172" t="s">
        <v>610</v>
      </c>
      <c r="E836" s="172" t="s">
        <v>181</v>
      </c>
      <c r="F836" s="174">
        <v>9.7545750000000001E-2</v>
      </c>
      <c r="G836" s="174">
        <v>7.1558199999999994E-3</v>
      </c>
      <c r="H836" s="58">
        <f t="shared" si="37"/>
        <v>12.631666252085717</v>
      </c>
      <c r="I836" s="174">
        <v>0.14299852760100001</v>
      </c>
      <c r="J836" s="174">
        <v>0</v>
      </c>
      <c r="K836" s="58" t="str">
        <f t="shared" si="38"/>
        <v/>
      </c>
      <c r="L836" s="58">
        <f t="shared" si="39"/>
        <v>1.4659636898686002</v>
      </c>
      <c r="M836" s="130"/>
      <c r="P836" s="130"/>
    </row>
    <row r="837" spans="1:16" x14ac:dyDescent="0.2">
      <c r="A837" s="172" t="s">
        <v>2691</v>
      </c>
      <c r="B837" s="173" t="s">
        <v>1090</v>
      </c>
      <c r="C837" s="172" t="s">
        <v>511</v>
      </c>
      <c r="D837" s="172" t="s">
        <v>179</v>
      </c>
      <c r="E837" s="172" t="s">
        <v>709</v>
      </c>
      <c r="F837" s="174">
        <v>0.25810723000000002</v>
      </c>
      <c r="G837" s="174">
        <v>0.62063617000000004</v>
      </c>
      <c r="H837" s="58">
        <f t="shared" si="37"/>
        <v>-0.58412473768649353</v>
      </c>
      <c r="I837" s="174">
        <v>0.14269789000000002</v>
      </c>
      <c r="J837" s="174">
        <v>0.37619920000000001</v>
      </c>
      <c r="K837" s="58">
        <f t="shared" si="38"/>
        <v>-0.6206852911967915</v>
      </c>
      <c r="L837" s="58">
        <f t="shared" si="39"/>
        <v>0.55286281596993625</v>
      </c>
    </row>
    <row r="838" spans="1:16" x14ac:dyDescent="0.2">
      <c r="A838" s="172" t="s">
        <v>2642</v>
      </c>
      <c r="B838" s="173" t="s">
        <v>177</v>
      </c>
      <c r="C838" s="172" t="s">
        <v>641</v>
      </c>
      <c r="D838" s="172" t="s">
        <v>179</v>
      </c>
      <c r="E838" s="172" t="s">
        <v>709</v>
      </c>
      <c r="F838" s="174">
        <v>3.8539695899999997</v>
      </c>
      <c r="G838" s="174">
        <v>4.1103444399999995</v>
      </c>
      <c r="H838" s="58">
        <f t="shared" si="37"/>
        <v>-6.237308180430734E-2</v>
      </c>
      <c r="I838" s="174">
        <v>0.13987882999999998</v>
      </c>
      <c r="J838" s="174">
        <v>0.2235307</v>
      </c>
      <c r="K838" s="58">
        <f t="shared" si="38"/>
        <v>-0.37422989325403633</v>
      </c>
      <c r="L838" s="58">
        <f t="shared" si="39"/>
        <v>3.6294741495352584E-2</v>
      </c>
    </row>
    <row r="839" spans="1:16" x14ac:dyDescent="0.2">
      <c r="A839" s="172" t="s">
        <v>1922</v>
      </c>
      <c r="B839" s="173" t="s">
        <v>1862</v>
      </c>
      <c r="C839" s="172" t="s">
        <v>638</v>
      </c>
      <c r="D839" s="172" t="s">
        <v>179</v>
      </c>
      <c r="E839" s="172" t="s">
        <v>709</v>
      </c>
      <c r="F839" s="174">
        <v>0.23164794</v>
      </c>
      <c r="G839" s="174">
        <v>0</v>
      </c>
      <c r="H839" s="58" t="str">
        <f t="shared" ref="H839:H902" si="40">IF(ISERROR(F839/G839-1),"",IF((F839/G839-1)&gt;10000%,"",F839/G839-1))</f>
        <v/>
      </c>
      <c r="I839" s="174">
        <v>0.13910447999999997</v>
      </c>
      <c r="J839" s="174">
        <v>0.65785510999999997</v>
      </c>
      <c r="K839" s="58">
        <f t="shared" ref="K839:K902" si="41">IF(ISERROR(I839/J839-1),"",IF((I839/J839-1)&gt;10000%,"",I839/J839-1))</f>
        <v>-0.78854845408132501</v>
      </c>
      <c r="L839" s="58">
        <f t="shared" si="39"/>
        <v>0.6004995339047694</v>
      </c>
    </row>
    <row r="840" spans="1:16" x14ac:dyDescent="0.2">
      <c r="A840" s="172" t="s">
        <v>1796</v>
      </c>
      <c r="B840" s="173" t="s">
        <v>1704</v>
      </c>
      <c r="C840" s="172" t="s">
        <v>638</v>
      </c>
      <c r="D840" s="172" t="s">
        <v>179</v>
      </c>
      <c r="E840" s="172" t="s">
        <v>709</v>
      </c>
      <c r="F840" s="174">
        <v>1.4648323700000001</v>
      </c>
      <c r="G840" s="174">
        <v>1.3433651100000001</v>
      </c>
      <c r="H840" s="58">
        <f t="shared" si="40"/>
        <v>9.0420139019391277E-2</v>
      </c>
      <c r="I840" s="174">
        <v>0.13875874999999999</v>
      </c>
      <c r="J840" s="174">
        <v>5.8373764499999998</v>
      </c>
      <c r="K840" s="58">
        <f t="shared" si="41"/>
        <v>-0.9762292613490775</v>
      </c>
      <c r="L840" s="58">
        <f t="shared" si="39"/>
        <v>9.4726709241139975E-2</v>
      </c>
    </row>
    <row r="841" spans="1:16" x14ac:dyDescent="0.2">
      <c r="A841" s="172" t="s">
        <v>1961</v>
      </c>
      <c r="B841" s="173" t="s">
        <v>1962</v>
      </c>
      <c r="C841" s="172" t="s">
        <v>640</v>
      </c>
      <c r="D841" s="172" t="s">
        <v>610</v>
      </c>
      <c r="E841" s="172" t="s">
        <v>709</v>
      </c>
      <c r="F841" s="174">
        <v>1.90653228</v>
      </c>
      <c r="G841" s="174">
        <v>2.6291568199999999</v>
      </c>
      <c r="H841" s="58">
        <f t="shared" si="40"/>
        <v>-0.27485029972460906</v>
      </c>
      <c r="I841" s="174">
        <v>0.13494885000000004</v>
      </c>
      <c r="J841" s="174">
        <v>3.0708579999999999E-2</v>
      </c>
      <c r="K841" s="58">
        <f t="shared" si="41"/>
        <v>3.394499843366253</v>
      </c>
      <c r="L841" s="58">
        <f t="shared" si="39"/>
        <v>7.0782357799889992E-2</v>
      </c>
    </row>
    <row r="842" spans="1:16" x14ac:dyDescent="0.2">
      <c r="A842" s="172" t="s">
        <v>2163</v>
      </c>
      <c r="B842" s="173" t="s">
        <v>2155</v>
      </c>
      <c r="C842" s="172" t="s">
        <v>1365</v>
      </c>
      <c r="D842" s="172" t="s">
        <v>180</v>
      </c>
      <c r="E842" s="172" t="s">
        <v>181</v>
      </c>
      <c r="F842" s="174">
        <v>1.31015057</v>
      </c>
      <c r="G842" s="174">
        <v>1.3996158700000001</v>
      </c>
      <c r="H842" s="58">
        <f t="shared" si="40"/>
        <v>-6.392132435594633E-2</v>
      </c>
      <c r="I842" s="174">
        <v>0.13431038000000001</v>
      </c>
      <c r="J842" s="174">
        <v>1.503971E-2</v>
      </c>
      <c r="K842" s="58">
        <f t="shared" si="41"/>
        <v>7.9303836310673557</v>
      </c>
      <c r="L842" s="58">
        <f t="shared" si="39"/>
        <v>0.10251522464322556</v>
      </c>
    </row>
    <row r="843" spans="1:16" x14ac:dyDescent="0.2">
      <c r="A843" s="172" t="s">
        <v>2915</v>
      </c>
      <c r="B843" s="173" t="s">
        <v>108</v>
      </c>
      <c r="C843" s="172" t="s">
        <v>511</v>
      </c>
      <c r="D843" s="172" t="s">
        <v>610</v>
      </c>
      <c r="E843" s="172" t="s">
        <v>709</v>
      </c>
      <c r="F843" s="174">
        <v>0.37868840000000004</v>
      </c>
      <c r="G843" s="174">
        <v>0.86890663000000001</v>
      </c>
      <c r="H843" s="58">
        <f t="shared" si="40"/>
        <v>-0.56417825929121979</v>
      </c>
      <c r="I843" s="174">
        <v>0.13029668</v>
      </c>
      <c r="J843" s="174">
        <v>0.35192824</v>
      </c>
      <c r="K843" s="58">
        <f t="shared" si="41"/>
        <v>-0.62976349951342359</v>
      </c>
      <c r="L843" s="58">
        <f t="shared" si="39"/>
        <v>0.3440735971843869</v>
      </c>
    </row>
    <row r="844" spans="1:16" x14ac:dyDescent="0.2">
      <c r="A844" s="172" t="s">
        <v>1542</v>
      </c>
      <c r="B844" s="173" t="s">
        <v>1816</v>
      </c>
      <c r="C844" s="172" t="s">
        <v>2530</v>
      </c>
      <c r="D844" s="172" t="s">
        <v>180</v>
      </c>
      <c r="E844" s="172" t="s">
        <v>709</v>
      </c>
      <c r="F844" s="174">
        <v>0.26792765999999996</v>
      </c>
      <c r="G844" s="174">
        <v>2.73447E-2</v>
      </c>
      <c r="H844" s="58">
        <f t="shared" si="40"/>
        <v>8.7981568640358088</v>
      </c>
      <c r="I844" s="174">
        <v>0.12528836000000002</v>
      </c>
      <c r="J844" s="174">
        <v>0.15534371000000002</v>
      </c>
      <c r="K844" s="58">
        <f t="shared" si="41"/>
        <v>-0.19347645295712335</v>
      </c>
      <c r="L844" s="58">
        <f t="shared" si="39"/>
        <v>0.46762010312783697</v>
      </c>
    </row>
    <row r="845" spans="1:16" x14ac:dyDescent="0.2">
      <c r="A845" s="172" t="s">
        <v>1714</v>
      </c>
      <c r="B845" s="173" t="s">
        <v>1715</v>
      </c>
      <c r="C845" s="172" t="s">
        <v>2523</v>
      </c>
      <c r="D845" s="172" t="s">
        <v>180</v>
      </c>
      <c r="E845" s="172" t="s">
        <v>181</v>
      </c>
      <c r="F845" s="174">
        <v>0.47923978</v>
      </c>
      <c r="G845" s="174">
        <v>0.60229661000000001</v>
      </c>
      <c r="H845" s="58">
        <f t="shared" si="40"/>
        <v>-0.20431267245551987</v>
      </c>
      <c r="I845" s="174">
        <v>0.12462719</v>
      </c>
      <c r="J845" s="174">
        <v>0.45799270000000003</v>
      </c>
      <c r="K845" s="58">
        <f t="shared" si="41"/>
        <v>-0.72788389421927469</v>
      </c>
      <c r="L845" s="58">
        <f t="shared" si="39"/>
        <v>0.26005184711502871</v>
      </c>
    </row>
    <row r="846" spans="1:16" x14ac:dyDescent="0.2">
      <c r="A846" s="172" t="s">
        <v>1279</v>
      </c>
      <c r="B846" s="173" t="s">
        <v>22</v>
      </c>
      <c r="C846" s="172" t="s">
        <v>1262</v>
      </c>
      <c r="D846" s="172" t="s">
        <v>180</v>
      </c>
      <c r="E846" s="172" t="s">
        <v>181</v>
      </c>
      <c r="F846" s="174">
        <v>2.7119211000000001</v>
      </c>
      <c r="G846" s="174">
        <v>3.8106576099999998</v>
      </c>
      <c r="H846" s="58">
        <f t="shared" si="40"/>
        <v>-0.28833251959364559</v>
      </c>
      <c r="I846" s="174">
        <v>0.12055196999999999</v>
      </c>
      <c r="J846" s="174">
        <v>2.95893776</v>
      </c>
      <c r="K846" s="58">
        <f t="shared" si="41"/>
        <v>-0.95925836236582418</v>
      </c>
      <c r="L846" s="58">
        <f t="shared" si="39"/>
        <v>4.4452609627912844E-2</v>
      </c>
    </row>
    <row r="847" spans="1:16" x14ac:dyDescent="0.2">
      <c r="A847" s="172" t="s">
        <v>1329</v>
      </c>
      <c r="B847" s="173" t="s">
        <v>1330</v>
      </c>
      <c r="C847" s="172" t="s">
        <v>235</v>
      </c>
      <c r="D847" s="172" t="s">
        <v>180</v>
      </c>
      <c r="E847" s="172" t="s">
        <v>181</v>
      </c>
      <c r="F847" s="174">
        <v>0.35237667</v>
      </c>
      <c r="G847" s="174">
        <v>2.9581310000000003E-2</v>
      </c>
      <c r="H847" s="58">
        <f t="shared" si="40"/>
        <v>10.912138779519905</v>
      </c>
      <c r="I847" s="174">
        <v>0.11982458999999999</v>
      </c>
      <c r="J847" s="174">
        <v>1.556366E-2</v>
      </c>
      <c r="K847" s="58">
        <f t="shared" si="41"/>
        <v>6.69899817909155</v>
      </c>
      <c r="L847" s="58">
        <f t="shared" si="39"/>
        <v>0.34004688789413895</v>
      </c>
    </row>
    <row r="848" spans="1:16" x14ac:dyDescent="0.2">
      <c r="A848" s="172" t="s">
        <v>1236</v>
      </c>
      <c r="B848" s="173" t="s">
        <v>2421</v>
      </c>
      <c r="C848" s="172" t="s">
        <v>640</v>
      </c>
      <c r="D848" s="172" t="s">
        <v>180</v>
      </c>
      <c r="E848" s="172" t="s">
        <v>181</v>
      </c>
      <c r="F848" s="174">
        <v>0.18104789000000002</v>
      </c>
      <c r="G848" s="174">
        <v>0.7982286999999999</v>
      </c>
      <c r="H848" s="58">
        <f t="shared" si="40"/>
        <v>-0.7731879472637353</v>
      </c>
      <c r="I848" s="174">
        <v>0.11950927</v>
      </c>
      <c r="J848" s="174">
        <v>0.86902747999999996</v>
      </c>
      <c r="K848" s="58">
        <f t="shared" si="41"/>
        <v>-0.86247929697228909</v>
      </c>
      <c r="L848" s="58">
        <f t="shared" si="39"/>
        <v>0.66009755761307132</v>
      </c>
    </row>
    <row r="849" spans="1:16" x14ac:dyDescent="0.2">
      <c r="A849" s="172" t="s">
        <v>2297</v>
      </c>
      <c r="B849" s="173" t="s">
        <v>318</v>
      </c>
      <c r="C849" s="172" t="s">
        <v>1365</v>
      </c>
      <c r="D849" s="172" t="s">
        <v>179</v>
      </c>
      <c r="E849" s="172" t="s">
        <v>709</v>
      </c>
      <c r="F849" s="174">
        <v>6.0152000000000001E-3</v>
      </c>
      <c r="G849" s="174">
        <v>5.836235E-2</v>
      </c>
      <c r="H849" s="58">
        <f t="shared" si="40"/>
        <v>-0.89693355390932683</v>
      </c>
      <c r="I849" s="174">
        <v>0.11670407000000001</v>
      </c>
      <c r="J849" s="174">
        <v>2.0648200000000002E-2</v>
      </c>
      <c r="K849" s="58">
        <f t="shared" si="41"/>
        <v>4.6520214837128657</v>
      </c>
      <c r="L849" s="58">
        <f t="shared" si="39"/>
        <v>19.401527796249503</v>
      </c>
    </row>
    <row r="850" spans="1:16" x14ac:dyDescent="0.2">
      <c r="A850" s="172" t="s">
        <v>1659</v>
      </c>
      <c r="B850" s="173" t="s">
        <v>452</v>
      </c>
      <c r="C850" s="172" t="s">
        <v>641</v>
      </c>
      <c r="D850" s="172" t="s">
        <v>180</v>
      </c>
      <c r="E850" s="172" t="s">
        <v>709</v>
      </c>
      <c r="F850" s="174">
        <v>0.64668314000000005</v>
      </c>
      <c r="G850" s="174">
        <v>0.85207142000000002</v>
      </c>
      <c r="H850" s="58">
        <f t="shared" si="40"/>
        <v>-0.24104585035841242</v>
      </c>
      <c r="I850" s="174">
        <v>0.11437302000000001</v>
      </c>
      <c r="J850" s="174">
        <v>0.17393023999999999</v>
      </c>
      <c r="K850" s="58">
        <f t="shared" si="41"/>
        <v>-0.34242015649492574</v>
      </c>
      <c r="L850" s="58">
        <f t="shared" si="39"/>
        <v>0.17686098944840281</v>
      </c>
    </row>
    <row r="851" spans="1:16" x14ac:dyDescent="0.2">
      <c r="A851" s="172" t="s">
        <v>1657</v>
      </c>
      <c r="B851" s="173" t="s">
        <v>176</v>
      </c>
      <c r="C851" s="172" t="s">
        <v>641</v>
      </c>
      <c r="D851" s="172" t="s">
        <v>179</v>
      </c>
      <c r="E851" s="172" t="s">
        <v>181</v>
      </c>
      <c r="F851" s="174">
        <v>0.42356609000000001</v>
      </c>
      <c r="G851" s="174">
        <v>0.50553353999999995</v>
      </c>
      <c r="H851" s="58">
        <f t="shared" si="40"/>
        <v>-0.16214047835480894</v>
      </c>
      <c r="I851" s="174">
        <v>0.10858248</v>
      </c>
      <c r="J851" s="174">
        <v>3.1606509999999997E-2</v>
      </c>
      <c r="K851" s="58">
        <f t="shared" si="41"/>
        <v>2.4354466848759957</v>
      </c>
      <c r="L851" s="58">
        <f t="shared" ref="L851:L914" si="42">IF(ISERROR(I851/F851),"",IF(I851/F851&gt;10000%,"",I851/F851))</f>
        <v>0.2563530994655403</v>
      </c>
    </row>
    <row r="852" spans="1:16" x14ac:dyDescent="0.2">
      <c r="A852" s="172" t="s">
        <v>1404</v>
      </c>
      <c r="B852" s="173" t="s">
        <v>418</v>
      </c>
      <c r="C852" s="172" t="s">
        <v>1365</v>
      </c>
      <c r="D852" s="172" t="s">
        <v>179</v>
      </c>
      <c r="E852" s="172" t="s">
        <v>709</v>
      </c>
      <c r="F852" s="174">
        <v>0.85430147000000001</v>
      </c>
      <c r="G852" s="174">
        <v>2.03656427</v>
      </c>
      <c r="H852" s="58">
        <f t="shared" si="40"/>
        <v>-0.5805182863195375</v>
      </c>
      <c r="I852" s="174">
        <v>0.10555621186501669</v>
      </c>
      <c r="J852" s="174">
        <v>9.4661840527529755</v>
      </c>
      <c r="K852" s="58">
        <f t="shared" si="41"/>
        <v>-0.98884912745444464</v>
      </c>
      <c r="L852" s="58">
        <f t="shared" si="42"/>
        <v>0.12355850431232045</v>
      </c>
    </row>
    <row r="853" spans="1:16" x14ac:dyDescent="0.2">
      <c r="A853" s="172" t="s">
        <v>2764</v>
      </c>
      <c r="B853" s="173" t="s">
        <v>2314</v>
      </c>
      <c r="C853" s="172" t="s">
        <v>2530</v>
      </c>
      <c r="D853" s="172" t="s">
        <v>610</v>
      </c>
      <c r="E853" s="172" t="s">
        <v>181</v>
      </c>
      <c r="F853" s="174">
        <v>6.1018059999999999E-2</v>
      </c>
      <c r="G853" s="174">
        <v>0.43125436</v>
      </c>
      <c r="H853" s="58">
        <f t="shared" si="40"/>
        <v>-0.8585102768584183</v>
      </c>
      <c r="I853" s="174">
        <v>0.10263825000000001</v>
      </c>
      <c r="J853" s="174">
        <v>0.83939191999999996</v>
      </c>
      <c r="K853" s="58">
        <f t="shared" si="41"/>
        <v>-0.87772309030565843</v>
      </c>
      <c r="L853" s="58">
        <f t="shared" si="42"/>
        <v>1.6820962515032438</v>
      </c>
    </row>
    <row r="854" spans="1:16" x14ac:dyDescent="0.2">
      <c r="A854" s="172" t="s">
        <v>2728</v>
      </c>
      <c r="B854" s="173" t="s">
        <v>231</v>
      </c>
      <c r="C854" s="172" t="s">
        <v>235</v>
      </c>
      <c r="D854" s="172" t="s">
        <v>180</v>
      </c>
      <c r="E854" s="172" t="s">
        <v>181</v>
      </c>
      <c r="F854" s="174">
        <v>3.0847084100000002</v>
      </c>
      <c r="G854" s="174">
        <v>4.8188920599999996</v>
      </c>
      <c r="H854" s="58">
        <f t="shared" si="40"/>
        <v>-0.35987186025494822</v>
      </c>
      <c r="I854" s="174">
        <v>0.1019066</v>
      </c>
      <c r="J854" s="174">
        <v>13.15889986</v>
      </c>
      <c r="K854" s="58">
        <f t="shared" si="41"/>
        <v>-0.99225568998288582</v>
      </c>
      <c r="L854" s="58">
        <f t="shared" si="42"/>
        <v>3.3036056072476554E-2</v>
      </c>
    </row>
    <row r="855" spans="1:16" x14ac:dyDescent="0.2">
      <c r="A855" s="172" t="s">
        <v>2700</v>
      </c>
      <c r="B855" s="173" t="s">
        <v>444</v>
      </c>
      <c r="C855" s="172" t="s">
        <v>641</v>
      </c>
      <c r="D855" s="172" t="s">
        <v>179</v>
      </c>
      <c r="E855" s="172" t="s">
        <v>709</v>
      </c>
      <c r="F855" s="174">
        <v>0.51674927000000004</v>
      </c>
      <c r="G855" s="174">
        <v>1.8815946499999998</v>
      </c>
      <c r="H855" s="58">
        <f t="shared" si="40"/>
        <v>-0.72536631627858839</v>
      </c>
      <c r="I855" s="174">
        <v>0.10077696</v>
      </c>
      <c r="J855" s="174">
        <v>7.5674310299999998</v>
      </c>
      <c r="K855" s="58">
        <f t="shared" si="41"/>
        <v>-0.98668280429640065</v>
      </c>
      <c r="L855" s="58">
        <f t="shared" si="42"/>
        <v>0.1950210011907709</v>
      </c>
    </row>
    <row r="856" spans="1:16" x14ac:dyDescent="0.2">
      <c r="A856" s="172" t="s">
        <v>2164</v>
      </c>
      <c r="B856" s="173" t="s">
        <v>2156</v>
      </c>
      <c r="C856" s="172" t="s">
        <v>1365</v>
      </c>
      <c r="D856" s="172" t="s">
        <v>180</v>
      </c>
      <c r="E856" s="172" t="s">
        <v>181</v>
      </c>
      <c r="F856" s="174">
        <v>0.92615475000000003</v>
      </c>
      <c r="G856" s="174">
        <v>3.5560085099999998</v>
      </c>
      <c r="H856" s="58">
        <f t="shared" si="40"/>
        <v>-0.7395521559086482</v>
      </c>
      <c r="I856" s="174">
        <v>0.10065342999999999</v>
      </c>
      <c r="J856" s="174">
        <v>5.0465934900000002</v>
      </c>
      <c r="K856" s="58">
        <f t="shared" si="41"/>
        <v>-0.98005517381190932</v>
      </c>
      <c r="L856" s="58">
        <f t="shared" si="42"/>
        <v>0.10867884659664055</v>
      </c>
    </row>
    <row r="857" spans="1:16" x14ac:dyDescent="0.2">
      <c r="A857" s="172" t="s">
        <v>1243</v>
      </c>
      <c r="B857" s="173" t="s">
        <v>2510</v>
      </c>
      <c r="C857" s="172" t="s">
        <v>640</v>
      </c>
      <c r="D857" s="172" t="s">
        <v>610</v>
      </c>
      <c r="E857" s="172" t="s">
        <v>181</v>
      </c>
      <c r="F857" s="174">
        <v>1.1552962600000001</v>
      </c>
      <c r="G857" s="174">
        <v>2.71725554</v>
      </c>
      <c r="H857" s="58">
        <f t="shared" si="40"/>
        <v>-0.57482973426930606</v>
      </c>
      <c r="I857" s="174">
        <v>9.8973938445999998E-2</v>
      </c>
      <c r="J857" s="174">
        <v>3.8054422335539996E-2</v>
      </c>
      <c r="K857" s="58">
        <f t="shared" si="41"/>
        <v>1.6008524731583091</v>
      </c>
      <c r="L857" s="58">
        <f t="shared" si="42"/>
        <v>8.5669747122699064E-2</v>
      </c>
      <c r="M857" s="130"/>
      <c r="P857" s="130"/>
    </row>
    <row r="858" spans="1:16" x14ac:dyDescent="0.2">
      <c r="A858" s="172" t="s">
        <v>1912</v>
      </c>
      <c r="B858" s="173" t="s">
        <v>154</v>
      </c>
      <c r="C858" s="172" t="s">
        <v>638</v>
      </c>
      <c r="D858" s="172" t="s">
        <v>179</v>
      </c>
      <c r="E858" s="172" t="s">
        <v>709</v>
      </c>
      <c r="F858" s="174">
        <v>4.2995788700000004</v>
      </c>
      <c r="G858" s="174">
        <v>0.68054444999999997</v>
      </c>
      <c r="H858" s="58">
        <f t="shared" si="40"/>
        <v>5.3178516406973868</v>
      </c>
      <c r="I858" s="174">
        <v>9.6230159999999995E-2</v>
      </c>
      <c r="J858" s="174">
        <v>0.25274517000000002</v>
      </c>
      <c r="K858" s="58">
        <f t="shared" si="41"/>
        <v>-0.61926014253803552</v>
      </c>
      <c r="L858" s="58">
        <f t="shared" si="42"/>
        <v>2.23812989387028E-2</v>
      </c>
    </row>
    <row r="859" spans="1:16" x14ac:dyDescent="0.2">
      <c r="A859" s="172" t="s">
        <v>2032</v>
      </c>
      <c r="B859" s="172" t="s">
        <v>2013</v>
      </c>
      <c r="C859" s="172" t="s">
        <v>2530</v>
      </c>
      <c r="D859" s="172" t="s">
        <v>180</v>
      </c>
      <c r="E859" s="172" t="s">
        <v>709</v>
      </c>
      <c r="F859" s="174">
        <v>1.76003306</v>
      </c>
      <c r="G859" s="174">
        <v>0.73824665</v>
      </c>
      <c r="H859" s="58">
        <f t="shared" si="40"/>
        <v>1.384071854575974</v>
      </c>
      <c r="I859" s="174">
        <v>9.4072201214049994E-2</v>
      </c>
      <c r="J859" s="174">
        <v>1.0806999999999999E-4</v>
      </c>
      <c r="K859" s="58" t="str">
        <f t="shared" si="41"/>
        <v/>
      </c>
      <c r="L859" s="58">
        <f t="shared" si="42"/>
        <v>5.344911033321726E-2</v>
      </c>
      <c r="M859" s="130"/>
      <c r="P859" s="130"/>
    </row>
    <row r="860" spans="1:16" x14ac:dyDescent="0.2">
      <c r="A860" s="172" t="s">
        <v>1226</v>
      </c>
      <c r="B860" s="173" t="s">
        <v>2425</v>
      </c>
      <c r="C860" s="172" t="s">
        <v>640</v>
      </c>
      <c r="D860" s="172" t="s">
        <v>180</v>
      </c>
      <c r="E860" s="172" t="s">
        <v>181</v>
      </c>
      <c r="F860" s="174">
        <v>0.49526790999999998</v>
      </c>
      <c r="G860" s="174">
        <v>1.52547834</v>
      </c>
      <c r="H860" s="58">
        <f t="shared" si="40"/>
        <v>-0.67533599329899374</v>
      </c>
      <c r="I860" s="174">
        <v>9.2703010000000016E-2</v>
      </c>
      <c r="J860" s="174">
        <v>1.6705823168049999E-2</v>
      </c>
      <c r="K860" s="58">
        <f t="shared" si="41"/>
        <v>4.5491434972983047</v>
      </c>
      <c r="L860" s="58">
        <f t="shared" si="42"/>
        <v>0.18717750156677831</v>
      </c>
    </row>
    <row r="861" spans="1:16" x14ac:dyDescent="0.2">
      <c r="A861" s="172" t="s">
        <v>1240</v>
      </c>
      <c r="B861" s="173" t="s">
        <v>2371</v>
      </c>
      <c r="C861" s="172" t="s">
        <v>640</v>
      </c>
      <c r="D861" s="172" t="s">
        <v>180</v>
      </c>
      <c r="E861" s="172" t="s">
        <v>181</v>
      </c>
      <c r="F861" s="174">
        <v>3.4208400000000001E-3</v>
      </c>
      <c r="G861" s="174">
        <v>3.5469210000000001E-2</v>
      </c>
      <c r="H861" s="58">
        <f t="shared" si="40"/>
        <v>-0.90355466050695799</v>
      </c>
      <c r="I861" s="174">
        <v>9.102854784273999E-2</v>
      </c>
      <c r="J861" s="174">
        <v>4.4105028158829995E-2</v>
      </c>
      <c r="K861" s="58">
        <f t="shared" si="41"/>
        <v>1.0639040862853575</v>
      </c>
      <c r="L861" s="58">
        <f t="shared" si="42"/>
        <v>26.60999866779504</v>
      </c>
      <c r="M861" s="130"/>
      <c r="P861" s="130"/>
    </row>
    <row r="862" spans="1:16" x14ac:dyDescent="0.2">
      <c r="A862" s="172" t="s">
        <v>1301</v>
      </c>
      <c r="B862" s="173" t="s">
        <v>1302</v>
      </c>
      <c r="C862" s="172" t="s">
        <v>2530</v>
      </c>
      <c r="D862" s="172" t="s">
        <v>610</v>
      </c>
      <c r="E862" s="172" t="s">
        <v>181</v>
      </c>
      <c r="F862" s="174">
        <v>0.44992367</v>
      </c>
      <c r="G862" s="174">
        <v>1.0434654300000001</v>
      </c>
      <c r="H862" s="58">
        <f t="shared" si="40"/>
        <v>-0.56881784765979271</v>
      </c>
      <c r="I862" s="174">
        <v>9.0972752698110004E-2</v>
      </c>
      <c r="J862" s="174">
        <v>0.14844210637560001</v>
      </c>
      <c r="K862" s="58">
        <f t="shared" si="41"/>
        <v>-0.38714994741503117</v>
      </c>
      <c r="L862" s="58">
        <f t="shared" si="42"/>
        <v>0.20219596959215327</v>
      </c>
    </row>
    <row r="863" spans="1:16" x14ac:dyDescent="0.2">
      <c r="A863" s="172" t="s">
        <v>2768</v>
      </c>
      <c r="B863" s="173" t="s">
        <v>2309</v>
      </c>
      <c r="C863" s="172" t="s">
        <v>2530</v>
      </c>
      <c r="D863" s="172" t="s">
        <v>610</v>
      </c>
      <c r="E863" s="172" t="s">
        <v>181</v>
      </c>
      <c r="F863" s="174">
        <v>8.271611999999999E-2</v>
      </c>
      <c r="G863" s="174">
        <v>0.39207784000000001</v>
      </c>
      <c r="H863" s="58">
        <f t="shared" si="40"/>
        <v>-0.78903138213575141</v>
      </c>
      <c r="I863" s="174">
        <v>8.8595999999999994E-2</v>
      </c>
      <c r="J863" s="174">
        <v>2.1698363450752973</v>
      </c>
      <c r="K863" s="58">
        <f t="shared" si="41"/>
        <v>-0.95916927089866511</v>
      </c>
      <c r="L863" s="58">
        <f t="shared" si="42"/>
        <v>1.0710850557303704</v>
      </c>
    </row>
    <row r="864" spans="1:16" x14ac:dyDescent="0.2">
      <c r="A864" s="172" t="s">
        <v>2473</v>
      </c>
      <c r="B864" s="172" t="s">
        <v>2474</v>
      </c>
      <c r="C864" s="172" t="s">
        <v>640</v>
      </c>
      <c r="D864" s="172" t="s">
        <v>180</v>
      </c>
      <c r="E864" s="172" t="s">
        <v>709</v>
      </c>
      <c r="F864" s="174">
        <v>0.66895225999999997</v>
      </c>
      <c r="G864" s="174">
        <v>0.31475621999999998</v>
      </c>
      <c r="H864" s="58">
        <f t="shared" si="40"/>
        <v>1.1253027501728163</v>
      </c>
      <c r="I864" s="174">
        <v>8.7046079999999998E-2</v>
      </c>
      <c r="J864" s="174">
        <v>3.5354330000000003E-2</v>
      </c>
      <c r="K864" s="58">
        <f t="shared" si="41"/>
        <v>1.4621052074809504</v>
      </c>
      <c r="L864" s="58">
        <f t="shared" si="42"/>
        <v>0.13012300758203582</v>
      </c>
    </row>
    <row r="865" spans="1:16" x14ac:dyDescent="0.2">
      <c r="A865" s="172" t="s">
        <v>1223</v>
      </c>
      <c r="B865" s="173" t="s">
        <v>2376</v>
      </c>
      <c r="C865" s="172" t="s">
        <v>640</v>
      </c>
      <c r="D865" s="172" t="s">
        <v>180</v>
      </c>
      <c r="E865" s="172" t="s">
        <v>181</v>
      </c>
      <c r="F865" s="174">
        <v>0.10632417999999999</v>
      </c>
      <c r="G865" s="174">
        <v>9.2999299999999997E-3</v>
      </c>
      <c r="H865" s="58">
        <f t="shared" si="40"/>
        <v>10.432793580166733</v>
      </c>
      <c r="I865" s="174">
        <v>8.3730790000000013E-2</v>
      </c>
      <c r="J865" s="174">
        <v>5.4759999999999997E-5</v>
      </c>
      <c r="K865" s="58" t="str">
        <f t="shared" si="41"/>
        <v/>
      </c>
      <c r="L865" s="58">
        <f t="shared" si="42"/>
        <v>0.7875046861400673</v>
      </c>
      <c r="M865" s="130"/>
      <c r="P865" s="130"/>
    </row>
    <row r="866" spans="1:16" x14ac:dyDescent="0.2">
      <c r="A866" s="172" t="s">
        <v>1902</v>
      </c>
      <c r="B866" s="173" t="s">
        <v>1903</v>
      </c>
      <c r="C866" s="172" t="s">
        <v>1904</v>
      </c>
      <c r="D866" s="172" t="s">
        <v>610</v>
      </c>
      <c r="E866" s="172" t="s">
        <v>181</v>
      </c>
      <c r="F866" s="174">
        <v>0.2640248</v>
      </c>
      <c r="G866" s="174">
        <v>0.64977198000000003</v>
      </c>
      <c r="H866" s="58">
        <f t="shared" si="40"/>
        <v>-0.59366545784261127</v>
      </c>
      <c r="I866" s="174">
        <v>7.7977899999999989E-2</v>
      </c>
      <c r="J866" s="174">
        <v>0</v>
      </c>
      <c r="K866" s="58" t="str">
        <f t="shared" si="41"/>
        <v/>
      </c>
      <c r="L866" s="58">
        <f t="shared" si="42"/>
        <v>0.29534308898255007</v>
      </c>
    </row>
    <row r="867" spans="1:16" x14ac:dyDescent="0.2">
      <c r="A867" s="172" t="s">
        <v>1931</v>
      </c>
      <c r="B867" s="173" t="s">
        <v>687</v>
      </c>
      <c r="C867" s="172" t="s">
        <v>638</v>
      </c>
      <c r="D867" s="172" t="s">
        <v>179</v>
      </c>
      <c r="E867" s="172" t="s">
        <v>709</v>
      </c>
      <c r="F867" s="174">
        <v>0.52969844999999993</v>
      </c>
      <c r="G867" s="174">
        <v>0.17921856999999999</v>
      </c>
      <c r="H867" s="58">
        <f t="shared" si="40"/>
        <v>1.9556002483448003</v>
      </c>
      <c r="I867" s="174">
        <v>7.6412790000000008E-2</v>
      </c>
      <c r="J867" s="174">
        <v>0</v>
      </c>
      <c r="K867" s="58" t="str">
        <f t="shared" si="41"/>
        <v/>
      </c>
      <c r="L867" s="58">
        <f t="shared" si="42"/>
        <v>0.14425715234771788</v>
      </c>
      <c r="M867" s="130"/>
      <c r="P867" s="130"/>
    </row>
    <row r="868" spans="1:16" x14ac:dyDescent="0.2">
      <c r="A868" s="172" t="s">
        <v>2387</v>
      </c>
      <c r="B868" s="173" t="s">
        <v>2383</v>
      </c>
      <c r="C868" s="172" t="s">
        <v>640</v>
      </c>
      <c r="D868" s="172" t="s">
        <v>610</v>
      </c>
      <c r="E868" s="172" t="s">
        <v>181</v>
      </c>
      <c r="F868" s="174">
        <v>5.8496390000000002E-2</v>
      </c>
      <c r="G868" s="174">
        <v>8.4239800000000004E-2</v>
      </c>
      <c r="H868" s="58">
        <f t="shared" si="40"/>
        <v>-0.30559676067607</v>
      </c>
      <c r="I868" s="174">
        <v>7.3278240000000008E-2</v>
      </c>
      <c r="J868" s="174">
        <v>2.3568774694415793</v>
      </c>
      <c r="K868" s="58">
        <f t="shared" si="41"/>
        <v>-0.9689087612953583</v>
      </c>
      <c r="L868" s="58">
        <f t="shared" si="42"/>
        <v>1.252696790348943</v>
      </c>
    </row>
    <row r="869" spans="1:16" x14ac:dyDescent="0.2">
      <c r="A869" s="172" t="s">
        <v>2216</v>
      </c>
      <c r="B869" s="173" t="s">
        <v>1338</v>
      </c>
      <c r="C869" s="172" t="s">
        <v>2647</v>
      </c>
      <c r="D869" s="172" t="s">
        <v>179</v>
      </c>
      <c r="E869" s="172" t="s">
        <v>709</v>
      </c>
      <c r="F869" s="174">
        <v>2.76947828</v>
      </c>
      <c r="G869" s="174">
        <v>0.45100374999999998</v>
      </c>
      <c r="H869" s="58">
        <f t="shared" si="40"/>
        <v>5.140699007491623</v>
      </c>
      <c r="I869" s="174">
        <v>6.874123E-2</v>
      </c>
      <c r="J869" s="174">
        <v>3.627155E-2</v>
      </c>
      <c r="K869" s="58">
        <f t="shared" si="41"/>
        <v>0.89518313940264482</v>
      </c>
      <c r="L869" s="58">
        <f t="shared" si="42"/>
        <v>2.4821003470733124E-2</v>
      </c>
    </row>
    <row r="870" spans="1:16" x14ac:dyDescent="0.2">
      <c r="A870" s="172" t="s">
        <v>1608</v>
      </c>
      <c r="B870" s="172" t="s">
        <v>1602</v>
      </c>
      <c r="C870" s="172" t="s">
        <v>639</v>
      </c>
      <c r="D870" s="172" t="s">
        <v>179</v>
      </c>
      <c r="E870" s="172" t="s">
        <v>181</v>
      </c>
      <c r="F870" s="174">
        <v>0.63615787999999995</v>
      </c>
      <c r="G870" s="174">
        <v>1.3963076200000002</v>
      </c>
      <c r="H870" s="58">
        <f t="shared" si="40"/>
        <v>-0.54439990809475081</v>
      </c>
      <c r="I870" s="174">
        <v>6.6302179999999988E-2</v>
      </c>
      <c r="J870" s="174">
        <v>8.2199999999999999E-3</v>
      </c>
      <c r="K870" s="58">
        <f t="shared" si="41"/>
        <v>7.0659586374695849</v>
      </c>
      <c r="L870" s="58">
        <f t="shared" si="42"/>
        <v>0.1042228385192682</v>
      </c>
    </row>
    <row r="871" spans="1:16" x14ac:dyDescent="0.2">
      <c r="A871" s="172" t="s">
        <v>2686</v>
      </c>
      <c r="B871" s="173" t="s">
        <v>2451</v>
      </c>
      <c r="C871" s="172" t="s">
        <v>2602</v>
      </c>
      <c r="D871" s="172" t="s">
        <v>180</v>
      </c>
      <c r="E871" s="172" t="s">
        <v>181</v>
      </c>
      <c r="F871" s="174">
        <v>0.62759721999999996</v>
      </c>
      <c r="G871" s="174">
        <v>1.07835708</v>
      </c>
      <c r="H871" s="58">
        <f t="shared" si="40"/>
        <v>-0.41800612094094103</v>
      </c>
      <c r="I871" s="174">
        <v>6.3381759999999995E-2</v>
      </c>
      <c r="J871" s="174">
        <v>0.14562147</v>
      </c>
      <c r="K871" s="58">
        <f t="shared" si="41"/>
        <v>-0.56474989573996204</v>
      </c>
      <c r="L871" s="58">
        <f t="shared" si="42"/>
        <v>0.10099114205764009</v>
      </c>
    </row>
    <row r="872" spans="1:16" x14ac:dyDescent="0.2">
      <c r="A872" s="172" t="s">
        <v>1420</v>
      </c>
      <c r="B872" s="173" t="s">
        <v>367</v>
      </c>
      <c r="C872" s="172" t="s">
        <v>1365</v>
      </c>
      <c r="D872" s="172" t="s">
        <v>179</v>
      </c>
      <c r="E872" s="172" t="s">
        <v>709</v>
      </c>
      <c r="F872" s="174">
        <v>2.2180792899999999</v>
      </c>
      <c r="G872" s="174">
        <v>1.12989943</v>
      </c>
      <c r="H872" s="58">
        <f t="shared" si="40"/>
        <v>0.96307674037856605</v>
      </c>
      <c r="I872" s="174">
        <v>6.3328289999999995E-2</v>
      </c>
      <c r="J872" s="174">
        <v>6.0554645199999992</v>
      </c>
      <c r="K872" s="58">
        <f t="shared" si="41"/>
        <v>-0.98954196002786587</v>
      </c>
      <c r="L872" s="58">
        <f t="shared" si="42"/>
        <v>2.8550958608878223E-2</v>
      </c>
    </row>
    <row r="873" spans="1:16" x14ac:dyDescent="0.2">
      <c r="A873" s="172" t="s">
        <v>2385</v>
      </c>
      <c r="B873" s="173" t="s">
        <v>2381</v>
      </c>
      <c r="C873" s="172" t="s">
        <v>2523</v>
      </c>
      <c r="D873" s="172" t="s">
        <v>180</v>
      </c>
      <c r="E873" s="172" t="s">
        <v>709</v>
      </c>
      <c r="F873" s="174">
        <v>6.8828280000000006E-2</v>
      </c>
      <c r="G873" s="174">
        <v>2.2896220000000002E-2</v>
      </c>
      <c r="H873" s="58">
        <f t="shared" si="40"/>
        <v>2.0060979497925859</v>
      </c>
      <c r="I873" s="174">
        <v>6.2489250000000003E-2</v>
      </c>
      <c r="J873" s="174">
        <v>2.38989E-3</v>
      </c>
      <c r="K873" s="58">
        <f t="shared" si="41"/>
        <v>25.147333140855856</v>
      </c>
      <c r="L873" s="58">
        <f t="shared" si="42"/>
        <v>0.90790079310422978</v>
      </c>
    </row>
    <row r="874" spans="1:16" x14ac:dyDescent="0.2">
      <c r="A874" s="172" t="s">
        <v>1914</v>
      </c>
      <c r="B874" s="173" t="s">
        <v>1863</v>
      </c>
      <c r="C874" s="172" t="s">
        <v>638</v>
      </c>
      <c r="D874" s="172" t="s">
        <v>179</v>
      </c>
      <c r="E874" s="172" t="s">
        <v>709</v>
      </c>
      <c r="F874" s="174">
        <v>1.6868803000000001</v>
      </c>
      <c r="G874" s="174">
        <v>6.7784624999999998</v>
      </c>
      <c r="H874" s="58">
        <f t="shared" si="40"/>
        <v>-0.75114116217357552</v>
      </c>
      <c r="I874" s="174">
        <v>6.2475209999999996E-2</v>
      </c>
      <c r="J874" s="174">
        <v>8.97261752</v>
      </c>
      <c r="K874" s="58">
        <f t="shared" si="41"/>
        <v>-0.99303712546971468</v>
      </c>
      <c r="L874" s="58">
        <f t="shared" si="42"/>
        <v>3.703594736390009E-2</v>
      </c>
    </row>
    <row r="875" spans="1:16" x14ac:dyDescent="0.2">
      <c r="A875" s="172" t="s">
        <v>1196</v>
      </c>
      <c r="B875" s="173" t="s">
        <v>2418</v>
      </c>
      <c r="C875" s="172" t="s">
        <v>640</v>
      </c>
      <c r="D875" s="172" t="s">
        <v>610</v>
      </c>
      <c r="E875" s="172" t="s">
        <v>181</v>
      </c>
      <c r="F875" s="174">
        <v>0.76908951000000003</v>
      </c>
      <c r="G875" s="174">
        <v>1.0037871</v>
      </c>
      <c r="H875" s="58">
        <f t="shared" si="40"/>
        <v>-0.23381212011989394</v>
      </c>
      <c r="I875" s="174">
        <v>5.8930474334479996E-2</v>
      </c>
      <c r="J875" s="174">
        <v>5.4860759214099115</v>
      </c>
      <c r="K875" s="58">
        <f t="shared" si="41"/>
        <v>-0.98925817375138791</v>
      </c>
      <c r="L875" s="58">
        <f t="shared" si="42"/>
        <v>7.662368757893992E-2</v>
      </c>
    </row>
    <row r="876" spans="1:16" x14ac:dyDescent="0.2">
      <c r="A876" s="172" t="s">
        <v>2280</v>
      </c>
      <c r="B876" s="173" t="s">
        <v>46</v>
      </c>
      <c r="C876" s="172" t="s">
        <v>2307</v>
      </c>
      <c r="D876" s="172" t="s">
        <v>179</v>
      </c>
      <c r="E876" s="172" t="s">
        <v>709</v>
      </c>
      <c r="F876" s="174">
        <v>0.70709330000000004</v>
      </c>
      <c r="G876" s="174">
        <v>1.6395749900000001</v>
      </c>
      <c r="H876" s="58">
        <f t="shared" si="40"/>
        <v>-0.56873378508902483</v>
      </c>
      <c r="I876" s="174">
        <v>5.6397309999999999E-2</v>
      </c>
      <c r="J876" s="174">
        <v>1.97789156</v>
      </c>
      <c r="K876" s="58">
        <f t="shared" si="41"/>
        <v>-0.97148614659137333</v>
      </c>
      <c r="L876" s="58">
        <f t="shared" si="42"/>
        <v>7.9759361317664867E-2</v>
      </c>
    </row>
    <row r="877" spans="1:16" x14ac:dyDescent="0.2">
      <c r="A877" s="172" t="s">
        <v>2738</v>
      </c>
      <c r="B877" s="173" t="s">
        <v>438</v>
      </c>
      <c r="C877" s="172" t="s">
        <v>641</v>
      </c>
      <c r="D877" s="172" t="s">
        <v>179</v>
      </c>
      <c r="E877" s="172" t="s">
        <v>709</v>
      </c>
      <c r="F877" s="174">
        <v>9.2364479999999999E-2</v>
      </c>
      <c r="G877" s="174">
        <v>0.97679981000000005</v>
      </c>
      <c r="H877" s="58">
        <f t="shared" si="40"/>
        <v>-0.90544175064898913</v>
      </c>
      <c r="I877" s="174">
        <v>5.4480279999999999E-2</v>
      </c>
      <c r="J877" s="174">
        <v>4.26174E-3</v>
      </c>
      <c r="K877" s="58">
        <f t="shared" si="41"/>
        <v>11.783576661175951</v>
      </c>
      <c r="L877" s="58">
        <f t="shared" si="42"/>
        <v>0.58984016366464687</v>
      </c>
    </row>
    <row r="878" spans="1:16" x14ac:dyDescent="0.2">
      <c r="A878" s="172" t="s">
        <v>2840</v>
      </c>
      <c r="B878" s="173" t="s">
        <v>2841</v>
      </c>
      <c r="C878" s="173" t="s">
        <v>2647</v>
      </c>
      <c r="D878" s="172" t="s">
        <v>180</v>
      </c>
      <c r="E878" s="172" t="s">
        <v>709</v>
      </c>
      <c r="F878" s="174">
        <v>0</v>
      </c>
      <c r="G878" s="174">
        <v>0</v>
      </c>
      <c r="H878" s="58" t="str">
        <f t="shared" si="40"/>
        <v/>
      </c>
      <c r="I878" s="174">
        <v>5.3706293706293699E-2</v>
      </c>
      <c r="J878" s="174">
        <v>0</v>
      </c>
      <c r="K878" s="58" t="str">
        <f t="shared" si="41"/>
        <v/>
      </c>
      <c r="L878" s="58" t="str">
        <f t="shared" si="42"/>
        <v/>
      </c>
      <c r="M878" s="130"/>
      <c r="P878" s="130"/>
    </row>
    <row r="879" spans="1:16" x14ac:dyDescent="0.2">
      <c r="A879" s="172" t="s">
        <v>1888</v>
      </c>
      <c r="B879" s="173" t="s">
        <v>1889</v>
      </c>
      <c r="C879" s="172" t="s">
        <v>1365</v>
      </c>
      <c r="D879" s="172" t="s">
        <v>179</v>
      </c>
      <c r="E879" s="172" t="s">
        <v>709</v>
      </c>
      <c r="F879" s="174">
        <v>1.30051177</v>
      </c>
      <c r="G879" s="174">
        <v>1.2789653999999999</v>
      </c>
      <c r="H879" s="58">
        <f t="shared" si="40"/>
        <v>1.6846718449146536E-2</v>
      </c>
      <c r="I879" s="174">
        <v>5.3649570000000001E-2</v>
      </c>
      <c r="J879" s="174">
        <v>9.1949500000000003E-3</v>
      </c>
      <c r="K879" s="58">
        <f t="shared" si="41"/>
        <v>4.8346777307108795</v>
      </c>
      <c r="L879" s="58">
        <f t="shared" si="42"/>
        <v>4.125266009703242E-2</v>
      </c>
    </row>
    <row r="880" spans="1:16" x14ac:dyDescent="0.2">
      <c r="A880" s="172" t="s">
        <v>2708</v>
      </c>
      <c r="B880" s="173" t="s">
        <v>446</v>
      </c>
      <c r="C880" s="172" t="s">
        <v>641</v>
      </c>
      <c r="D880" s="172" t="s">
        <v>179</v>
      </c>
      <c r="E880" s="172" t="s">
        <v>709</v>
      </c>
      <c r="F880" s="174">
        <v>0.24966948</v>
      </c>
      <c r="G880" s="174">
        <v>2.2371529999999997E-2</v>
      </c>
      <c r="H880" s="58">
        <f t="shared" si="40"/>
        <v>10.160143271381083</v>
      </c>
      <c r="I880" s="174">
        <v>5.3361109999999996E-2</v>
      </c>
      <c r="J880" s="174">
        <v>9.7127600000000008E-2</v>
      </c>
      <c r="K880" s="58">
        <f t="shared" si="41"/>
        <v>-0.45060816904772705</v>
      </c>
      <c r="L880" s="58">
        <f t="shared" si="42"/>
        <v>0.21372700419770968</v>
      </c>
    </row>
    <row r="881" spans="1:16" x14ac:dyDescent="0.2">
      <c r="A881" s="172" t="s">
        <v>1710</v>
      </c>
      <c r="B881" s="173" t="s">
        <v>1711</v>
      </c>
      <c r="C881" s="172" t="s">
        <v>2523</v>
      </c>
      <c r="D881" s="172" t="s">
        <v>180</v>
      </c>
      <c r="E881" s="172" t="s">
        <v>181</v>
      </c>
      <c r="F881" s="174">
        <v>5.6265780000000001E-2</v>
      </c>
      <c r="G881" s="174">
        <v>1.1050000000000001E-2</v>
      </c>
      <c r="H881" s="58">
        <f t="shared" si="40"/>
        <v>4.0919257918552034</v>
      </c>
      <c r="I881" s="174">
        <v>5.2973779999999998E-2</v>
      </c>
      <c r="J881" s="174">
        <v>0.23596165999999999</v>
      </c>
      <c r="K881" s="58">
        <f t="shared" si="41"/>
        <v>-0.77549835850451299</v>
      </c>
      <c r="L881" s="58">
        <f t="shared" si="42"/>
        <v>0.94149196900851628</v>
      </c>
    </row>
    <row r="882" spans="1:16" x14ac:dyDescent="0.2">
      <c r="A882" s="172" t="s">
        <v>2662</v>
      </c>
      <c r="B882" s="173" t="s">
        <v>256</v>
      </c>
      <c r="C882" s="172" t="s">
        <v>641</v>
      </c>
      <c r="D882" s="172" t="s">
        <v>179</v>
      </c>
      <c r="E882" s="172" t="s">
        <v>709</v>
      </c>
      <c r="F882" s="174">
        <v>1.6846913100000001</v>
      </c>
      <c r="G882" s="174">
        <v>1.90130713</v>
      </c>
      <c r="H882" s="58">
        <f t="shared" si="40"/>
        <v>-0.11392994670987211</v>
      </c>
      <c r="I882" s="174">
        <v>5.0758329999999997E-2</v>
      </c>
      <c r="J882" s="174">
        <v>4.1714945200000004</v>
      </c>
      <c r="K882" s="58">
        <f t="shared" si="41"/>
        <v>-0.98783209956128626</v>
      </c>
      <c r="L882" s="58">
        <f t="shared" si="42"/>
        <v>3.0129157608108036E-2</v>
      </c>
    </row>
    <row r="883" spans="1:16" x14ac:dyDescent="0.2">
      <c r="A883" s="172" t="s">
        <v>2290</v>
      </c>
      <c r="B883" s="173" t="s">
        <v>42</v>
      </c>
      <c r="C883" s="172" t="s">
        <v>2307</v>
      </c>
      <c r="D883" s="172" t="s">
        <v>179</v>
      </c>
      <c r="E883" s="172" t="s">
        <v>709</v>
      </c>
      <c r="F883" s="174">
        <v>0.1400873</v>
      </c>
      <c r="G883" s="174">
        <v>0.32373690999999999</v>
      </c>
      <c r="H883" s="58">
        <f t="shared" si="40"/>
        <v>-0.56728041915270033</v>
      </c>
      <c r="I883" s="174">
        <v>4.9474569999999995E-2</v>
      </c>
      <c r="J883" s="174">
        <v>0.25733948000000001</v>
      </c>
      <c r="K883" s="58">
        <f t="shared" si="41"/>
        <v>-0.80774590047356898</v>
      </c>
      <c r="L883" s="58">
        <f t="shared" si="42"/>
        <v>0.35316955926768517</v>
      </c>
    </row>
    <row r="884" spans="1:16" x14ac:dyDescent="0.2">
      <c r="A884" s="172" t="s">
        <v>2349</v>
      </c>
      <c r="B884" s="173" t="s">
        <v>2113</v>
      </c>
      <c r="C884" s="172" t="s">
        <v>2521</v>
      </c>
      <c r="D884" s="172" t="s">
        <v>179</v>
      </c>
      <c r="E884" s="172" t="s">
        <v>709</v>
      </c>
      <c r="F884" s="174">
        <v>1.87470698</v>
      </c>
      <c r="G884" s="174">
        <v>5.5918792599999998</v>
      </c>
      <c r="H884" s="58">
        <f t="shared" si="40"/>
        <v>-0.66474473198836548</v>
      </c>
      <c r="I884" s="174">
        <v>4.9256099999999997E-2</v>
      </c>
      <c r="J884" s="174">
        <v>4.3472503243522</v>
      </c>
      <c r="K884" s="58">
        <f t="shared" si="41"/>
        <v>-0.98866959656680464</v>
      </c>
      <c r="L884" s="58">
        <f t="shared" si="42"/>
        <v>2.6274026034724635E-2</v>
      </c>
    </row>
    <row r="885" spans="1:16" x14ac:dyDescent="0.2">
      <c r="A885" s="172" t="s">
        <v>2296</v>
      </c>
      <c r="B885" s="173" t="s">
        <v>73</v>
      </c>
      <c r="C885" s="172" t="s">
        <v>2523</v>
      </c>
      <c r="D885" s="172" t="s">
        <v>180</v>
      </c>
      <c r="E885" s="172" t="s">
        <v>181</v>
      </c>
      <c r="F885" s="174">
        <v>6.7568339999999991E-2</v>
      </c>
      <c r="G885" s="174">
        <v>0.28576259999999998</v>
      </c>
      <c r="H885" s="58">
        <f t="shared" si="40"/>
        <v>-0.7635507935608089</v>
      </c>
      <c r="I885" s="174">
        <v>4.852882E-2</v>
      </c>
      <c r="J885" s="174">
        <v>7.8058679999999991E-2</v>
      </c>
      <c r="K885" s="58">
        <f t="shared" si="41"/>
        <v>-0.37830334819907274</v>
      </c>
      <c r="L885" s="58">
        <f t="shared" si="42"/>
        <v>0.71821832532810492</v>
      </c>
    </row>
    <row r="886" spans="1:16" x14ac:dyDescent="0.2">
      <c r="A886" s="172" t="s">
        <v>2913</v>
      </c>
      <c r="B886" s="173" t="s">
        <v>295</v>
      </c>
      <c r="C886" s="172" t="s">
        <v>511</v>
      </c>
      <c r="D886" s="172" t="s">
        <v>610</v>
      </c>
      <c r="E886" s="172" t="s">
        <v>181</v>
      </c>
      <c r="F886" s="174">
        <v>0.79022185999999994</v>
      </c>
      <c r="G886" s="174">
        <v>1.0598320299999999</v>
      </c>
      <c r="H886" s="58">
        <f t="shared" si="40"/>
        <v>-0.25438952812173454</v>
      </c>
      <c r="I886" s="174">
        <v>4.7350620000000003E-2</v>
      </c>
      <c r="J886" s="174">
        <v>0.89958008999999994</v>
      </c>
      <c r="K886" s="58">
        <f t="shared" si="41"/>
        <v>-0.94736364162972975</v>
      </c>
      <c r="L886" s="58">
        <f t="shared" si="42"/>
        <v>5.9920665824152231E-2</v>
      </c>
    </row>
    <row r="887" spans="1:16" x14ac:dyDescent="0.2">
      <c r="A887" s="172" t="s">
        <v>2250</v>
      </c>
      <c r="B887" s="173" t="s">
        <v>942</v>
      </c>
      <c r="C887" s="172" t="s">
        <v>2523</v>
      </c>
      <c r="D887" s="172" t="s">
        <v>180</v>
      </c>
      <c r="E887" s="172" t="s">
        <v>181</v>
      </c>
      <c r="F887" s="174">
        <v>9.8712000000000001E-3</v>
      </c>
      <c r="G887" s="174">
        <v>0.14097545</v>
      </c>
      <c r="H887" s="58">
        <f t="shared" si="40"/>
        <v>-0.9299792978139102</v>
      </c>
      <c r="I887" s="174">
        <v>4.4360799976980003E-2</v>
      </c>
      <c r="J887" s="174">
        <v>5.8624999999999997E-4</v>
      </c>
      <c r="K887" s="58">
        <f t="shared" si="41"/>
        <v>74.668741964997878</v>
      </c>
      <c r="L887" s="58">
        <f t="shared" si="42"/>
        <v>4.4939622312363241</v>
      </c>
    </row>
    <row r="888" spans="1:16" x14ac:dyDescent="0.2">
      <c r="A888" s="172" t="s">
        <v>1612</v>
      </c>
      <c r="B888" s="173" t="s">
        <v>2511</v>
      </c>
      <c r="C888" s="172" t="s">
        <v>640</v>
      </c>
      <c r="D888" s="172" t="s">
        <v>610</v>
      </c>
      <c r="E888" s="172" t="s">
        <v>709</v>
      </c>
      <c r="F888" s="174">
        <v>0.34250424000000002</v>
      </c>
      <c r="G888" s="174">
        <v>0.54637840000000004</v>
      </c>
      <c r="H888" s="58">
        <f t="shared" si="40"/>
        <v>-0.37313729825337172</v>
      </c>
      <c r="I888" s="174">
        <v>4.3599632406100007E-2</v>
      </c>
      <c r="J888" s="174">
        <v>0.10046234301383999</v>
      </c>
      <c r="K888" s="58">
        <f t="shared" si="41"/>
        <v>-0.56601019747176717</v>
      </c>
      <c r="L888" s="58">
        <f t="shared" si="42"/>
        <v>0.12729662092971464</v>
      </c>
      <c r="M888" s="130"/>
      <c r="P888" s="130"/>
    </row>
    <row r="889" spans="1:16" x14ac:dyDescent="0.2">
      <c r="A889" s="172" t="s">
        <v>1969</v>
      </c>
      <c r="B889" s="173" t="s">
        <v>1970</v>
      </c>
      <c r="C889" s="172" t="s">
        <v>1904</v>
      </c>
      <c r="D889" s="172" t="s">
        <v>610</v>
      </c>
      <c r="E889" s="172" t="s">
        <v>181</v>
      </c>
      <c r="F889" s="174">
        <v>0.85857356000000007</v>
      </c>
      <c r="G889" s="174">
        <v>0.16396657000000001</v>
      </c>
      <c r="H889" s="58">
        <f t="shared" si="40"/>
        <v>4.2362720034943715</v>
      </c>
      <c r="I889" s="174">
        <v>4.1164120000000005E-2</v>
      </c>
      <c r="J889" s="174">
        <v>0</v>
      </c>
      <c r="K889" s="58" t="str">
        <f t="shared" si="41"/>
        <v/>
      </c>
      <c r="L889" s="58">
        <f t="shared" si="42"/>
        <v>4.7944779478184728E-2</v>
      </c>
    </row>
    <row r="890" spans="1:16" x14ac:dyDescent="0.2">
      <c r="A890" s="172" t="s">
        <v>1378</v>
      </c>
      <c r="B890" s="173" t="s">
        <v>425</v>
      </c>
      <c r="C890" s="172" t="s">
        <v>1365</v>
      </c>
      <c r="D890" s="172" t="s">
        <v>179</v>
      </c>
      <c r="E890" s="172" t="s">
        <v>709</v>
      </c>
      <c r="F890" s="174">
        <v>0.45126478999999997</v>
      </c>
      <c r="G890" s="174">
        <v>0.42824611000000001</v>
      </c>
      <c r="H890" s="58">
        <f t="shared" si="40"/>
        <v>5.375105450461648E-2</v>
      </c>
      <c r="I890" s="174">
        <v>3.9715470000000003E-2</v>
      </c>
      <c r="J890" s="174">
        <v>0.11538255</v>
      </c>
      <c r="K890" s="58">
        <f t="shared" si="41"/>
        <v>-0.65579309869646663</v>
      </c>
      <c r="L890" s="58">
        <f t="shared" si="42"/>
        <v>8.8009237326049761E-2</v>
      </c>
    </row>
    <row r="891" spans="1:16" x14ac:dyDescent="0.2">
      <c r="A891" s="172" t="s">
        <v>1965</v>
      </c>
      <c r="B891" s="173" t="s">
        <v>1966</v>
      </c>
      <c r="C891" s="172" t="s">
        <v>1262</v>
      </c>
      <c r="D891" s="172" t="s">
        <v>180</v>
      </c>
      <c r="E891" s="172" t="s">
        <v>709</v>
      </c>
      <c r="F891" s="174">
        <v>6.9609490100000002</v>
      </c>
      <c r="G891" s="174">
        <v>4.5797293699999999</v>
      </c>
      <c r="H891" s="58">
        <f t="shared" si="40"/>
        <v>0.51994767542344977</v>
      </c>
      <c r="I891" s="174">
        <v>3.9669059999999999E-2</v>
      </c>
      <c r="J891" s="174">
        <v>8.1808449999999991E-2</v>
      </c>
      <c r="K891" s="58">
        <f t="shared" si="41"/>
        <v>-0.51509825696489786</v>
      </c>
      <c r="L891" s="58">
        <f t="shared" si="42"/>
        <v>5.698800543289714E-3</v>
      </c>
    </row>
    <row r="892" spans="1:16" x14ac:dyDescent="0.2">
      <c r="A892" s="172" t="s">
        <v>2437</v>
      </c>
      <c r="B892" s="173" t="s">
        <v>2444</v>
      </c>
      <c r="C892" s="172" t="s">
        <v>2157</v>
      </c>
      <c r="D892" s="172" t="s">
        <v>610</v>
      </c>
      <c r="E892" s="172" t="s">
        <v>709</v>
      </c>
      <c r="F892" s="174">
        <v>5.3404099999999996E-2</v>
      </c>
      <c r="G892" s="174">
        <v>4.6260000000000002E-4</v>
      </c>
      <c r="H892" s="58" t="str">
        <f t="shared" si="40"/>
        <v/>
      </c>
      <c r="I892" s="174">
        <v>3.7927019999999999E-2</v>
      </c>
      <c r="J892" s="174">
        <v>0</v>
      </c>
      <c r="K892" s="58" t="str">
        <f t="shared" si="41"/>
        <v/>
      </c>
      <c r="L892" s="58">
        <f t="shared" si="42"/>
        <v>0.71018929258240471</v>
      </c>
      <c r="M892" s="130"/>
      <c r="P892" s="130"/>
    </row>
    <row r="893" spans="1:16" x14ac:dyDescent="0.2">
      <c r="A893" s="172" t="s">
        <v>1925</v>
      </c>
      <c r="B893" s="173" t="s">
        <v>51</v>
      </c>
      <c r="C893" s="172" t="s">
        <v>638</v>
      </c>
      <c r="D893" s="172" t="s">
        <v>179</v>
      </c>
      <c r="E893" s="172" t="s">
        <v>709</v>
      </c>
      <c r="F893" s="174">
        <v>4.1268274800000002</v>
      </c>
      <c r="G893" s="174">
        <v>12.084574289999999</v>
      </c>
      <c r="H893" s="58">
        <f t="shared" si="40"/>
        <v>-0.65850452146957661</v>
      </c>
      <c r="I893" s="174">
        <v>3.7893339999999998E-2</v>
      </c>
      <c r="J893" s="174">
        <v>3.1207684100000002</v>
      </c>
      <c r="K893" s="58">
        <f t="shared" si="41"/>
        <v>-0.98785768919007999</v>
      </c>
      <c r="L893" s="58">
        <f t="shared" si="42"/>
        <v>9.1821962957365968E-3</v>
      </c>
    </row>
    <row r="894" spans="1:16" x14ac:dyDescent="0.2">
      <c r="A894" s="172" t="s">
        <v>1577</v>
      </c>
      <c r="B894" s="173" t="s">
        <v>166</v>
      </c>
      <c r="C894" s="172" t="s">
        <v>638</v>
      </c>
      <c r="D894" s="172" t="s">
        <v>179</v>
      </c>
      <c r="E894" s="172" t="s">
        <v>709</v>
      </c>
      <c r="F894" s="174">
        <v>0.11408450000000001</v>
      </c>
      <c r="G894" s="174">
        <v>0.2191266</v>
      </c>
      <c r="H894" s="58">
        <f t="shared" si="40"/>
        <v>-0.47936717860816536</v>
      </c>
      <c r="I894" s="174">
        <v>3.4966540000000004E-2</v>
      </c>
      <c r="J894" s="174">
        <v>0.19606170000000001</v>
      </c>
      <c r="K894" s="58">
        <f t="shared" si="41"/>
        <v>-0.8216554278576591</v>
      </c>
      <c r="L894" s="58">
        <f t="shared" si="42"/>
        <v>0.30649685101832413</v>
      </c>
    </row>
    <row r="895" spans="1:16" x14ac:dyDescent="0.2">
      <c r="A895" s="172" t="s">
        <v>2333</v>
      </c>
      <c r="B895" s="173" t="s">
        <v>2319</v>
      </c>
      <c r="C895" s="172" t="s">
        <v>2521</v>
      </c>
      <c r="D895" s="172" t="s">
        <v>610</v>
      </c>
      <c r="E895" s="172" t="s">
        <v>181</v>
      </c>
      <c r="F895" s="174">
        <v>2.7947429999999999E-2</v>
      </c>
      <c r="G895" s="174">
        <v>0.14905632999999999</v>
      </c>
      <c r="H895" s="58">
        <f t="shared" si="40"/>
        <v>-0.81250423916917858</v>
      </c>
      <c r="I895" s="174">
        <v>3.466665E-2</v>
      </c>
      <c r="J895" s="174">
        <v>0.18926935</v>
      </c>
      <c r="K895" s="58">
        <f t="shared" si="41"/>
        <v>-0.81683959922723881</v>
      </c>
      <c r="L895" s="58">
        <f t="shared" si="42"/>
        <v>1.2404235380498314</v>
      </c>
    </row>
    <row r="896" spans="1:16" x14ac:dyDescent="0.2">
      <c r="A896" s="172" t="s">
        <v>1116</v>
      </c>
      <c r="B896" s="173" t="s">
        <v>697</v>
      </c>
      <c r="C896" s="172" t="s">
        <v>2530</v>
      </c>
      <c r="D896" s="172" t="s">
        <v>610</v>
      </c>
      <c r="E896" s="172" t="s">
        <v>181</v>
      </c>
      <c r="F896" s="174">
        <v>0.12831290000000001</v>
      </c>
      <c r="G896" s="174">
        <v>0.16243989</v>
      </c>
      <c r="H896" s="58">
        <f t="shared" si="40"/>
        <v>-0.21008996004614378</v>
      </c>
      <c r="I896" s="174">
        <v>3.357156E-2</v>
      </c>
      <c r="J896" s="174">
        <v>10.602782022962</v>
      </c>
      <c r="K896" s="58">
        <f t="shared" si="41"/>
        <v>-0.99683370270865745</v>
      </c>
      <c r="L896" s="58">
        <f t="shared" si="42"/>
        <v>0.26163822967137362</v>
      </c>
    </row>
    <row r="897" spans="1:16" x14ac:dyDescent="0.2">
      <c r="A897" s="172" t="s">
        <v>2442</v>
      </c>
      <c r="B897" s="173" t="s">
        <v>2450</v>
      </c>
      <c r="C897" s="172" t="s">
        <v>1904</v>
      </c>
      <c r="D897" s="172" t="s">
        <v>610</v>
      </c>
      <c r="E897" s="172" t="s">
        <v>709</v>
      </c>
      <c r="F897" s="174">
        <v>9.9354049999999999E-2</v>
      </c>
      <c r="G897" s="174">
        <v>0.40741143000000002</v>
      </c>
      <c r="H897" s="58">
        <f t="shared" si="40"/>
        <v>-0.75613337603218445</v>
      </c>
      <c r="I897" s="174">
        <v>3.3544269999999994E-2</v>
      </c>
      <c r="J897" s="174">
        <v>1.9933380000000001E-2</v>
      </c>
      <c r="K897" s="58">
        <f t="shared" si="41"/>
        <v>0.68281896998903302</v>
      </c>
      <c r="L897" s="58">
        <f t="shared" si="42"/>
        <v>0.33762357951185679</v>
      </c>
    </row>
    <row r="898" spans="1:16" x14ac:dyDescent="0.2">
      <c r="A898" s="172" t="s">
        <v>2751</v>
      </c>
      <c r="B898" s="173" t="s">
        <v>443</v>
      </c>
      <c r="C898" s="172" t="s">
        <v>641</v>
      </c>
      <c r="D898" s="172" t="s">
        <v>179</v>
      </c>
      <c r="E898" s="172" t="s">
        <v>709</v>
      </c>
      <c r="F898" s="174">
        <v>0.31794435999999998</v>
      </c>
      <c r="G898" s="174">
        <v>8.1902279999999994E-2</v>
      </c>
      <c r="H898" s="58">
        <f t="shared" si="40"/>
        <v>2.8819964474737456</v>
      </c>
      <c r="I898" s="174">
        <v>3.239297E-2</v>
      </c>
      <c r="J898" s="174">
        <v>2.5835799999999998E-3</v>
      </c>
      <c r="K898" s="58">
        <f t="shared" si="41"/>
        <v>11.538017015149522</v>
      </c>
      <c r="L898" s="58">
        <f t="shared" si="42"/>
        <v>0.10188251177029843</v>
      </c>
      <c r="M898" s="130"/>
      <c r="P898" s="130"/>
    </row>
    <row r="899" spans="1:16" x14ac:dyDescent="0.2">
      <c r="A899" s="172" t="s">
        <v>1573</v>
      </c>
      <c r="B899" s="173" t="s">
        <v>164</v>
      </c>
      <c r="C899" s="172" t="s">
        <v>638</v>
      </c>
      <c r="D899" s="172" t="s">
        <v>179</v>
      </c>
      <c r="E899" s="172" t="s">
        <v>709</v>
      </c>
      <c r="F899" s="174">
        <v>5.6423220000000003E-2</v>
      </c>
      <c r="G899" s="174">
        <v>1.9819400000000002E-3</v>
      </c>
      <c r="H899" s="58">
        <f t="shared" si="40"/>
        <v>27.468682200268422</v>
      </c>
      <c r="I899" s="174">
        <v>3.089859E-2</v>
      </c>
      <c r="J899" s="174">
        <v>0</v>
      </c>
      <c r="K899" s="58" t="str">
        <f t="shared" si="41"/>
        <v/>
      </c>
      <c r="L899" s="58">
        <f t="shared" si="42"/>
        <v>0.54762188333101158</v>
      </c>
      <c r="M899" s="130"/>
      <c r="P899" s="130"/>
    </row>
    <row r="900" spans="1:16" x14ac:dyDescent="0.2">
      <c r="A900" s="172" t="s">
        <v>1868</v>
      </c>
      <c r="B900" s="173" t="s">
        <v>2089</v>
      </c>
      <c r="C900" s="172" t="s">
        <v>640</v>
      </c>
      <c r="D900" s="172" t="s">
        <v>610</v>
      </c>
      <c r="E900" s="172" t="s">
        <v>709</v>
      </c>
      <c r="F900" s="174">
        <v>1.69261708</v>
      </c>
      <c r="G900" s="174">
        <v>0.18776122000000001</v>
      </c>
      <c r="H900" s="58">
        <f t="shared" si="40"/>
        <v>8.0147320090911212</v>
      </c>
      <c r="I900" s="174">
        <v>3.0654688744080002E-2</v>
      </c>
      <c r="J900" s="174">
        <v>0.20661639875310001</v>
      </c>
      <c r="K900" s="58">
        <f t="shared" si="41"/>
        <v>-0.85163477376879759</v>
      </c>
      <c r="L900" s="58">
        <f t="shared" si="42"/>
        <v>1.8110823237161237E-2</v>
      </c>
    </row>
    <row r="901" spans="1:16" x14ac:dyDescent="0.2">
      <c r="A901" s="172" t="s">
        <v>2289</v>
      </c>
      <c r="B901" s="173" t="s">
        <v>43</v>
      </c>
      <c r="C901" s="172" t="s">
        <v>2307</v>
      </c>
      <c r="D901" s="172" t="s">
        <v>179</v>
      </c>
      <c r="E901" s="172" t="s">
        <v>709</v>
      </c>
      <c r="F901" s="174">
        <v>0.19467423</v>
      </c>
      <c r="G901" s="174">
        <v>0.21914567999999998</v>
      </c>
      <c r="H901" s="58">
        <f t="shared" si="40"/>
        <v>-0.11166749898971307</v>
      </c>
      <c r="I901" s="174">
        <v>3.0459779999999999E-2</v>
      </c>
      <c r="J901" s="174">
        <v>1.12185841</v>
      </c>
      <c r="K901" s="58">
        <f t="shared" si="41"/>
        <v>-0.97284881966521963</v>
      </c>
      <c r="L901" s="58">
        <f t="shared" si="42"/>
        <v>0.15646539349353017</v>
      </c>
    </row>
    <row r="902" spans="1:16" x14ac:dyDescent="0.2">
      <c r="A902" s="172" t="s">
        <v>1443</v>
      </c>
      <c r="B902" s="173" t="s">
        <v>462</v>
      </c>
      <c r="C902" s="172" t="s">
        <v>640</v>
      </c>
      <c r="D902" s="172" t="s">
        <v>180</v>
      </c>
      <c r="E902" s="172" t="s">
        <v>181</v>
      </c>
      <c r="F902" s="174">
        <v>1.02114908</v>
      </c>
      <c r="G902" s="174">
        <v>1.9036667700000001</v>
      </c>
      <c r="H902" s="58">
        <f t="shared" si="40"/>
        <v>-0.46358832538743111</v>
      </c>
      <c r="I902" s="174">
        <v>3.0226246758791663E-2</v>
      </c>
      <c r="J902" s="174">
        <v>1.174260561006077</v>
      </c>
      <c r="K902" s="58">
        <f t="shared" si="41"/>
        <v>-0.97425933582160451</v>
      </c>
      <c r="L902" s="58">
        <f t="shared" si="42"/>
        <v>2.9600229144594304E-2</v>
      </c>
    </row>
    <row r="903" spans="1:16" x14ac:dyDescent="0.2">
      <c r="A903" s="172" t="s">
        <v>1399</v>
      </c>
      <c r="B903" s="173" t="s">
        <v>408</v>
      </c>
      <c r="C903" s="172" t="s">
        <v>1365</v>
      </c>
      <c r="D903" s="172" t="s">
        <v>179</v>
      </c>
      <c r="E903" s="172" t="s">
        <v>709</v>
      </c>
      <c r="F903" s="174">
        <v>0.65307793000000003</v>
      </c>
      <c r="G903" s="174">
        <v>0.60526798999999998</v>
      </c>
      <c r="H903" s="58">
        <f t="shared" ref="H903:H966" si="43">IF(ISERROR(F903/G903-1),"",IF((F903/G903-1)&gt;10000%,"",F903/G903-1))</f>
        <v>7.8989705039580915E-2</v>
      </c>
      <c r="I903" s="174">
        <v>2.9188010242121556E-2</v>
      </c>
      <c r="J903" s="174">
        <v>0.1095280794509719</v>
      </c>
      <c r="K903" s="58">
        <f t="shared" ref="K903:K966" si="44">IF(ISERROR(I903/J903-1),"",IF((I903/J903-1)&gt;10000%,"",I903/J903-1))</f>
        <v>-0.73351116546157469</v>
      </c>
      <c r="L903" s="58">
        <f t="shared" si="42"/>
        <v>4.4692997422408003E-2</v>
      </c>
    </row>
    <row r="904" spans="1:16" x14ac:dyDescent="0.2">
      <c r="A904" s="172" t="s">
        <v>1924</v>
      </c>
      <c r="B904" s="173" t="s">
        <v>1866</v>
      </c>
      <c r="C904" s="172" t="s">
        <v>638</v>
      </c>
      <c r="D904" s="172" t="s">
        <v>179</v>
      </c>
      <c r="E904" s="172" t="s">
        <v>709</v>
      </c>
      <c r="F904" s="174">
        <v>1.6523901200000002</v>
      </c>
      <c r="G904" s="174">
        <v>0.12911791</v>
      </c>
      <c r="H904" s="58">
        <f t="shared" si="43"/>
        <v>11.797528398655153</v>
      </c>
      <c r="I904" s="174">
        <v>2.912677E-2</v>
      </c>
      <c r="J904" s="174">
        <v>1.072977E-2</v>
      </c>
      <c r="K904" s="58">
        <f t="shared" si="44"/>
        <v>1.7145754289234532</v>
      </c>
      <c r="L904" s="58">
        <f t="shared" si="42"/>
        <v>1.76270540760677E-2</v>
      </c>
      <c r="M904" s="130"/>
      <c r="P904" s="130"/>
    </row>
    <row r="905" spans="1:16" x14ac:dyDescent="0.2">
      <c r="A905" s="172" t="s">
        <v>1795</v>
      </c>
      <c r="B905" s="173" t="s">
        <v>169</v>
      </c>
      <c r="C905" s="172" t="s">
        <v>638</v>
      </c>
      <c r="D905" s="172" t="s">
        <v>179</v>
      </c>
      <c r="E905" s="172" t="s">
        <v>709</v>
      </c>
      <c r="F905" s="174">
        <v>0.44930555999999999</v>
      </c>
      <c r="G905" s="174">
        <v>1.8091008799999999</v>
      </c>
      <c r="H905" s="58">
        <f t="shared" si="43"/>
        <v>-0.75164151155572934</v>
      </c>
      <c r="I905" s="174">
        <v>2.9055099999999997E-2</v>
      </c>
      <c r="J905" s="174">
        <v>0</v>
      </c>
      <c r="K905" s="58" t="str">
        <f t="shared" si="44"/>
        <v/>
      </c>
      <c r="L905" s="58">
        <f t="shared" si="42"/>
        <v>6.4666682513343468E-2</v>
      </c>
      <c r="M905" s="130"/>
      <c r="P905" s="130"/>
    </row>
    <row r="906" spans="1:16" x14ac:dyDescent="0.2">
      <c r="A906" s="172" t="s">
        <v>2716</v>
      </c>
      <c r="B906" s="173" t="s">
        <v>906</v>
      </c>
      <c r="C906" s="172" t="s">
        <v>641</v>
      </c>
      <c r="D906" s="172" t="s">
        <v>179</v>
      </c>
      <c r="E906" s="172" t="s">
        <v>709</v>
      </c>
      <c r="F906" s="174">
        <v>0.42663255</v>
      </c>
      <c r="G906" s="174">
        <v>0.15012965</v>
      </c>
      <c r="H906" s="58">
        <f t="shared" si="43"/>
        <v>1.8417607714398856</v>
      </c>
      <c r="I906" s="174">
        <v>2.8618229999999998E-2</v>
      </c>
      <c r="J906" s="174">
        <v>8.8009400000000002E-3</v>
      </c>
      <c r="K906" s="58">
        <f t="shared" si="44"/>
        <v>2.2517242476371839</v>
      </c>
      <c r="L906" s="58">
        <f t="shared" si="42"/>
        <v>6.707934028943642E-2</v>
      </c>
    </row>
    <row r="907" spans="1:16" x14ac:dyDescent="0.2">
      <c r="A907" s="172" t="s">
        <v>2734</v>
      </c>
      <c r="B907" s="173" t="s">
        <v>2222</v>
      </c>
      <c r="C907" s="172" t="s">
        <v>641</v>
      </c>
      <c r="D907" s="172" t="s">
        <v>179</v>
      </c>
      <c r="E907" s="172" t="s">
        <v>709</v>
      </c>
      <c r="F907" s="174">
        <v>0.50592429999999999</v>
      </c>
      <c r="G907" s="174">
        <v>0.46732099999999999</v>
      </c>
      <c r="H907" s="58">
        <f t="shared" si="43"/>
        <v>8.2605532385662039E-2</v>
      </c>
      <c r="I907" s="174">
        <v>2.7607070000000001E-2</v>
      </c>
      <c r="J907" s="174">
        <v>2.7588290000000001E-2</v>
      </c>
      <c r="K907" s="58">
        <f t="shared" si="44"/>
        <v>6.8072359685933392E-4</v>
      </c>
      <c r="L907" s="58">
        <f t="shared" si="42"/>
        <v>5.4567590447819961E-2</v>
      </c>
    </row>
    <row r="908" spans="1:16" x14ac:dyDescent="0.2">
      <c r="A908" s="172" t="s">
        <v>2694</v>
      </c>
      <c r="B908" s="173" t="s">
        <v>220</v>
      </c>
      <c r="C908" s="172" t="s">
        <v>235</v>
      </c>
      <c r="D908" s="172" t="s">
        <v>180</v>
      </c>
      <c r="E908" s="172" t="s">
        <v>181</v>
      </c>
      <c r="F908" s="174">
        <v>1.0601987500000001</v>
      </c>
      <c r="G908" s="174">
        <v>0.52426788999999996</v>
      </c>
      <c r="H908" s="58">
        <f t="shared" si="43"/>
        <v>1.0222462031767772</v>
      </c>
      <c r="I908" s="174">
        <v>2.648671E-2</v>
      </c>
      <c r="J908" s="174">
        <v>0</v>
      </c>
      <c r="K908" s="58" t="str">
        <f t="shared" si="44"/>
        <v/>
      </c>
      <c r="L908" s="58">
        <f t="shared" si="42"/>
        <v>2.4982777993277201E-2</v>
      </c>
      <c r="M908" s="130"/>
      <c r="P908" s="130"/>
    </row>
    <row r="909" spans="1:16" x14ac:dyDescent="0.2">
      <c r="A909" s="172" t="s">
        <v>2234</v>
      </c>
      <c r="B909" s="173" t="s">
        <v>1881</v>
      </c>
      <c r="C909" s="172" t="s">
        <v>511</v>
      </c>
      <c r="D909" s="172" t="s">
        <v>179</v>
      </c>
      <c r="E909" s="172" t="s">
        <v>709</v>
      </c>
      <c r="F909" s="174">
        <v>0.54035948999999994</v>
      </c>
      <c r="G909" s="174">
        <v>0.62439201</v>
      </c>
      <c r="H909" s="58">
        <f t="shared" si="43"/>
        <v>-0.13458295214251714</v>
      </c>
      <c r="I909" s="174">
        <v>2.6485000000000002E-2</v>
      </c>
      <c r="J909" s="174">
        <v>3.8627754184688103</v>
      </c>
      <c r="K909" s="58">
        <f t="shared" si="44"/>
        <v>-0.99314353097688024</v>
      </c>
      <c r="L909" s="58">
        <f t="shared" si="42"/>
        <v>4.9013666809108888E-2</v>
      </c>
    </row>
    <row r="910" spans="1:16" x14ac:dyDescent="0.2">
      <c r="A910" s="172" t="s">
        <v>2283</v>
      </c>
      <c r="B910" s="173" t="s">
        <v>44</v>
      </c>
      <c r="C910" s="172" t="s">
        <v>2307</v>
      </c>
      <c r="D910" s="172" t="s">
        <v>179</v>
      </c>
      <c r="E910" s="172" t="s">
        <v>709</v>
      </c>
      <c r="F910" s="174">
        <v>1.1116035900000001</v>
      </c>
      <c r="G910" s="174">
        <v>0.44537088000000002</v>
      </c>
      <c r="H910" s="58">
        <f t="shared" si="43"/>
        <v>1.4959054125855737</v>
      </c>
      <c r="I910" s="174">
        <v>2.477232E-2</v>
      </c>
      <c r="J910" s="174">
        <v>0.43107283000000002</v>
      </c>
      <c r="K910" s="58">
        <f t="shared" si="44"/>
        <v>-0.94253333015676266</v>
      </c>
      <c r="L910" s="58">
        <f t="shared" si="42"/>
        <v>2.2285210503863159E-2</v>
      </c>
    </row>
    <row r="911" spans="1:16" x14ac:dyDescent="0.2">
      <c r="A911" s="172" t="s">
        <v>1554</v>
      </c>
      <c r="B911" s="173" t="s">
        <v>1811</v>
      </c>
      <c r="C911" s="172" t="s">
        <v>2530</v>
      </c>
      <c r="D911" s="172" t="s">
        <v>180</v>
      </c>
      <c r="E911" s="172" t="s">
        <v>709</v>
      </c>
      <c r="F911" s="174">
        <v>5.9522949999999998E-2</v>
      </c>
      <c r="G911" s="174">
        <v>0.49579594999999999</v>
      </c>
      <c r="H911" s="58">
        <f t="shared" si="43"/>
        <v>-0.87994466271860428</v>
      </c>
      <c r="I911" s="174">
        <v>2.4049439999999998E-2</v>
      </c>
      <c r="J911" s="174">
        <v>0</v>
      </c>
      <c r="K911" s="58" t="str">
        <f t="shared" si="44"/>
        <v/>
      </c>
      <c r="L911" s="58">
        <f t="shared" si="42"/>
        <v>0.40403642628599556</v>
      </c>
    </row>
    <row r="912" spans="1:16" x14ac:dyDescent="0.2">
      <c r="A912" s="172" t="s">
        <v>1382</v>
      </c>
      <c r="B912" s="173" t="s">
        <v>768</v>
      </c>
      <c r="C912" s="172" t="s">
        <v>1365</v>
      </c>
      <c r="D912" s="172" t="s">
        <v>179</v>
      </c>
      <c r="E912" s="172" t="s">
        <v>709</v>
      </c>
      <c r="F912" s="174">
        <v>1.40692467</v>
      </c>
      <c r="G912" s="174">
        <v>2.9469783899999999</v>
      </c>
      <c r="H912" s="58">
        <f t="shared" si="43"/>
        <v>-0.52258738144326866</v>
      </c>
      <c r="I912" s="174">
        <v>2.351145E-2</v>
      </c>
      <c r="J912" s="174">
        <v>7.2231800000000001E-3</v>
      </c>
      <c r="K912" s="58">
        <f t="shared" si="44"/>
        <v>2.2549998754011389</v>
      </c>
      <c r="L912" s="58">
        <f t="shared" si="42"/>
        <v>1.6711235861689738E-2</v>
      </c>
    </row>
    <row r="913" spans="1:16" x14ac:dyDescent="0.2">
      <c r="A913" s="172" t="s">
        <v>2749</v>
      </c>
      <c r="B913" s="173" t="s">
        <v>1135</v>
      </c>
      <c r="C913" s="172" t="s">
        <v>511</v>
      </c>
      <c r="D913" s="172" t="s">
        <v>179</v>
      </c>
      <c r="E913" s="172" t="s">
        <v>709</v>
      </c>
      <c r="F913" s="174">
        <v>0.12342981</v>
      </c>
      <c r="G913" s="174">
        <v>0.26500809999999997</v>
      </c>
      <c r="H913" s="58">
        <f t="shared" si="43"/>
        <v>-0.53424136847137871</v>
      </c>
      <c r="I913" s="174">
        <v>2.3319639999999999E-2</v>
      </c>
      <c r="J913" s="174">
        <v>5.9552809999999998E-2</v>
      </c>
      <c r="K913" s="58">
        <f t="shared" si="44"/>
        <v>-0.60842082850498569</v>
      </c>
      <c r="L913" s="58">
        <f t="shared" si="42"/>
        <v>0.18893037265470958</v>
      </c>
    </row>
    <row r="914" spans="1:16" x14ac:dyDescent="0.2">
      <c r="A914" s="172" t="s">
        <v>1351</v>
      </c>
      <c r="B914" s="173" t="s">
        <v>1081</v>
      </c>
      <c r="C914" s="172" t="s">
        <v>2523</v>
      </c>
      <c r="D914" s="172" t="s">
        <v>180</v>
      </c>
      <c r="E914" s="172" t="s">
        <v>181</v>
      </c>
      <c r="F914" s="174">
        <v>0.17985685000000001</v>
      </c>
      <c r="G914" s="174">
        <v>0.44380190000000003</v>
      </c>
      <c r="H914" s="58">
        <f t="shared" si="43"/>
        <v>-0.59473618747463675</v>
      </c>
      <c r="I914" s="174">
        <v>2.248969E-2</v>
      </c>
      <c r="J914" s="174">
        <v>1.7040177529235301</v>
      </c>
      <c r="K914" s="58">
        <f t="shared" si="44"/>
        <v>-0.98680196261957065</v>
      </c>
      <c r="L914" s="58">
        <f t="shared" si="42"/>
        <v>0.12504216547771185</v>
      </c>
    </row>
    <row r="915" spans="1:16" x14ac:dyDescent="0.2">
      <c r="A915" s="172" t="s">
        <v>2748</v>
      </c>
      <c r="B915" s="173" t="s">
        <v>254</v>
      </c>
      <c r="C915" s="172" t="s">
        <v>511</v>
      </c>
      <c r="D915" s="172" t="s">
        <v>180</v>
      </c>
      <c r="E915" s="172" t="s">
        <v>709</v>
      </c>
      <c r="F915" s="174">
        <v>0.14165817</v>
      </c>
      <c r="G915" s="174">
        <v>3.4066970000000002E-2</v>
      </c>
      <c r="H915" s="58">
        <f t="shared" si="43"/>
        <v>3.1582262819381937</v>
      </c>
      <c r="I915" s="174">
        <v>2.1972470000000001E-2</v>
      </c>
      <c r="J915" s="174">
        <v>5.7934370000000006E-2</v>
      </c>
      <c r="K915" s="58">
        <f t="shared" si="44"/>
        <v>-0.62073515255279377</v>
      </c>
      <c r="L915" s="58">
        <f t="shared" ref="L915:L978" si="45">IF(ISERROR(I915/F915),"",IF(I915/F915&gt;10000%,"",I915/F915))</f>
        <v>0.15510909113113633</v>
      </c>
    </row>
    <row r="916" spans="1:16" x14ac:dyDescent="0.2">
      <c r="A916" s="172" t="s">
        <v>2390</v>
      </c>
      <c r="B916" s="173" t="s">
        <v>2148</v>
      </c>
      <c r="C916" s="172" t="s">
        <v>2558</v>
      </c>
      <c r="D916" s="172" t="s">
        <v>180</v>
      </c>
      <c r="E916" s="172" t="s">
        <v>709</v>
      </c>
      <c r="F916" s="174">
        <v>1.0231833699999999</v>
      </c>
      <c r="G916" s="174">
        <v>3.5837067299999998</v>
      </c>
      <c r="H916" s="58">
        <f t="shared" si="43"/>
        <v>-0.71449020606661084</v>
      </c>
      <c r="I916" s="174">
        <v>2.1632190000000003E-2</v>
      </c>
      <c r="J916" s="174">
        <v>4.5372080000000002E-2</v>
      </c>
      <c r="K916" s="58">
        <f t="shared" si="44"/>
        <v>-0.52322683906049705</v>
      </c>
      <c r="L916" s="58">
        <f t="shared" si="45"/>
        <v>2.1142046122192157E-2</v>
      </c>
    </row>
    <row r="917" spans="1:16" x14ac:dyDescent="0.2">
      <c r="A917" s="172" t="s">
        <v>1547</v>
      </c>
      <c r="B917" s="173" t="s">
        <v>301</v>
      </c>
      <c r="C917" s="172" t="s">
        <v>1262</v>
      </c>
      <c r="D917" s="172" t="s">
        <v>180</v>
      </c>
      <c r="E917" s="172" t="s">
        <v>181</v>
      </c>
      <c r="F917" s="174">
        <v>0.26833152000000005</v>
      </c>
      <c r="G917" s="174">
        <v>0.18785520999999999</v>
      </c>
      <c r="H917" s="58">
        <f t="shared" si="43"/>
        <v>0.42839541155126892</v>
      </c>
      <c r="I917" s="174">
        <v>1.9824330000000001E-2</v>
      </c>
      <c r="J917" s="174">
        <v>7.135E-5</v>
      </c>
      <c r="K917" s="58" t="str">
        <f t="shared" si="44"/>
        <v/>
      </c>
      <c r="L917" s="58">
        <f t="shared" si="45"/>
        <v>7.3879989946764354E-2</v>
      </c>
    </row>
    <row r="918" spans="1:16" x14ac:dyDescent="0.2">
      <c r="A918" s="172" t="s">
        <v>1787</v>
      </c>
      <c r="B918" s="173" t="s">
        <v>2427</v>
      </c>
      <c r="C918" s="172" t="s">
        <v>640</v>
      </c>
      <c r="D918" s="172" t="s">
        <v>610</v>
      </c>
      <c r="E918" s="172" t="s">
        <v>181</v>
      </c>
      <c r="F918" s="174">
        <v>0.50725039000000005</v>
      </c>
      <c r="G918" s="174">
        <v>1.51416902</v>
      </c>
      <c r="H918" s="58">
        <f t="shared" si="43"/>
        <v>-0.66499751130821572</v>
      </c>
      <c r="I918" s="174">
        <v>1.9635039999999999E-2</v>
      </c>
      <c r="J918" s="174">
        <v>1.3203939743368001</v>
      </c>
      <c r="K918" s="58">
        <f t="shared" si="44"/>
        <v>-0.98512940805424221</v>
      </c>
      <c r="L918" s="58">
        <f t="shared" si="45"/>
        <v>3.8708772604393656E-2</v>
      </c>
    </row>
    <row r="919" spans="1:16" x14ac:dyDescent="0.2">
      <c r="A919" s="172" t="s">
        <v>2335</v>
      </c>
      <c r="B919" s="173" t="s">
        <v>2321</v>
      </c>
      <c r="C919" s="172" t="s">
        <v>638</v>
      </c>
      <c r="D919" s="172" t="s">
        <v>179</v>
      </c>
      <c r="E919" s="172" t="s">
        <v>709</v>
      </c>
      <c r="F919" s="174">
        <v>4.7002780000000001E-2</v>
      </c>
      <c r="G919" s="174">
        <v>5.5865799999999998E-3</v>
      </c>
      <c r="H919" s="58">
        <f t="shared" si="43"/>
        <v>7.4135159614647961</v>
      </c>
      <c r="I919" s="174">
        <v>1.9571060000000001E-2</v>
      </c>
      <c r="J919" s="174">
        <v>0</v>
      </c>
      <c r="K919" s="58" t="str">
        <f t="shared" si="44"/>
        <v/>
      </c>
      <c r="L919" s="58">
        <f t="shared" si="45"/>
        <v>0.4163809034274143</v>
      </c>
    </row>
    <row r="920" spans="1:16" x14ac:dyDescent="0.2">
      <c r="A920" s="172" t="s">
        <v>2709</v>
      </c>
      <c r="B920" s="173" t="s">
        <v>211</v>
      </c>
      <c r="C920" s="172" t="s">
        <v>641</v>
      </c>
      <c r="D920" s="172" t="s">
        <v>179</v>
      </c>
      <c r="E920" s="172" t="s">
        <v>709</v>
      </c>
      <c r="F920" s="174">
        <v>1.6441755200000001</v>
      </c>
      <c r="G920" s="174">
        <v>2.1179210099999999</v>
      </c>
      <c r="H920" s="58">
        <f t="shared" si="43"/>
        <v>-0.22368421096120095</v>
      </c>
      <c r="I920" s="174">
        <v>1.9223259999999999E-2</v>
      </c>
      <c r="J920" s="174">
        <v>6.7630919999999997E-2</v>
      </c>
      <c r="K920" s="58">
        <f t="shared" si="44"/>
        <v>-0.71576225785483916</v>
      </c>
      <c r="L920" s="58">
        <f t="shared" si="45"/>
        <v>1.1691732279288526E-2</v>
      </c>
    </row>
    <row r="921" spans="1:16" x14ac:dyDescent="0.2">
      <c r="A921" s="172" t="s">
        <v>2711</v>
      </c>
      <c r="B921" s="173" t="s">
        <v>96</v>
      </c>
      <c r="C921" s="172" t="s">
        <v>511</v>
      </c>
      <c r="D921" s="172" t="s">
        <v>610</v>
      </c>
      <c r="E921" s="172" t="s">
        <v>181</v>
      </c>
      <c r="F921" s="174">
        <v>0.19449695</v>
      </c>
      <c r="G921" s="174">
        <v>0.4054487</v>
      </c>
      <c r="H921" s="58">
        <f t="shared" si="43"/>
        <v>-0.52029208627379986</v>
      </c>
      <c r="I921" s="174">
        <v>1.9165229999999998E-2</v>
      </c>
      <c r="J921" s="174">
        <v>0</v>
      </c>
      <c r="K921" s="58" t="str">
        <f t="shared" si="44"/>
        <v/>
      </c>
      <c r="L921" s="58">
        <f t="shared" si="45"/>
        <v>9.8537432077983739E-2</v>
      </c>
      <c r="M921" s="130"/>
      <c r="P921" s="130"/>
    </row>
    <row r="922" spans="1:16" x14ac:dyDescent="0.2">
      <c r="A922" s="172" t="s">
        <v>2677</v>
      </c>
      <c r="B922" s="173" t="s">
        <v>175</v>
      </c>
      <c r="C922" s="172" t="s">
        <v>641</v>
      </c>
      <c r="D922" s="172" t="s">
        <v>179</v>
      </c>
      <c r="E922" s="172" t="s">
        <v>181</v>
      </c>
      <c r="F922" s="174">
        <v>0.36835558000000002</v>
      </c>
      <c r="G922" s="174">
        <v>0.37326968999999999</v>
      </c>
      <c r="H922" s="58">
        <f t="shared" si="43"/>
        <v>-1.3165038929359607E-2</v>
      </c>
      <c r="I922" s="174">
        <v>1.8947949999999998E-2</v>
      </c>
      <c r="J922" s="174">
        <v>1.7453450000000002E-2</v>
      </c>
      <c r="K922" s="58">
        <f t="shared" si="44"/>
        <v>8.5627769867848258E-2</v>
      </c>
      <c r="L922" s="58">
        <f t="shared" si="45"/>
        <v>5.1439291349950497E-2</v>
      </c>
    </row>
    <row r="923" spans="1:16" x14ac:dyDescent="0.2">
      <c r="A923" s="172" t="s">
        <v>1375</v>
      </c>
      <c r="B923" s="173" t="s">
        <v>383</v>
      </c>
      <c r="C923" s="172" t="s">
        <v>1365</v>
      </c>
      <c r="D923" s="172" t="s">
        <v>179</v>
      </c>
      <c r="E923" s="172" t="s">
        <v>709</v>
      </c>
      <c r="F923" s="174">
        <v>0.59761675999999997</v>
      </c>
      <c r="G923" s="174">
        <v>1.03706901</v>
      </c>
      <c r="H923" s="58">
        <f t="shared" si="43"/>
        <v>-0.42374446228993001</v>
      </c>
      <c r="I923" s="174">
        <v>1.8658150000000002E-2</v>
      </c>
      <c r="J923" s="174">
        <v>3.7639743954444498</v>
      </c>
      <c r="K923" s="58">
        <f t="shared" si="44"/>
        <v>-0.9950429657484966</v>
      </c>
      <c r="L923" s="58">
        <f t="shared" si="45"/>
        <v>3.1220928275170867E-2</v>
      </c>
    </row>
    <row r="924" spans="1:16" x14ac:dyDescent="0.2">
      <c r="A924" s="172" t="s">
        <v>1429</v>
      </c>
      <c r="B924" s="173" t="s">
        <v>374</v>
      </c>
      <c r="C924" s="172" t="s">
        <v>1365</v>
      </c>
      <c r="D924" s="172" t="s">
        <v>179</v>
      </c>
      <c r="E924" s="172" t="s">
        <v>709</v>
      </c>
      <c r="F924" s="174">
        <v>2.691545E-2</v>
      </c>
      <c r="G924" s="174">
        <v>2.320786E-2</v>
      </c>
      <c r="H924" s="58">
        <f t="shared" si="43"/>
        <v>0.1597557896333397</v>
      </c>
      <c r="I924" s="174">
        <v>1.7961919999999999E-2</v>
      </c>
      <c r="J924" s="174">
        <v>5.9840000000000003E-5</v>
      </c>
      <c r="K924" s="58" t="str">
        <f t="shared" si="44"/>
        <v/>
      </c>
      <c r="L924" s="58">
        <f t="shared" si="45"/>
        <v>0.66734607818186209</v>
      </c>
    </row>
    <row r="925" spans="1:16" x14ac:dyDescent="0.2">
      <c r="A925" s="172" t="s">
        <v>2859</v>
      </c>
      <c r="B925" s="173" t="s">
        <v>1698</v>
      </c>
      <c r="C925" s="172" t="s">
        <v>2521</v>
      </c>
      <c r="D925" s="172" t="s">
        <v>179</v>
      </c>
      <c r="E925" s="172" t="s">
        <v>181</v>
      </c>
      <c r="F925" s="174">
        <v>1.7893817599999999</v>
      </c>
      <c r="G925" s="174">
        <v>1.35972581</v>
      </c>
      <c r="H925" s="58">
        <f t="shared" si="43"/>
        <v>0.31598719891917026</v>
      </c>
      <c r="I925" s="174">
        <v>1.79332E-2</v>
      </c>
      <c r="J925" s="174">
        <v>1.3063E-2</v>
      </c>
      <c r="K925" s="58">
        <f t="shared" si="44"/>
        <v>0.37282400673658422</v>
      </c>
      <c r="L925" s="58">
        <f t="shared" si="45"/>
        <v>1.0022008942351128E-2</v>
      </c>
    </row>
    <row r="926" spans="1:16" x14ac:dyDescent="0.2">
      <c r="A926" s="172" t="s">
        <v>2706</v>
      </c>
      <c r="B926" s="173" t="s">
        <v>2308</v>
      </c>
      <c r="C926" s="172" t="s">
        <v>2530</v>
      </c>
      <c r="D926" s="172" t="s">
        <v>610</v>
      </c>
      <c r="E926" s="172" t="s">
        <v>181</v>
      </c>
      <c r="F926" s="174">
        <v>3.8115050000000004E-2</v>
      </c>
      <c r="G926" s="174">
        <v>0.27550425000000001</v>
      </c>
      <c r="H926" s="58">
        <f t="shared" si="43"/>
        <v>-0.86165349536350166</v>
      </c>
      <c r="I926" s="174">
        <v>1.7830229999999999E-2</v>
      </c>
      <c r="J926" s="174">
        <v>0</v>
      </c>
      <c r="K926" s="58" t="str">
        <f t="shared" si="44"/>
        <v/>
      </c>
      <c r="L926" s="58">
        <f t="shared" si="45"/>
        <v>0.46780025213137583</v>
      </c>
    </row>
    <row r="927" spans="1:16" x14ac:dyDescent="0.2">
      <c r="A927" s="172" t="s">
        <v>1273</v>
      </c>
      <c r="B927" s="173" t="s">
        <v>475</v>
      </c>
      <c r="C927" s="172" t="s">
        <v>1262</v>
      </c>
      <c r="D927" s="172" t="s">
        <v>179</v>
      </c>
      <c r="E927" s="172" t="s">
        <v>709</v>
      </c>
      <c r="F927" s="174">
        <v>1.3631351999999999</v>
      </c>
      <c r="G927" s="174">
        <v>3.4376494399999999</v>
      </c>
      <c r="H927" s="58">
        <f t="shared" si="43"/>
        <v>-0.60346881676218855</v>
      </c>
      <c r="I927" s="174">
        <v>1.6050419999999999E-2</v>
      </c>
      <c r="J927" s="174">
        <v>1.4333665200000001</v>
      </c>
      <c r="K927" s="58">
        <f t="shared" si="44"/>
        <v>-0.98880229182414558</v>
      </c>
      <c r="L927" s="58">
        <f t="shared" si="45"/>
        <v>1.1774635414007356E-2</v>
      </c>
    </row>
    <row r="928" spans="1:16" x14ac:dyDescent="0.2">
      <c r="A928" s="172" t="s">
        <v>2275</v>
      </c>
      <c r="B928" s="173" t="s">
        <v>319</v>
      </c>
      <c r="C928" s="172" t="s">
        <v>1365</v>
      </c>
      <c r="D928" s="172" t="s">
        <v>179</v>
      </c>
      <c r="E928" s="172" t="s">
        <v>709</v>
      </c>
      <c r="F928" s="174">
        <v>0.39020459999999996</v>
      </c>
      <c r="G928" s="174">
        <v>1.0889415099999999</v>
      </c>
      <c r="H928" s="58">
        <f t="shared" si="43"/>
        <v>-0.64166615340065425</v>
      </c>
      <c r="I928" s="174">
        <v>1.538691E-2</v>
      </c>
      <c r="J928" s="174">
        <v>1.2900367800000001</v>
      </c>
      <c r="K928" s="58">
        <f t="shared" si="44"/>
        <v>-0.98807250286305792</v>
      </c>
      <c r="L928" s="58">
        <f t="shared" si="45"/>
        <v>3.9432928263787768E-2</v>
      </c>
    </row>
    <row r="929" spans="1:16" x14ac:dyDescent="0.2">
      <c r="A929" s="172" t="s">
        <v>1389</v>
      </c>
      <c r="B929" s="173" t="s">
        <v>409</v>
      </c>
      <c r="C929" s="172" t="s">
        <v>1365</v>
      </c>
      <c r="D929" s="172" t="s">
        <v>179</v>
      </c>
      <c r="E929" s="172" t="s">
        <v>709</v>
      </c>
      <c r="F929" s="174">
        <v>0.33947140999999997</v>
      </c>
      <c r="G929" s="174">
        <v>0.54280994999999999</v>
      </c>
      <c r="H929" s="58">
        <f t="shared" si="43"/>
        <v>-0.37460356060164335</v>
      </c>
      <c r="I929" s="174">
        <v>1.495533317454068E-2</v>
      </c>
      <c r="J929" s="174">
        <v>6.5811369494047601E-3</v>
      </c>
      <c r="K929" s="58">
        <f t="shared" si="44"/>
        <v>1.272454332665625</v>
      </c>
      <c r="L929" s="58">
        <f t="shared" si="45"/>
        <v>4.4054764949250605E-2</v>
      </c>
    </row>
    <row r="930" spans="1:16" x14ac:dyDescent="0.2">
      <c r="A930" s="172" t="s">
        <v>1323</v>
      </c>
      <c r="B930" s="173" t="s">
        <v>1324</v>
      </c>
      <c r="C930" s="172" t="s">
        <v>235</v>
      </c>
      <c r="D930" s="172" t="s">
        <v>180</v>
      </c>
      <c r="E930" s="172" t="s">
        <v>181</v>
      </c>
      <c r="F930" s="174">
        <v>1.6962819299999998</v>
      </c>
      <c r="G930" s="174">
        <v>2.7454372200000003</v>
      </c>
      <c r="H930" s="58">
        <f t="shared" si="43"/>
        <v>-0.3821450668611539</v>
      </c>
      <c r="I930" s="174">
        <v>1.4294569999999999E-2</v>
      </c>
      <c r="J930" s="174">
        <v>0.25067486</v>
      </c>
      <c r="K930" s="58">
        <f t="shared" si="44"/>
        <v>-0.94297565380110315</v>
      </c>
      <c r="L930" s="58">
        <f t="shared" si="45"/>
        <v>8.4270012827407769E-3</v>
      </c>
    </row>
    <row r="931" spans="1:16" x14ac:dyDescent="0.2">
      <c r="A931" s="172" t="s">
        <v>2755</v>
      </c>
      <c r="B931" s="173" t="s">
        <v>238</v>
      </c>
      <c r="C931" s="172" t="s">
        <v>641</v>
      </c>
      <c r="D931" s="172" t="s">
        <v>179</v>
      </c>
      <c r="E931" s="172" t="s">
        <v>181</v>
      </c>
      <c r="F931" s="174">
        <v>0.50748746999999994</v>
      </c>
      <c r="G931" s="174">
        <v>0.12875336000000001</v>
      </c>
      <c r="H931" s="58">
        <f t="shared" si="43"/>
        <v>2.9415473895205522</v>
      </c>
      <c r="I931" s="174">
        <v>1.411256E-2</v>
      </c>
      <c r="J931" s="174">
        <v>2.0597900000000001E-3</v>
      </c>
      <c r="K931" s="58">
        <f t="shared" si="44"/>
        <v>5.8514557309240258</v>
      </c>
      <c r="L931" s="58">
        <f t="shared" si="45"/>
        <v>2.7808686586882632E-2</v>
      </c>
    </row>
    <row r="932" spans="1:16" x14ac:dyDescent="0.2">
      <c r="A932" s="172" t="s">
        <v>1792</v>
      </c>
      <c r="B932" s="173" t="s">
        <v>61</v>
      </c>
      <c r="C932" s="172" t="s">
        <v>638</v>
      </c>
      <c r="D932" s="172" t="s">
        <v>179</v>
      </c>
      <c r="E932" s="172" t="s">
        <v>709</v>
      </c>
      <c r="F932" s="174">
        <v>5.9783928299999998</v>
      </c>
      <c r="G932" s="174">
        <v>7.86730558</v>
      </c>
      <c r="H932" s="58">
        <f t="shared" si="43"/>
        <v>-0.24009652743144116</v>
      </c>
      <c r="I932" s="174">
        <v>1.377335E-2</v>
      </c>
      <c r="J932" s="174">
        <v>14.972460290000001</v>
      </c>
      <c r="K932" s="58">
        <f t="shared" si="44"/>
        <v>-0.99908008772551571</v>
      </c>
      <c r="L932" s="58">
        <f t="shared" si="45"/>
        <v>2.3038549643115375E-3</v>
      </c>
    </row>
    <row r="933" spans="1:16" x14ac:dyDescent="0.2">
      <c r="A933" s="172" t="s">
        <v>2214</v>
      </c>
      <c r="B933" s="173" t="s">
        <v>2029</v>
      </c>
      <c r="C933" s="172" t="s">
        <v>2647</v>
      </c>
      <c r="D933" s="172" t="s">
        <v>180</v>
      </c>
      <c r="E933" s="172" t="s">
        <v>709</v>
      </c>
      <c r="F933" s="174">
        <v>3.3294060699999997</v>
      </c>
      <c r="G933" s="174">
        <v>4.0043736299999999</v>
      </c>
      <c r="H933" s="58">
        <f t="shared" si="43"/>
        <v>-0.16855758786924191</v>
      </c>
      <c r="I933" s="174">
        <v>1.37211E-2</v>
      </c>
      <c r="J933" s="174">
        <v>0.10630013999999999</v>
      </c>
      <c r="K933" s="58">
        <f t="shared" si="44"/>
        <v>-0.87092114836349221</v>
      </c>
      <c r="L933" s="58">
        <f t="shared" si="45"/>
        <v>4.1211854942043765E-3</v>
      </c>
    </row>
    <row r="934" spans="1:16" x14ac:dyDescent="0.2">
      <c r="A934" s="172" t="s">
        <v>1311</v>
      </c>
      <c r="B934" s="173" t="s">
        <v>1312</v>
      </c>
      <c r="C934" s="172" t="s">
        <v>235</v>
      </c>
      <c r="D934" s="172" t="s">
        <v>180</v>
      </c>
      <c r="E934" s="172" t="s">
        <v>181</v>
      </c>
      <c r="F934" s="174">
        <v>4.2753672900000002</v>
      </c>
      <c r="G934" s="174">
        <v>5.5302863600000007</v>
      </c>
      <c r="H934" s="58">
        <f t="shared" si="43"/>
        <v>-0.22691755694184346</v>
      </c>
      <c r="I934" s="174">
        <v>1.3206059999999999E-2</v>
      </c>
      <c r="J934" s="174">
        <v>1.0493479999999999E-2</v>
      </c>
      <c r="K934" s="58">
        <f t="shared" si="44"/>
        <v>0.25850146948390806</v>
      </c>
      <c r="L934" s="58">
        <f t="shared" si="45"/>
        <v>3.0888714592752563E-3</v>
      </c>
    </row>
    <row r="935" spans="1:16" x14ac:dyDescent="0.2">
      <c r="A935" s="172" t="s">
        <v>2207</v>
      </c>
      <c r="B935" s="173" t="s">
        <v>2199</v>
      </c>
      <c r="C935" s="172" t="s">
        <v>2523</v>
      </c>
      <c r="D935" s="172" t="s">
        <v>180</v>
      </c>
      <c r="E935" s="172" t="s">
        <v>709</v>
      </c>
      <c r="F935" s="174">
        <v>1.7370139999999999E-2</v>
      </c>
      <c r="G935" s="174">
        <v>1.1108499999999998E-3</v>
      </c>
      <c r="H935" s="58">
        <f t="shared" si="43"/>
        <v>14.636800648152319</v>
      </c>
      <c r="I935" s="174">
        <v>1.256054E-2</v>
      </c>
      <c r="J935" s="174">
        <v>1.40744296</v>
      </c>
      <c r="K935" s="58">
        <f t="shared" si="44"/>
        <v>-0.9910756312284229</v>
      </c>
      <c r="L935" s="58">
        <f t="shared" si="45"/>
        <v>0.72311103998010384</v>
      </c>
    </row>
    <row r="936" spans="1:16" x14ac:dyDescent="0.2">
      <c r="A936" s="172" t="s">
        <v>2705</v>
      </c>
      <c r="B936" s="173" t="s">
        <v>503</v>
      </c>
      <c r="C936" s="172" t="s">
        <v>641</v>
      </c>
      <c r="D936" s="172" t="s">
        <v>179</v>
      </c>
      <c r="E936" s="172" t="s">
        <v>709</v>
      </c>
      <c r="F936" s="174">
        <v>0.10812400999999999</v>
      </c>
      <c r="G936" s="174">
        <v>1.4999912900000001</v>
      </c>
      <c r="H936" s="58">
        <f t="shared" si="43"/>
        <v>-0.92791690810417971</v>
      </c>
      <c r="I936" s="174">
        <v>1.214611E-2</v>
      </c>
      <c r="J936" s="174">
        <v>4.4123019999999999E-2</v>
      </c>
      <c r="K936" s="58">
        <f t="shared" si="44"/>
        <v>-0.72472169856007129</v>
      </c>
      <c r="L936" s="58">
        <f t="shared" si="45"/>
        <v>0.11233499386491493</v>
      </c>
    </row>
    <row r="937" spans="1:16" x14ac:dyDescent="0.2">
      <c r="A937" s="172" t="s">
        <v>3274</v>
      </c>
      <c r="B937" s="173" t="s">
        <v>3275</v>
      </c>
      <c r="C937" s="173" t="s">
        <v>3270</v>
      </c>
      <c r="D937" s="172" t="s">
        <v>180</v>
      </c>
      <c r="E937" s="172" t="s">
        <v>2854</v>
      </c>
      <c r="F937" s="174">
        <v>0.18433166000000001</v>
      </c>
      <c r="G937" s="174"/>
      <c r="H937" s="58" t="str">
        <f t="shared" si="43"/>
        <v/>
      </c>
      <c r="I937" s="174">
        <v>1.2083760000000001E-2</v>
      </c>
      <c r="J937" s="174"/>
      <c r="K937" s="58" t="str">
        <f t="shared" si="44"/>
        <v/>
      </c>
      <c r="L937" s="58">
        <f t="shared" si="45"/>
        <v>6.5554446805285646E-2</v>
      </c>
      <c r="M937" s="130"/>
      <c r="P937" s="130"/>
    </row>
    <row r="938" spans="1:16" x14ac:dyDescent="0.2">
      <c r="A938" s="172" t="s">
        <v>1535</v>
      </c>
      <c r="B938" s="173" t="s">
        <v>64</v>
      </c>
      <c r="C938" s="172" t="s">
        <v>2602</v>
      </c>
      <c r="D938" s="172" t="s">
        <v>180</v>
      </c>
      <c r="E938" s="172" t="s">
        <v>181</v>
      </c>
      <c r="F938" s="174">
        <v>1.6514000000000001E-2</v>
      </c>
      <c r="G938" s="174">
        <v>0.22987334000000001</v>
      </c>
      <c r="H938" s="58">
        <f t="shared" si="43"/>
        <v>-0.92816043826569883</v>
      </c>
      <c r="I938" s="174">
        <v>1.167381E-2</v>
      </c>
      <c r="J938" s="174">
        <v>0</v>
      </c>
      <c r="K938" s="58" t="str">
        <f t="shared" si="44"/>
        <v/>
      </c>
      <c r="L938" s="58">
        <f t="shared" si="45"/>
        <v>0.70690383916676758</v>
      </c>
      <c r="M938" s="130"/>
      <c r="P938" s="130"/>
    </row>
    <row r="939" spans="1:16" x14ac:dyDescent="0.2">
      <c r="A939" s="172" t="s">
        <v>1578</v>
      </c>
      <c r="B939" s="173" t="s">
        <v>167</v>
      </c>
      <c r="C939" s="172" t="s">
        <v>638</v>
      </c>
      <c r="D939" s="172" t="s">
        <v>179</v>
      </c>
      <c r="E939" s="172" t="s">
        <v>709</v>
      </c>
      <c r="F939" s="174">
        <v>8.3181000000000005E-2</v>
      </c>
      <c r="G939" s="174">
        <v>0.30401831000000001</v>
      </c>
      <c r="H939" s="58">
        <f t="shared" si="43"/>
        <v>-0.72639476878876141</v>
      </c>
      <c r="I939" s="174">
        <v>1.1228159999999999E-2</v>
      </c>
      <c r="J939" s="174">
        <v>5.0640660000000004E-2</v>
      </c>
      <c r="K939" s="58">
        <f t="shared" si="44"/>
        <v>-0.77827777126127506</v>
      </c>
      <c r="L939" s="58">
        <f t="shared" si="45"/>
        <v>0.13498467198038011</v>
      </c>
    </row>
    <row r="940" spans="1:16" x14ac:dyDescent="0.2">
      <c r="A940" s="172" t="s">
        <v>1927</v>
      </c>
      <c r="B940" s="173" t="s">
        <v>162</v>
      </c>
      <c r="C940" s="172" t="s">
        <v>638</v>
      </c>
      <c r="D940" s="172" t="s">
        <v>179</v>
      </c>
      <c r="E940" s="172" t="s">
        <v>709</v>
      </c>
      <c r="F940" s="174">
        <v>1.8902634599999999</v>
      </c>
      <c r="G940" s="174">
        <v>1.9322449399999999</v>
      </c>
      <c r="H940" s="58">
        <f t="shared" si="43"/>
        <v>-2.172678997932842E-2</v>
      </c>
      <c r="I940" s="174">
        <v>1.0574E-2</v>
      </c>
      <c r="J940" s="174">
        <v>0.41049322999999999</v>
      </c>
      <c r="K940" s="58">
        <f t="shared" si="44"/>
        <v>-0.97424074448194919</v>
      </c>
      <c r="L940" s="58">
        <f t="shared" si="45"/>
        <v>5.5939292187344091E-3</v>
      </c>
    </row>
    <row r="941" spans="1:16" x14ac:dyDescent="0.2">
      <c r="A941" s="172" t="s">
        <v>1894</v>
      </c>
      <c r="B941" s="173" t="s">
        <v>1895</v>
      </c>
      <c r="C941" s="172" t="s">
        <v>1904</v>
      </c>
      <c r="D941" s="172" t="s">
        <v>180</v>
      </c>
      <c r="E941" s="172" t="s">
        <v>181</v>
      </c>
      <c r="F941" s="174">
        <v>0.22455255999999998</v>
      </c>
      <c r="G941" s="174">
        <v>0.22409214000000002</v>
      </c>
      <c r="H941" s="58">
        <f t="shared" si="43"/>
        <v>2.0546012903439603E-3</v>
      </c>
      <c r="I941" s="174">
        <v>1.045653E-2</v>
      </c>
      <c r="J941" s="174">
        <v>0.16143642000000002</v>
      </c>
      <c r="K941" s="58">
        <f t="shared" si="44"/>
        <v>-0.93522818456950418</v>
      </c>
      <c r="L941" s="58">
        <f t="shared" si="45"/>
        <v>4.6566068986254268E-2</v>
      </c>
    </row>
    <row r="942" spans="1:16" x14ac:dyDescent="0.2">
      <c r="A942" s="172" t="s">
        <v>2702</v>
      </c>
      <c r="B942" s="173" t="s">
        <v>228</v>
      </c>
      <c r="C942" s="172" t="s">
        <v>235</v>
      </c>
      <c r="D942" s="172" t="s">
        <v>180</v>
      </c>
      <c r="E942" s="172" t="s">
        <v>181</v>
      </c>
      <c r="F942" s="174">
        <v>0.32223900999999999</v>
      </c>
      <c r="G942" s="174">
        <v>0.2896494</v>
      </c>
      <c r="H942" s="58">
        <f t="shared" si="43"/>
        <v>0.11251399105263116</v>
      </c>
      <c r="I942" s="174">
        <v>1.0066559999999999E-2</v>
      </c>
      <c r="J942" s="174">
        <v>0.12933020000000001</v>
      </c>
      <c r="K942" s="58">
        <f t="shared" si="44"/>
        <v>-0.92216388747562439</v>
      </c>
      <c r="L942" s="58">
        <f t="shared" si="45"/>
        <v>3.123942070204349E-2</v>
      </c>
    </row>
    <row r="943" spans="1:16" x14ac:dyDescent="0.2">
      <c r="A943" s="172" t="s">
        <v>2645</v>
      </c>
      <c r="B943" s="173" t="s">
        <v>2027</v>
      </c>
      <c r="C943" s="172" t="s">
        <v>641</v>
      </c>
      <c r="D943" s="172" t="s">
        <v>179</v>
      </c>
      <c r="E943" s="172" t="s">
        <v>709</v>
      </c>
      <c r="F943" s="174">
        <v>4.0936054200000003</v>
      </c>
      <c r="G943" s="174">
        <v>4.6924531600000003</v>
      </c>
      <c r="H943" s="58">
        <f t="shared" si="43"/>
        <v>-0.12761933248578239</v>
      </c>
      <c r="I943" s="174">
        <v>1.005898E-2</v>
      </c>
      <c r="J943" s="174">
        <v>0.96633285999999996</v>
      </c>
      <c r="K943" s="58">
        <f t="shared" si="44"/>
        <v>-0.98959056406298762</v>
      </c>
      <c r="L943" s="58">
        <f t="shared" si="45"/>
        <v>2.4572422028892077E-3</v>
      </c>
    </row>
    <row r="944" spans="1:16" x14ac:dyDescent="0.2">
      <c r="A944" s="172" t="s">
        <v>1281</v>
      </c>
      <c r="B944" s="173" t="s">
        <v>26</v>
      </c>
      <c r="C944" s="172" t="s">
        <v>1262</v>
      </c>
      <c r="D944" s="172" t="s">
        <v>180</v>
      </c>
      <c r="E944" s="172" t="s">
        <v>181</v>
      </c>
      <c r="F944" s="174">
        <v>2.9241909999999999E-2</v>
      </c>
      <c r="G944" s="174">
        <v>0.20625626999999999</v>
      </c>
      <c r="H944" s="58">
        <f t="shared" si="43"/>
        <v>-0.85822535237353026</v>
      </c>
      <c r="I944" s="174">
        <v>9.95622E-3</v>
      </c>
      <c r="J944" s="174">
        <v>0.31632634000000004</v>
      </c>
      <c r="K944" s="58">
        <f t="shared" si="44"/>
        <v>-0.968525479098579</v>
      </c>
      <c r="L944" s="58">
        <f t="shared" si="45"/>
        <v>0.3404777594897187</v>
      </c>
    </row>
    <row r="945" spans="1:16" x14ac:dyDescent="0.2">
      <c r="A945" s="172" t="s">
        <v>2210</v>
      </c>
      <c r="B945" s="173" t="s">
        <v>2202</v>
      </c>
      <c r="C945" s="172" t="s">
        <v>640</v>
      </c>
      <c r="D945" s="172" t="s">
        <v>180</v>
      </c>
      <c r="E945" s="172" t="s">
        <v>709</v>
      </c>
      <c r="F945" s="174">
        <v>0.31019893999999998</v>
      </c>
      <c r="G945" s="174">
        <v>4.3627690000000004E-2</v>
      </c>
      <c r="H945" s="58">
        <f t="shared" si="43"/>
        <v>6.1101389965867998</v>
      </c>
      <c r="I945" s="174">
        <v>9.623930000000001E-3</v>
      </c>
      <c r="J945" s="174">
        <v>7.1217620387849997E-2</v>
      </c>
      <c r="K945" s="58">
        <f t="shared" si="44"/>
        <v>-0.86486588645354567</v>
      </c>
      <c r="L945" s="58">
        <f t="shared" si="45"/>
        <v>3.1025025424006935E-2</v>
      </c>
    </row>
    <row r="946" spans="1:16" x14ac:dyDescent="0.2">
      <c r="A946" s="172" t="s">
        <v>1607</v>
      </c>
      <c r="B946" s="172" t="s">
        <v>1601</v>
      </c>
      <c r="C946" s="172" t="s">
        <v>639</v>
      </c>
      <c r="D946" s="172" t="s">
        <v>610</v>
      </c>
      <c r="E946" s="172" t="s">
        <v>709</v>
      </c>
      <c r="F946" s="174">
        <v>0.18855570000000002</v>
      </c>
      <c r="G946" s="174">
        <v>0.35213603000000004</v>
      </c>
      <c r="H946" s="58">
        <f t="shared" si="43"/>
        <v>-0.46453732666890124</v>
      </c>
      <c r="I946" s="174">
        <v>8.7424500000000006E-3</v>
      </c>
      <c r="J946" s="174">
        <v>0.1157319</v>
      </c>
      <c r="K946" s="58">
        <f t="shared" si="44"/>
        <v>-0.9244594619115386</v>
      </c>
      <c r="L946" s="58">
        <f t="shared" si="45"/>
        <v>4.6365344563967036E-2</v>
      </c>
    </row>
    <row r="947" spans="1:16" x14ac:dyDescent="0.2">
      <c r="A947" s="172" t="s">
        <v>2834</v>
      </c>
      <c r="B947" s="173" t="s">
        <v>2835</v>
      </c>
      <c r="C947" s="173" t="s">
        <v>2647</v>
      </c>
      <c r="D947" s="172" t="s">
        <v>179</v>
      </c>
      <c r="E947" s="172" t="s">
        <v>709</v>
      </c>
      <c r="F947" s="174">
        <v>4.04097E-2</v>
      </c>
      <c r="G947" s="174">
        <v>3.7400040000000002E-2</v>
      </c>
      <c r="H947" s="58">
        <f t="shared" si="43"/>
        <v>8.0472106446944913E-2</v>
      </c>
      <c r="I947" s="174">
        <v>8.6931899999999999E-3</v>
      </c>
      <c r="J947" s="174">
        <v>0</v>
      </c>
      <c r="K947" s="58" t="str">
        <f t="shared" si="44"/>
        <v/>
      </c>
      <c r="L947" s="58">
        <f t="shared" si="45"/>
        <v>0.21512631868091078</v>
      </c>
      <c r="M947" s="130"/>
      <c r="P947" s="130"/>
    </row>
    <row r="948" spans="1:16" x14ac:dyDescent="0.2">
      <c r="A948" s="172" t="s">
        <v>2887</v>
      </c>
      <c r="B948" s="173" t="s">
        <v>2332</v>
      </c>
      <c r="C948" s="172" t="s">
        <v>511</v>
      </c>
      <c r="D948" s="172" t="s">
        <v>180</v>
      </c>
      <c r="E948" s="172" t="s">
        <v>181</v>
      </c>
      <c r="F948" s="174">
        <v>0.49852027000000004</v>
      </c>
      <c r="G948" s="174">
        <v>0.17037929000000002</v>
      </c>
      <c r="H948" s="58">
        <f t="shared" si="43"/>
        <v>1.9259440510639525</v>
      </c>
      <c r="I948" s="174">
        <v>8.4412700000000007E-3</v>
      </c>
      <c r="J948" s="174">
        <v>0</v>
      </c>
      <c r="K948" s="58" t="str">
        <f t="shared" si="44"/>
        <v/>
      </c>
      <c r="L948" s="58">
        <f t="shared" si="45"/>
        <v>1.6932651504822462E-2</v>
      </c>
    </row>
    <row r="949" spans="1:16" x14ac:dyDescent="0.2">
      <c r="A949" s="172" t="s">
        <v>2263</v>
      </c>
      <c r="B949" s="173" t="s">
        <v>1075</v>
      </c>
      <c r="C949" s="172" t="s">
        <v>2530</v>
      </c>
      <c r="D949" s="172" t="s">
        <v>180</v>
      </c>
      <c r="E949" s="172" t="s">
        <v>181</v>
      </c>
      <c r="F949" s="174">
        <v>0.15429095000000001</v>
      </c>
      <c r="G949" s="174">
        <v>1.4791353600000001</v>
      </c>
      <c r="H949" s="58">
        <f t="shared" si="43"/>
        <v>-0.89568841759012507</v>
      </c>
      <c r="I949" s="174">
        <v>8.1287900000000003E-3</v>
      </c>
      <c r="J949" s="174">
        <v>2.1170122134634521</v>
      </c>
      <c r="K949" s="58">
        <f t="shared" si="44"/>
        <v>-0.99616025361199911</v>
      </c>
      <c r="L949" s="58">
        <f t="shared" si="45"/>
        <v>5.2684813982932892E-2</v>
      </c>
    </row>
    <row r="950" spans="1:16" x14ac:dyDescent="0.2">
      <c r="A950" s="172" t="s">
        <v>1313</v>
      </c>
      <c r="B950" s="173" t="s">
        <v>1314</v>
      </c>
      <c r="C950" s="172" t="s">
        <v>235</v>
      </c>
      <c r="D950" s="172" t="s">
        <v>610</v>
      </c>
      <c r="E950" s="172" t="s">
        <v>181</v>
      </c>
      <c r="F950" s="174">
        <v>1.2092031999999999</v>
      </c>
      <c r="G950" s="174">
        <v>3.7289910000000002</v>
      </c>
      <c r="H950" s="58">
        <f t="shared" si="43"/>
        <v>-0.67572911814482794</v>
      </c>
      <c r="I950" s="174">
        <v>7.5309799999999996E-3</v>
      </c>
      <c r="J950" s="174">
        <v>0.19772901000000001</v>
      </c>
      <c r="K950" s="58">
        <f t="shared" si="44"/>
        <v>-0.96191261970107478</v>
      </c>
      <c r="L950" s="58">
        <f t="shared" si="45"/>
        <v>6.2280516624501157E-3</v>
      </c>
    </row>
    <row r="951" spans="1:16" x14ac:dyDescent="0.2">
      <c r="A951" s="172" t="s">
        <v>2842</v>
      </c>
      <c r="B951" s="173" t="s">
        <v>2843</v>
      </c>
      <c r="C951" s="173" t="s">
        <v>2647</v>
      </c>
      <c r="D951" s="172" t="s">
        <v>180</v>
      </c>
      <c r="E951" s="172" t="s">
        <v>709</v>
      </c>
      <c r="F951" s="174">
        <v>1.305394E-2</v>
      </c>
      <c r="G951" s="174">
        <v>0.11592382000000001</v>
      </c>
      <c r="H951" s="58">
        <f t="shared" si="43"/>
        <v>-0.88739208214498111</v>
      </c>
      <c r="I951" s="174">
        <v>6.60891E-3</v>
      </c>
      <c r="J951" s="174">
        <v>0</v>
      </c>
      <c r="K951" s="58" t="str">
        <f t="shared" si="44"/>
        <v/>
      </c>
      <c r="L951" s="58">
        <f t="shared" si="45"/>
        <v>0.50627703206847896</v>
      </c>
      <c r="M951" s="130"/>
      <c r="P951" s="130"/>
    </row>
    <row r="952" spans="1:16" x14ac:dyDescent="0.2">
      <c r="A952" s="172" t="s">
        <v>2824</v>
      </c>
      <c r="B952" s="173" t="s">
        <v>2825</v>
      </c>
      <c r="C952" s="172" t="s">
        <v>2647</v>
      </c>
      <c r="D952" s="172" t="s">
        <v>180</v>
      </c>
      <c r="E952" s="172" t="s">
        <v>709</v>
      </c>
      <c r="F952" s="174">
        <v>3.0374999999999998E-3</v>
      </c>
      <c r="G952" s="174">
        <v>0</v>
      </c>
      <c r="H952" s="58" t="str">
        <f t="shared" si="43"/>
        <v/>
      </c>
      <c r="I952" s="174">
        <v>6.0758299999999999E-3</v>
      </c>
      <c r="J952" s="174">
        <v>0</v>
      </c>
      <c r="K952" s="58" t="str">
        <f t="shared" si="44"/>
        <v/>
      </c>
      <c r="L952" s="58">
        <f t="shared" si="45"/>
        <v>2.0002732510288066</v>
      </c>
      <c r="M952" s="130"/>
      <c r="P952" s="130"/>
    </row>
    <row r="953" spans="1:16" x14ac:dyDescent="0.2">
      <c r="A953" s="172" t="s">
        <v>2715</v>
      </c>
      <c r="B953" s="173" t="s">
        <v>215</v>
      </c>
      <c r="C953" s="172" t="s">
        <v>641</v>
      </c>
      <c r="D953" s="172" t="s">
        <v>179</v>
      </c>
      <c r="E953" s="172" t="s">
        <v>181</v>
      </c>
      <c r="F953" s="174">
        <v>0.49912879999999998</v>
      </c>
      <c r="G953" s="174">
        <v>0.68921508999999992</v>
      </c>
      <c r="H953" s="58">
        <f t="shared" si="43"/>
        <v>-0.27580111456932832</v>
      </c>
      <c r="I953" s="174">
        <v>6.0039000000000004E-3</v>
      </c>
      <c r="J953" s="174">
        <v>1.0444530599999999</v>
      </c>
      <c r="K953" s="58">
        <f t="shared" si="44"/>
        <v>-0.99425163252429938</v>
      </c>
      <c r="L953" s="58">
        <f t="shared" si="45"/>
        <v>1.2028758909523955E-2</v>
      </c>
    </row>
    <row r="954" spans="1:16" x14ac:dyDescent="0.2">
      <c r="A954" s="172" t="s">
        <v>2477</v>
      </c>
      <c r="B954" s="172" t="s">
        <v>2478</v>
      </c>
      <c r="C954" s="172" t="s">
        <v>1904</v>
      </c>
      <c r="D954" s="172" t="s">
        <v>180</v>
      </c>
      <c r="E954" s="172" t="s">
        <v>709</v>
      </c>
      <c r="F954" s="174">
        <v>0.11951565</v>
      </c>
      <c r="G954" s="174">
        <v>7.2859560000000004E-2</v>
      </c>
      <c r="H954" s="58">
        <f t="shared" si="43"/>
        <v>0.64035646111505473</v>
      </c>
      <c r="I954" s="174">
        <v>5.7767399999999998E-3</v>
      </c>
      <c r="J954" s="174">
        <v>0</v>
      </c>
      <c r="K954" s="58" t="str">
        <f t="shared" si="44"/>
        <v/>
      </c>
      <c r="L954" s="58">
        <f t="shared" si="45"/>
        <v>4.8334590490868766E-2</v>
      </c>
      <c r="M954" s="130"/>
      <c r="P954" s="130"/>
    </row>
    <row r="955" spans="1:16" x14ac:dyDescent="0.2">
      <c r="A955" s="172" t="s">
        <v>1668</v>
      </c>
      <c r="B955" s="173" t="s">
        <v>1666</v>
      </c>
      <c r="C955" s="172" t="s">
        <v>1365</v>
      </c>
      <c r="D955" s="172" t="s">
        <v>179</v>
      </c>
      <c r="E955" s="172" t="s">
        <v>709</v>
      </c>
      <c r="F955" s="174">
        <v>6.2648170000000003E-2</v>
      </c>
      <c r="G955" s="174">
        <v>0.15075702999999999</v>
      </c>
      <c r="H955" s="58">
        <f t="shared" si="43"/>
        <v>-0.58444279513864128</v>
      </c>
      <c r="I955" s="174">
        <v>5.4172299999999994E-3</v>
      </c>
      <c r="J955" s="174">
        <v>5.9976782999999996</v>
      </c>
      <c r="K955" s="58">
        <f t="shared" si="44"/>
        <v>-0.99909677883190229</v>
      </c>
      <c r="L955" s="58">
        <f t="shared" si="45"/>
        <v>8.6470682224237344E-2</v>
      </c>
    </row>
    <row r="956" spans="1:16" x14ac:dyDescent="0.2">
      <c r="A956" s="172" t="s">
        <v>1871</v>
      </c>
      <c r="B956" s="173" t="s">
        <v>1872</v>
      </c>
      <c r="C956" s="172" t="s">
        <v>695</v>
      </c>
      <c r="D956" s="172" t="s">
        <v>179</v>
      </c>
      <c r="E956" s="172" t="s">
        <v>709</v>
      </c>
      <c r="F956" s="174">
        <v>8.1010750000000006E-2</v>
      </c>
      <c r="G956" s="174">
        <v>0.20592145000000001</v>
      </c>
      <c r="H956" s="58">
        <f t="shared" si="43"/>
        <v>-0.60659392209990748</v>
      </c>
      <c r="I956" s="174">
        <v>5.3225600000000005E-3</v>
      </c>
      <c r="J956" s="174">
        <v>4.92232E-3</v>
      </c>
      <c r="K956" s="58">
        <f t="shared" si="44"/>
        <v>8.1311251604934354E-2</v>
      </c>
      <c r="L956" s="58">
        <f t="shared" si="45"/>
        <v>6.5701897587665842E-2</v>
      </c>
    </row>
    <row r="957" spans="1:16" x14ac:dyDescent="0.2">
      <c r="A957" s="172" t="s">
        <v>1574</v>
      </c>
      <c r="B957" s="173" t="s">
        <v>165</v>
      </c>
      <c r="C957" s="172" t="s">
        <v>638</v>
      </c>
      <c r="D957" s="172" t="s">
        <v>179</v>
      </c>
      <c r="E957" s="172" t="s">
        <v>709</v>
      </c>
      <c r="F957" s="174">
        <v>0.33232451000000002</v>
      </c>
      <c r="G957" s="174">
        <v>0.23418551000000001</v>
      </c>
      <c r="H957" s="58">
        <f t="shared" si="43"/>
        <v>0.41906521031126132</v>
      </c>
      <c r="I957" s="174">
        <v>4.9911000000000001E-3</v>
      </c>
      <c r="J957" s="174">
        <v>1.32008E-3</v>
      </c>
      <c r="K957" s="58">
        <f t="shared" si="44"/>
        <v>2.7809072177443794</v>
      </c>
      <c r="L957" s="58">
        <f t="shared" si="45"/>
        <v>1.5018753807836804E-2</v>
      </c>
    </row>
    <row r="958" spans="1:16" x14ac:dyDescent="0.2">
      <c r="A958" s="172" t="s">
        <v>1386</v>
      </c>
      <c r="B958" s="173" t="s">
        <v>1336</v>
      </c>
      <c r="C958" s="172" t="s">
        <v>1365</v>
      </c>
      <c r="D958" s="172" t="s">
        <v>179</v>
      </c>
      <c r="E958" s="172" t="s">
        <v>709</v>
      </c>
      <c r="F958" s="174">
        <v>1.0136707600000001</v>
      </c>
      <c r="G958" s="174">
        <v>0.18783767000000001</v>
      </c>
      <c r="H958" s="58">
        <f t="shared" si="43"/>
        <v>4.3965254147370976</v>
      </c>
      <c r="I958" s="174">
        <v>4.9591499999999998E-3</v>
      </c>
      <c r="J958" s="174">
        <v>5.6910800000000003E-3</v>
      </c>
      <c r="K958" s="58">
        <f t="shared" si="44"/>
        <v>-0.12861003535357096</v>
      </c>
      <c r="L958" s="58">
        <f t="shared" si="45"/>
        <v>4.8922689651223631E-3</v>
      </c>
    </row>
    <row r="959" spans="1:16" x14ac:dyDescent="0.2">
      <c r="A959" s="172" t="s">
        <v>2300</v>
      </c>
      <c r="B959" s="172" t="s">
        <v>182</v>
      </c>
      <c r="C959" s="172" t="s">
        <v>1365</v>
      </c>
      <c r="D959" s="172" t="s">
        <v>179</v>
      </c>
      <c r="E959" s="172" t="s">
        <v>709</v>
      </c>
      <c r="F959" s="174">
        <v>0.47242118999999999</v>
      </c>
      <c r="G959" s="174">
        <v>0.28432581000000001</v>
      </c>
      <c r="H959" s="58">
        <f t="shared" si="43"/>
        <v>0.66154873523441293</v>
      </c>
      <c r="I959" s="174">
        <v>4.8284599999999997E-3</v>
      </c>
      <c r="J959" s="174">
        <v>1.6234579999999998E-2</v>
      </c>
      <c r="K959" s="58">
        <f t="shared" si="44"/>
        <v>-0.70258177298088398</v>
      </c>
      <c r="L959" s="58">
        <f t="shared" si="45"/>
        <v>1.0220667705443102E-2</v>
      </c>
    </row>
    <row r="960" spans="1:16" x14ac:dyDescent="0.2">
      <c r="A960" s="172" t="s">
        <v>1946</v>
      </c>
      <c r="B960" s="173" t="s">
        <v>2436</v>
      </c>
      <c r="C960" s="172" t="s">
        <v>640</v>
      </c>
      <c r="D960" s="172" t="s">
        <v>180</v>
      </c>
      <c r="E960" s="172" t="s">
        <v>181</v>
      </c>
      <c r="F960" s="174">
        <v>2.1792600000000001E-3</v>
      </c>
      <c r="G960" s="174">
        <v>3.2862280000000001E-2</v>
      </c>
      <c r="H960" s="58">
        <f t="shared" si="43"/>
        <v>-0.93368506384827832</v>
      </c>
      <c r="I960" s="174">
        <v>4.4673000000000004E-3</v>
      </c>
      <c r="J960" s="174">
        <v>1.8616320774799998E-3</v>
      </c>
      <c r="K960" s="58">
        <f t="shared" si="44"/>
        <v>1.3996685779325233</v>
      </c>
      <c r="L960" s="58">
        <f t="shared" si="45"/>
        <v>2.0499160265411196</v>
      </c>
      <c r="M960" s="130"/>
      <c r="P960" s="130"/>
    </row>
    <row r="961" spans="1:16" x14ac:dyDescent="0.2">
      <c r="A961" s="172" t="s">
        <v>1679</v>
      </c>
      <c r="B961" s="173" t="s">
        <v>1306</v>
      </c>
      <c r="C961" s="172" t="s">
        <v>235</v>
      </c>
      <c r="D961" s="172" t="s">
        <v>180</v>
      </c>
      <c r="E961" s="172" t="s">
        <v>181</v>
      </c>
      <c r="F961" s="174">
        <v>0.24390487</v>
      </c>
      <c r="G961" s="174">
        <v>1.1642709199999999</v>
      </c>
      <c r="H961" s="58">
        <f t="shared" si="43"/>
        <v>-0.79050849264533718</v>
      </c>
      <c r="I961" s="174">
        <v>4.3707299999999998E-3</v>
      </c>
      <c r="J961" s="174">
        <v>2.6198099999999998E-3</v>
      </c>
      <c r="K961" s="58">
        <f t="shared" si="44"/>
        <v>0.66833854363484391</v>
      </c>
      <c r="L961" s="58">
        <f t="shared" si="45"/>
        <v>1.7919814393209943E-2</v>
      </c>
    </row>
    <row r="962" spans="1:16" x14ac:dyDescent="0.2">
      <c r="A962" s="172" t="s">
        <v>1663</v>
      </c>
      <c r="B962" s="173" t="s">
        <v>174</v>
      </c>
      <c r="C962" s="172" t="s">
        <v>641</v>
      </c>
      <c r="D962" s="172" t="s">
        <v>179</v>
      </c>
      <c r="E962" s="172" t="s">
        <v>181</v>
      </c>
      <c r="F962" s="174">
        <v>8.7442710000000007E-2</v>
      </c>
      <c r="G962" s="174">
        <v>7.6303710000000011E-2</v>
      </c>
      <c r="H962" s="58">
        <f t="shared" si="43"/>
        <v>0.14598241684447588</v>
      </c>
      <c r="I962" s="174">
        <v>4.2224699999999999E-3</v>
      </c>
      <c r="J962" s="174">
        <v>4.7798000000000003E-4</v>
      </c>
      <c r="K962" s="58">
        <f t="shared" si="44"/>
        <v>7.8339888698271878</v>
      </c>
      <c r="L962" s="58">
        <f t="shared" si="45"/>
        <v>4.8288416495783346E-2</v>
      </c>
    </row>
    <row r="963" spans="1:16" x14ac:dyDescent="0.2">
      <c r="A963" s="172" t="s">
        <v>2703</v>
      </c>
      <c r="B963" s="173" t="s">
        <v>224</v>
      </c>
      <c r="C963" s="172" t="s">
        <v>235</v>
      </c>
      <c r="D963" s="172" t="s">
        <v>180</v>
      </c>
      <c r="E963" s="172" t="s">
        <v>181</v>
      </c>
      <c r="F963" s="174">
        <v>0.36460788999999999</v>
      </c>
      <c r="G963" s="174">
        <v>0.85872193000000008</v>
      </c>
      <c r="H963" s="58">
        <f t="shared" si="43"/>
        <v>-0.57540633671717223</v>
      </c>
      <c r="I963" s="174">
        <v>3.8785600000000001E-3</v>
      </c>
      <c r="J963" s="174">
        <v>7.4931310000000001E-2</v>
      </c>
      <c r="K963" s="58">
        <f t="shared" si="44"/>
        <v>-0.94823845999756307</v>
      </c>
      <c r="L963" s="58">
        <f t="shared" si="45"/>
        <v>1.0637619498579694E-2</v>
      </c>
    </row>
    <row r="964" spans="1:16" x14ac:dyDescent="0.2">
      <c r="A964" s="172" t="s">
        <v>3240</v>
      </c>
      <c r="B964" s="173" t="s">
        <v>3241</v>
      </c>
      <c r="C964" s="173" t="s">
        <v>1904</v>
      </c>
      <c r="D964" s="172" t="s">
        <v>180</v>
      </c>
      <c r="E964" s="172" t="s">
        <v>709</v>
      </c>
      <c r="F964" s="174">
        <v>5.3344030000000001E-2</v>
      </c>
      <c r="G964" s="174">
        <v>0.27097867999999997</v>
      </c>
      <c r="H964" s="58">
        <f t="shared" si="43"/>
        <v>-0.80314307383887173</v>
      </c>
      <c r="I964" s="174">
        <v>3.86164E-3</v>
      </c>
      <c r="J964" s="174">
        <v>0</v>
      </c>
      <c r="K964" s="58" t="str">
        <f t="shared" si="44"/>
        <v/>
      </c>
      <c r="L964" s="58">
        <f t="shared" si="45"/>
        <v>7.23912310337258E-2</v>
      </c>
      <c r="M964" s="130"/>
      <c r="P964" s="130"/>
    </row>
    <row r="965" spans="1:16" x14ac:dyDescent="0.2">
      <c r="A965" s="172" t="s">
        <v>2483</v>
      </c>
      <c r="B965" s="172" t="s">
        <v>2484</v>
      </c>
      <c r="C965" s="172" t="s">
        <v>641</v>
      </c>
      <c r="D965" s="172" t="s">
        <v>180</v>
      </c>
      <c r="E965" s="172" t="s">
        <v>709</v>
      </c>
      <c r="F965" s="174">
        <v>1.024827E-2</v>
      </c>
      <c r="G965" s="174">
        <v>0.80523179</v>
      </c>
      <c r="H965" s="58">
        <f t="shared" si="43"/>
        <v>-0.98727289442956545</v>
      </c>
      <c r="I965" s="174">
        <v>3.7681399999999997E-3</v>
      </c>
      <c r="J965" s="174">
        <v>1.25140301</v>
      </c>
      <c r="K965" s="58">
        <f t="shared" si="44"/>
        <v>-0.99698886771896134</v>
      </c>
      <c r="L965" s="58">
        <f t="shared" si="45"/>
        <v>0.36768547276759878</v>
      </c>
    </row>
    <row r="966" spans="1:16" x14ac:dyDescent="0.2">
      <c r="A966" s="172" t="s">
        <v>1890</v>
      </c>
      <c r="B966" s="173" t="s">
        <v>1891</v>
      </c>
      <c r="C966" s="172" t="s">
        <v>1365</v>
      </c>
      <c r="D966" s="172" t="s">
        <v>179</v>
      </c>
      <c r="E966" s="172" t="s">
        <v>709</v>
      </c>
      <c r="F966" s="174">
        <v>0.55058490000000004</v>
      </c>
      <c r="G966" s="174">
        <v>0.64815782</v>
      </c>
      <c r="H966" s="58">
        <f t="shared" si="43"/>
        <v>-0.1505388301879933</v>
      </c>
      <c r="I966" s="174">
        <v>3.7261899999999999E-3</v>
      </c>
      <c r="J966" s="174">
        <v>19.657590339999999</v>
      </c>
      <c r="K966" s="58">
        <f t="shared" si="44"/>
        <v>-0.99981044523079632</v>
      </c>
      <c r="L966" s="58">
        <f t="shared" si="45"/>
        <v>6.7676937743842945E-3</v>
      </c>
    </row>
    <row r="967" spans="1:16" x14ac:dyDescent="0.2">
      <c r="A967" s="172" t="s">
        <v>2479</v>
      </c>
      <c r="B967" s="172" t="s">
        <v>2480</v>
      </c>
      <c r="C967" s="172" t="s">
        <v>641</v>
      </c>
      <c r="D967" s="172" t="s">
        <v>180</v>
      </c>
      <c r="E967" s="172" t="s">
        <v>709</v>
      </c>
      <c r="F967" s="174">
        <v>0.22638132</v>
      </c>
      <c r="G967" s="174">
        <v>0.79245452000000005</v>
      </c>
      <c r="H967" s="58">
        <f t="shared" ref="H967:H1030" si="46">IF(ISERROR(F967/G967-1),"",IF((F967/G967-1)&gt;10000%,"",F967/G967-1))</f>
        <v>-0.71432894344523401</v>
      </c>
      <c r="I967" s="174">
        <v>3.4969099999999998E-3</v>
      </c>
      <c r="J967" s="174">
        <v>5.3081239999999995E-2</v>
      </c>
      <c r="K967" s="58">
        <f t="shared" ref="K967:K1030" si="47">IF(ISERROR(I967/J967-1),"",IF((I967/J967-1)&gt;10000%,"",I967/J967-1))</f>
        <v>-0.93412154652001345</v>
      </c>
      <c r="L967" s="58">
        <f t="shared" si="45"/>
        <v>1.5446990060840708E-2</v>
      </c>
    </row>
    <row r="968" spans="1:16" x14ac:dyDescent="0.2">
      <c r="A968" s="172" t="s">
        <v>1697</v>
      </c>
      <c r="B968" s="173" t="s">
        <v>1699</v>
      </c>
      <c r="C968" s="172" t="s">
        <v>2521</v>
      </c>
      <c r="D968" s="172" t="s">
        <v>179</v>
      </c>
      <c r="E968" s="172" t="s">
        <v>709</v>
      </c>
      <c r="F968" s="174">
        <v>1.2830358400000001</v>
      </c>
      <c r="G968" s="174">
        <v>2.3197483399999999</v>
      </c>
      <c r="H968" s="58">
        <f t="shared" si="46"/>
        <v>-0.44690731409252771</v>
      </c>
      <c r="I968" s="174">
        <v>3.3924000000000003E-3</v>
      </c>
      <c r="J968" s="174">
        <v>0</v>
      </c>
      <c r="K968" s="58" t="str">
        <f t="shared" si="47"/>
        <v/>
      </c>
      <c r="L968" s="58">
        <f t="shared" si="45"/>
        <v>2.6440414945852176E-3</v>
      </c>
      <c r="M968" s="130"/>
      <c r="P968" s="130"/>
    </row>
    <row r="969" spans="1:16" x14ac:dyDescent="0.2">
      <c r="A969" s="172" t="s">
        <v>1264</v>
      </c>
      <c r="B969" s="173" t="s">
        <v>217</v>
      </c>
      <c r="C969" s="172" t="s">
        <v>1262</v>
      </c>
      <c r="D969" s="172" t="s">
        <v>180</v>
      </c>
      <c r="E969" s="172" t="s">
        <v>181</v>
      </c>
      <c r="F969" s="174">
        <v>2.7408779999999997E-2</v>
      </c>
      <c r="G969" s="174">
        <v>1.131733E-2</v>
      </c>
      <c r="H969" s="58">
        <f t="shared" si="46"/>
        <v>1.4218415474321238</v>
      </c>
      <c r="I969" s="174">
        <v>3.2951899999999999E-3</v>
      </c>
      <c r="J969" s="174">
        <v>8.0206852495110004E-2</v>
      </c>
      <c r="K969" s="58">
        <f t="shared" si="47"/>
        <v>-0.95891635318564705</v>
      </c>
      <c r="L969" s="58">
        <f t="shared" si="45"/>
        <v>0.12022388446329972</v>
      </c>
      <c r="M969" s="130"/>
      <c r="P969" s="130"/>
    </row>
    <row r="970" spans="1:16" x14ac:dyDescent="0.2">
      <c r="A970" s="172" t="s">
        <v>2938</v>
      </c>
      <c r="B970" s="172" t="s">
        <v>2954</v>
      </c>
      <c r="C970" s="172" t="s">
        <v>641</v>
      </c>
      <c r="D970" s="172" t="s">
        <v>180</v>
      </c>
      <c r="E970" s="172" t="s">
        <v>2854</v>
      </c>
      <c r="F970" s="174">
        <v>1.626174E-2</v>
      </c>
      <c r="G970" s="174">
        <v>5.7321150000000001E-2</v>
      </c>
      <c r="H970" s="58">
        <f t="shared" si="46"/>
        <v>-0.71630471475188484</v>
      </c>
      <c r="I970" s="174">
        <v>3.2454299999999997E-3</v>
      </c>
      <c r="J970" s="174">
        <v>1.9590100000000002E-3</v>
      </c>
      <c r="K970" s="58">
        <f t="shared" si="47"/>
        <v>0.65666841925258135</v>
      </c>
      <c r="L970" s="58">
        <f t="shared" si="45"/>
        <v>0.19957458426958</v>
      </c>
    </row>
    <row r="971" spans="1:16" x14ac:dyDescent="0.2">
      <c r="A971" s="172" t="s">
        <v>1125</v>
      </c>
      <c r="B971" s="173" t="s">
        <v>615</v>
      </c>
      <c r="C971" s="172" t="s">
        <v>2530</v>
      </c>
      <c r="D971" s="172" t="s">
        <v>610</v>
      </c>
      <c r="E971" s="172" t="s">
        <v>709</v>
      </c>
      <c r="F971" s="174">
        <v>0.10326396</v>
      </c>
      <c r="G971" s="174">
        <v>0.23702620999999999</v>
      </c>
      <c r="H971" s="58">
        <f t="shared" si="46"/>
        <v>-0.56433526908268916</v>
      </c>
      <c r="I971" s="174">
        <v>3.1619999999999999E-3</v>
      </c>
      <c r="J971" s="174">
        <v>0</v>
      </c>
      <c r="K971" s="58" t="str">
        <f t="shared" si="47"/>
        <v/>
      </c>
      <c r="L971" s="58">
        <f t="shared" si="45"/>
        <v>3.0620557259280003E-2</v>
      </c>
    </row>
    <row r="972" spans="1:16" x14ac:dyDescent="0.2">
      <c r="A972" s="172" t="s">
        <v>2304</v>
      </c>
      <c r="B972" s="173" t="s">
        <v>2218</v>
      </c>
      <c r="C972" s="172" t="s">
        <v>2523</v>
      </c>
      <c r="D972" s="172" t="s">
        <v>180</v>
      </c>
      <c r="E972" s="172" t="s">
        <v>181</v>
      </c>
      <c r="F972" s="174">
        <v>8.3032999999999996E-3</v>
      </c>
      <c r="G972" s="174">
        <v>2.777876E-2</v>
      </c>
      <c r="H972" s="58">
        <f t="shared" si="46"/>
        <v>-0.70109176939503426</v>
      </c>
      <c r="I972" s="174">
        <v>2.7675E-3</v>
      </c>
      <c r="J972" s="174">
        <v>0.69026085999999998</v>
      </c>
      <c r="K972" s="58">
        <f t="shared" si="47"/>
        <v>-0.9959906462029442</v>
      </c>
      <c r="L972" s="58">
        <f t="shared" si="45"/>
        <v>0.33330121758818787</v>
      </c>
    </row>
    <row r="973" spans="1:16" x14ac:dyDescent="0.2">
      <c r="A973" s="172" t="s">
        <v>1321</v>
      </c>
      <c r="B973" s="173" t="s">
        <v>1322</v>
      </c>
      <c r="C973" s="172" t="s">
        <v>235</v>
      </c>
      <c r="D973" s="172" t="s">
        <v>180</v>
      </c>
      <c r="E973" s="172" t="s">
        <v>181</v>
      </c>
      <c r="F973" s="174">
        <v>1.95692567</v>
      </c>
      <c r="G973" s="174">
        <v>1.6227335000000001</v>
      </c>
      <c r="H973" s="58">
        <f t="shared" si="46"/>
        <v>0.20594396430467476</v>
      </c>
      <c r="I973" s="174">
        <v>2.5346500000000003E-3</v>
      </c>
      <c r="J973" s="174">
        <v>2.44356E-3</v>
      </c>
      <c r="K973" s="58">
        <f t="shared" si="47"/>
        <v>3.7277578614808071E-2</v>
      </c>
      <c r="L973" s="58">
        <f t="shared" si="45"/>
        <v>1.2952203749261465E-3</v>
      </c>
    </row>
    <row r="974" spans="1:16" x14ac:dyDescent="0.2">
      <c r="A974" s="172" t="s">
        <v>1270</v>
      </c>
      <c r="B974" s="173" t="s">
        <v>476</v>
      </c>
      <c r="C974" s="172" t="s">
        <v>1262</v>
      </c>
      <c r="D974" s="172" t="s">
        <v>180</v>
      </c>
      <c r="E974" s="172" t="s">
        <v>181</v>
      </c>
      <c r="F974" s="174">
        <v>0.41690284000000005</v>
      </c>
      <c r="G974" s="174">
        <v>0.83720085999999994</v>
      </c>
      <c r="H974" s="58">
        <f t="shared" si="46"/>
        <v>-0.50202769739151953</v>
      </c>
      <c r="I974" s="174">
        <v>2.5241399999999998E-3</v>
      </c>
      <c r="J974" s="174">
        <v>2.9849938039409999E-2</v>
      </c>
      <c r="K974" s="58">
        <f t="shared" si="47"/>
        <v>-0.91543902045399717</v>
      </c>
      <c r="L974" s="58">
        <f t="shared" si="45"/>
        <v>6.0545042101416233E-3</v>
      </c>
    </row>
    <row r="975" spans="1:16" x14ac:dyDescent="0.2">
      <c r="A975" s="172" t="s">
        <v>2286</v>
      </c>
      <c r="B975" s="173" t="s">
        <v>183</v>
      </c>
      <c r="C975" s="172" t="s">
        <v>1365</v>
      </c>
      <c r="D975" s="172" t="s">
        <v>179</v>
      </c>
      <c r="E975" s="172" t="s">
        <v>709</v>
      </c>
      <c r="F975" s="174">
        <v>0.34554209000000002</v>
      </c>
      <c r="G975" s="174">
        <v>0.48447235999999999</v>
      </c>
      <c r="H975" s="58">
        <f t="shared" si="46"/>
        <v>-0.28676614286107049</v>
      </c>
      <c r="I975" s="174">
        <v>2.5157299999999999E-3</v>
      </c>
      <c r="J975" s="174">
        <v>0.39899803</v>
      </c>
      <c r="K975" s="58">
        <f t="shared" si="47"/>
        <v>-0.99369488115016513</v>
      </c>
      <c r="L975" s="58">
        <f t="shared" si="45"/>
        <v>7.2805312950442588E-3</v>
      </c>
    </row>
    <row r="976" spans="1:16" x14ac:dyDescent="0.2">
      <c r="A976" s="172" t="s">
        <v>1431</v>
      </c>
      <c r="B976" s="173" t="s">
        <v>376</v>
      </c>
      <c r="C976" s="172" t="s">
        <v>1365</v>
      </c>
      <c r="D976" s="172" t="s">
        <v>179</v>
      </c>
      <c r="E976" s="172" t="s">
        <v>709</v>
      </c>
      <c r="F976" s="174">
        <v>1.1318862199999999</v>
      </c>
      <c r="G976" s="174">
        <v>8.4580910000000009E-2</v>
      </c>
      <c r="H976" s="58">
        <f t="shared" si="46"/>
        <v>12.382289455150103</v>
      </c>
      <c r="I976" s="174">
        <v>2.2966700000000002E-3</v>
      </c>
      <c r="J976" s="174">
        <v>1.4347000000000001E-4</v>
      </c>
      <c r="K976" s="58">
        <f t="shared" si="47"/>
        <v>15.008015613020145</v>
      </c>
      <c r="L976" s="58">
        <f t="shared" si="45"/>
        <v>2.0290643700918987E-3</v>
      </c>
    </row>
    <row r="977" spans="1:16" x14ac:dyDescent="0.2">
      <c r="A977" s="172" t="s">
        <v>1256</v>
      </c>
      <c r="B977" s="173" t="s">
        <v>2513</v>
      </c>
      <c r="C977" s="172" t="s">
        <v>640</v>
      </c>
      <c r="D977" s="172" t="s">
        <v>610</v>
      </c>
      <c r="E977" s="172" t="s">
        <v>181</v>
      </c>
      <c r="F977" s="174">
        <v>1.94410901</v>
      </c>
      <c r="G977" s="174">
        <v>9.8549999999999992E-3</v>
      </c>
      <c r="H977" s="58" t="str">
        <f t="shared" si="46"/>
        <v/>
      </c>
      <c r="I977" s="174">
        <v>2.0056899999999996E-3</v>
      </c>
      <c r="J977" s="174">
        <v>2.2611599999999999E-3</v>
      </c>
      <c r="K977" s="58">
        <f t="shared" si="47"/>
        <v>-0.11298183233384651</v>
      </c>
      <c r="L977" s="58">
        <f t="shared" si="45"/>
        <v>1.0316756877743185E-3</v>
      </c>
      <c r="M977" s="130"/>
      <c r="P977" s="130"/>
    </row>
    <row r="978" spans="1:16" x14ac:dyDescent="0.2">
      <c r="A978" s="172" t="s">
        <v>1858</v>
      </c>
      <c r="B978" s="173" t="s">
        <v>2091</v>
      </c>
      <c r="C978" s="172" t="s">
        <v>640</v>
      </c>
      <c r="D978" s="172" t="s">
        <v>610</v>
      </c>
      <c r="E978" s="172" t="s">
        <v>709</v>
      </c>
      <c r="F978" s="174">
        <v>6.0384E-2</v>
      </c>
      <c r="G978" s="174">
        <v>0.54955168999999993</v>
      </c>
      <c r="H978" s="58">
        <f t="shared" si="46"/>
        <v>-0.89012134600113779</v>
      </c>
      <c r="I978" s="174">
        <v>1.9985700000000003E-3</v>
      </c>
      <c r="J978" s="174">
        <v>0.10996603999999999</v>
      </c>
      <c r="K978" s="58">
        <f t="shared" si="47"/>
        <v>-0.98182557087624511</v>
      </c>
      <c r="L978" s="58">
        <f t="shared" si="45"/>
        <v>3.3097674880763123E-2</v>
      </c>
      <c r="M978" s="130"/>
      <c r="P978" s="130"/>
    </row>
    <row r="979" spans="1:16" x14ac:dyDescent="0.2">
      <c r="A979" s="172" t="s">
        <v>1567</v>
      </c>
      <c r="B979" s="173" t="s">
        <v>691</v>
      </c>
      <c r="C979" s="172" t="s">
        <v>638</v>
      </c>
      <c r="D979" s="172" t="s">
        <v>179</v>
      </c>
      <c r="E979" s="172" t="s">
        <v>709</v>
      </c>
      <c r="F979" s="174">
        <v>6.9797410000000004E-2</v>
      </c>
      <c r="G979" s="174">
        <v>0.16975785999999998</v>
      </c>
      <c r="H979" s="58">
        <f t="shared" si="46"/>
        <v>-0.5888413649889318</v>
      </c>
      <c r="I979" s="174">
        <v>1.9418299999999999E-3</v>
      </c>
      <c r="J979" s="174">
        <v>1.2726700000000001E-3</v>
      </c>
      <c r="K979" s="58">
        <f t="shared" si="47"/>
        <v>0.52579223207901471</v>
      </c>
      <c r="L979" s="58">
        <f t="shared" ref="L979:L1042" si="48">IF(ISERROR(I979/F979),"",IF(I979/F979&gt;10000%,"",I979/F979))</f>
        <v>2.7820946364628712E-2</v>
      </c>
    </row>
    <row r="980" spans="1:16" x14ac:dyDescent="0.2">
      <c r="A980" s="172" t="s">
        <v>2921</v>
      </c>
      <c r="B980" s="172" t="s">
        <v>2922</v>
      </c>
      <c r="C980" s="172" t="s">
        <v>1365</v>
      </c>
      <c r="D980" s="172" t="s">
        <v>180</v>
      </c>
      <c r="E980" s="172" t="s">
        <v>2854</v>
      </c>
      <c r="F980" s="174">
        <v>1.7965673200000001</v>
      </c>
      <c r="G980" s="174">
        <v>1.73582408</v>
      </c>
      <c r="H980" s="58">
        <f t="shared" si="46"/>
        <v>3.4993891777328034E-2</v>
      </c>
      <c r="I980" s="174">
        <v>1.86206E-3</v>
      </c>
      <c r="J980" s="174">
        <v>8.6374899999999994E-3</v>
      </c>
      <c r="K980" s="58">
        <f t="shared" si="47"/>
        <v>-0.78442116864968869</v>
      </c>
      <c r="L980" s="58">
        <f t="shared" si="48"/>
        <v>1.03645434227313E-3</v>
      </c>
    </row>
    <row r="981" spans="1:16" x14ac:dyDescent="0.2">
      <c r="A981" s="172" t="s">
        <v>1433</v>
      </c>
      <c r="B981" s="173" t="s">
        <v>378</v>
      </c>
      <c r="C981" s="172" t="s">
        <v>1365</v>
      </c>
      <c r="D981" s="172" t="s">
        <v>179</v>
      </c>
      <c r="E981" s="172" t="s">
        <v>709</v>
      </c>
      <c r="F981" s="174">
        <v>4.4755010000000005E-2</v>
      </c>
      <c r="G981" s="174">
        <v>0.24159844</v>
      </c>
      <c r="H981" s="58">
        <f t="shared" si="46"/>
        <v>-0.81475455719002154</v>
      </c>
      <c r="I981" s="174">
        <v>1.7461E-3</v>
      </c>
      <c r="J981" s="174">
        <v>6.5847009999999997E-2</v>
      </c>
      <c r="K981" s="58">
        <f t="shared" si="47"/>
        <v>-0.97348247095805873</v>
      </c>
      <c r="L981" s="58">
        <f t="shared" si="48"/>
        <v>3.9014626518908156E-2</v>
      </c>
    </row>
    <row r="982" spans="1:16" x14ac:dyDescent="0.2">
      <c r="A982" s="172" t="s">
        <v>2481</v>
      </c>
      <c r="B982" s="172" t="s">
        <v>2482</v>
      </c>
      <c r="C982" s="172" t="s">
        <v>641</v>
      </c>
      <c r="D982" s="172" t="s">
        <v>180</v>
      </c>
      <c r="E982" s="172" t="s">
        <v>709</v>
      </c>
      <c r="F982" s="174">
        <v>0.24437869000000001</v>
      </c>
      <c r="G982" s="174">
        <v>0.66571579000000003</v>
      </c>
      <c r="H982" s="58">
        <f t="shared" si="46"/>
        <v>-0.63290837671132905</v>
      </c>
      <c r="I982" s="174">
        <v>1.6857199999999999E-3</v>
      </c>
      <c r="J982" s="174">
        <v>7.1403830000000001E-2</v>
      </c>
      <c r="K982" s="58">
        <f t="shared" si="47"/>
        <v>-0.97639174257179207</v>
      </c>
      <c r="L982" s="58">
        <f t="shared" si="48"/>
        <v>6.8979827987456672E-3</v>
      </c>
    </row>
    <row r="983" spans="1:16" x14ac:dyDescent="0.2">
      <c r="A983" s="172" t="s">
        <v>2740</v>
      </c>
      <c r="B983" s="173" t="s">
        <v>433</v>
      </c>
      <c r="C983" s="172" t="s">
        <v>641</v>
      </c>
      <c r="D983" s="172" t="s">
        <v>179</v>
      </c>
      <c r="E983" s="172" t="s">
        <v>709</v>
      </c>
      <c r="F983" s="174">
        <v>8.7263789999999994E-2</v>
      </c>
      <c r="G983" s="174">
        <v>0.12407089</v>
      </c>
      <c r="H983" s="58">
        <f t="shared" si="46"/>
        <v>-0.29666185194609318</v>
      </c>
      <c r="I983" s="174">
        <v>1.6130999999999999E-3</v>
      </c>
      <c r="J983" s="174">
        <v>6.2790099999999998E-3</v>
      </c>
      <c r="K983" s="58">
        <f t="shared" si="47"/>
        <v>-0.74309644354762927</v>
      </c>
      <c r="L983" s="58">
        <f t="shared" si="48"/>
        <v>1.8485330513377887E-2</v>
      </c>
    </row>
    <row r="984" spans="1:16" x14ac:dyDescent="0.2">
      <c r="A984" s="172" t="s">
        <v>1307</v>
      </c>
      <c r="B984" s="173" t="s">
        <v>1308</v>
      </c>
      <c r="C984" s="172" t="s">
        <v>235</v>
      </c>
      <c r="D984" s="172" t="s">
        <v>180</v>
      </c>
      <c r="E984" s="172" t="s">
        <v>181</v>
      </c>
      <c r="F984" s="174">
        <v>7.7091630000000008E-2</v>
      </c>
      <c r="G984" s="174">
        <v>0.13987256000000001</v>
      </c>
      <c r="H984" s="58">
        <f t="shared" si="46"/>
        <v>-0.44884379037603939</v>
      </c>
      <c r="I984" s="174">
        <v>1.5432E-3</v>
      </c>
      <c r="J984" s="174">
        <v>0</v>
      </c>
      <c r="K984" s="58" t="str">
        <f t="shared" si="47"/>
        <v/>
      </c>
      <c r="L984" s="58">
        <f t="shared" si="48"/>
        <v>2.0017737334130824E-2</v>
      </c>
      <c r="M984" s="130"/>
      <c r="P984" s="130"/>
    </row>
    <row r="985" spans="1:16" x14ac:dyDescent="0.2">
      <c r="A985" s="172" t="s">
        <v>1412</v>
      </c>
      <c r="B985" s="173" t="s">
        <v>1141</v>
      </c>
      <c r="C985" s="172" t="s">
        <v>1365</v>
      </c>
      <c r="D985" s="172" t="s">
        <v>179</v>
      </c>
      <c r="E985" s="172" t="s">
        <v>709</v>
      </c>
      <c r="F985" s="174">
        <v>6.9689020000000004E-2</v>
      </c>
      <c r="G985" s="174">
        <v>0.24502770000000001</v>
      </c>
      <c r="H985" s="58">
        <f t="shared" si="46"/>
        <v>-0.71558717647025216</v>
      </c>
      <c r="I985" s="174">
        <v>1.4673399999999999E-3</v>
      </c>
      <c r="J985" s="174">
        <v>1.5729985500000001</v>
      </c>
      <c r="K985" s="58">
        <f t="shared" si="47"/>
        <v>-0.99906717015091973</v>
      </c>
      <c r="L985" s="58">
        <f t="shared" si="48"/>
        <v>2.1055540743721176E-2</v>
      </c>
    </row>
    <row r="986" spans="1:16" x14ac:dyDescent="0.2">
      <c r="A986" s="172" t="s">
        <v>1401</v>
      </c>
      <c r="B986" s="173" t="s">
        <v>411</v>
      </c>
      <c r="C986" s="172" t="s">
        <v>1365</v>
      </c>
      <c r="D986" s="172" t="s">
        <v>179</v>
      </c>
      <c r="E986" s="172" t="s">
        <v>709</v>
      </c>
      <c r="F986" s="174">
        <v>1.3776199899999999</v>
      </c>
      <c r="G986" s="174">
        <v>0.87904168999999999</v>
      </c>
      <c r="H986" s="58">
        <f t="shared" si="46"/>
        <v>0.56718390682926523</v>
      </c>
      <c r="I986" s="174">
        <v>1.2798199999999999E-3</v>
      </c>
      <c r="J986" s="174">
        <v>8.6165300000000007E-3</v>
      </c>
      <c r="K986" s="58">
        <f t="shared" si="47"/>
        <v>-0.85146921092365491</v>
      </c>
      <c r="L986" s="58">
        <f t="shared" si="48"/>
        <v>9.2900800604671829E-4</v>
      </c>
    </row>
    <row r="987" spans="1:16" x14ac:dyDescent="0.2">
      <c r="A987" s="172" t="s">
        <v>1864</v>
      </c>
      <c r="B987" s="173" t="s">
        <v>2093</v>
      </c>
      <c r="C987" s="172" t="s">
        <v>640</v>
      </c>
      <c r="D987" s="172" t="s">
        <v>610</v>
      </c>
      <c r="E987" s="172" t="s">
        <v>181</v>
      </c>
      <c r="F987" s="174">
        <v>0.17190023999999998</v>
      </c>
      <c r="G987" s="174">
        <v>1.12297837</v>
      </c>
      <c r="H987" s="58">
        <f t="shared" si="46"/>
        <v>-0.84692470968964439</v>
      </c>
      <c r="I987" s="174">
        <v>1.2137300000000001E-3</v>
      </c>
      <c r="J987" s="174">
        <v>1.391354E-2</v>
      </c>
      <c r="K987" s="58">
        <f t="shared" si="47"/>
        <v>-0.9127662694037606</v>
      </c>
      <c r="L987" s="58">
        <f t="shared" si="48"/>
        <v>7.0606649531146683E-3</v>
      </c>
    </row>
    <row r="988" spans="1:16" x14ac:dyDescent="0.2">
      <c r="A988" s="172" t="s">
        <v>2710</v>
      </c>
      <c r="B988" s="173" t="s">
        <v>440</v>
      </c>
      <c r="C988" s="172" t="s">
        <v>641</v>
      </c>
      <c r="D988" s="172" t="s">
        <v>179</v>
      </c>
      <c r="E988" s="172" t="s">
        <v>709</v>
      </c>
      <c r="F988" s="174">
        <v>3.4930410000000002E-2</v>
      </c>
      <c r="G988" s="174">
        <v>1.9017389999999999E-2</v>
      </c>
      <c r="H988" s="58">
        <f t="shared" si="46"/>
        <v>0.83676151143768962</v>
      </c>
      <c r="I988" s="174">
        <v>1.1797699999999999E-3</v>
      </c>
      <c r="J988" s="174">
        <v>1.6301E-4</v>
      </c>
      <c r="K988" s="58">
        <f t="shared" si="47"/>
        <v>6.2374087479295746</v>
      </c>
      <c r="L988" s="58">
        <f t="shared" si="48"/>
        <v>3.3774868374004195E-2</v>
      </c>
    </row>
    <row r="989" spans="1:16" x14ac:dyDescent="0.2">
      <c r="A989" s="172" t="s">
        <v>2306</v>
      </c>
      <c r="B989" s="173" t="s">
        <v>2220</v>
      </c>
      <c r="C989" s="172" t="s">
        <v>2602</v>
      </c>
      <c r="D989" s="172" t="s">
        <v>180</v>
      </c>
      <c r="E989" s="172" t="s">
        <v>181</v>
      </c>
      <c r="F989" s="174">
        <v>5.4918599999999998E-2</v>
      </c>
      <c r="G989" s="174">
        <v>0.40739315000000004</v>
      </c>
      <c r="H989" s="58">
        <f t="shared" si="46"/>
        <v>-0.86519508244063503</v>
      </c>
      <c r="I989" s="174">
        <v>1.15409E-3</v>
      </c>
      <c r="J989" s="174">
        <v>0.53756966000000006</v>
      </c>
      <c r="K989" s="58">
        <f t="shared" si="47"/>
        <v>-0.99785313404778087</v>
      </c>
      <c r="L989" s="58">
        <f t="shared" si="48"/>
        <v>2.1014556088465475E-2</v>
      </c>
    </row>
    <row r="990" spans="1:16" x14ac:dyDescent="0.2">
      <c r="A990" s="172" t="s">
        <v>2935</v>
      </c>
      <c r="B990" s="172" t="s">
        <v>2951</v>
      </c>
      <c r="C990" s="172" t="s">
        <v>2647</v>
      </c>
      <c r="D990" s="172" t="s">
        <v>179</v>
      </c>
      <c r="E990" s="172" t="s">
        <v>709</v>
      </c>
      <c r="F990" s="174">
        <v>2.9669513300000001</v>
      </c>
      <c r="G990" s="174">
        <v>1.8577216200000002</v>
      </c>
      <c r="H990" s="58">
        <f t="shared" si="46"/>
        <v>0.59709145765338079</v>
      </c>
      <c r="I990" s="174">
        <v>1.0185081323611891E-3</v>
      </c>
      <c r="J990" s="174">
        <v>0</v>
      </c>
      <c r="K990" s="58" t="str">
        <f t="shared" si="47"/>
        <v/>
      </c>
      <c r="L990" s="58">
        <f t="shared" si="48"/>
        <v>3.4328440849792739E-4</v>
      </c>
      <c r="M990" s="130"/>
      <c r="P990" s="130"/>
    </row>
    <row r="991" spans="1:16" x14ac:dyDescent="0.2">
      <c r="A991" s="172" t="s">
        <v>2746</v>
      </c>
      <c r="B991" s="173" t="s">
        <v>435</v>
      </c>
      <c r="C991" s="172" t="s">
        <v>641</v>
      </c>
      <c r="D991" s="172" t="s">
        <v>179</v>
      </c>
      <c r="E991" s="172" t="s">
        <v>709</v>
      </c>
      <c r="F991" s="174">
        <v>0.84416411999999996</v>
      </c>
      <c r="G991" s="174">
        <v>2.1808502799999996</v>
      </c>
      <c r="H991" s="58">
        <f t="shared" si="46"/>
        <v>-0.61291972780451487</v>
      </c>
      <c r="I991" s="174">
        <v>9.1773000000000006E-4</v>
      </c>
      <c r="J991" s="174">
        <v>2.4897547599999998</v>
      </c>
      <c r="K991" s="58">
        <f t="shared" si="47"/>
        <v>-0.99963139743128759</v>
      </c>
      <c r="L991" s="58">
        <f t="shared" si="48"/>
        <v>1.087146418874093E-3</v>
      </c>
    </row>
    <row r="992" spans="1:16" x14ac:dyDescent="0.2">
      <c r="A992" s="172" t="s">
        <v>1271</v>
      </c>
      <c r="B992" s="173" t="s">
        <v>28</v>
      </c>
      <c r="C992" s="172" t="s">
        <v>1262</v>
      </c>
      <c r="D992" s="172" t="s">
        <v>180</v>
      </c>
      <c r="E992" s="172" t="s">
        <v>181</v>
      </c>
      <c r="F992" s="174">
        <v>2.1388996200000001</v>
      </c>
      <c r="G992" s="174">
        <v>1.0678719299999999</v>
      </c>
      <c r="H992" s="58">
        <f t="shared" si="46"/>
        <v>1.0029551858339421</v>
      </c>
      <c r="I992" s="174">
        <v>7.9801999999999998E-4</v>
      </c>
      <c r="J992" s="174">
        <v>5.9853295968E-4</v>
      </c>
      <c r="K992" s="58">
        <f t="shared" si="47"/>
        <v>0.33329332511054011</v>
      </c>
      <c r="L992" s="58">
        <f t="shared" si="48"/>
        <v>3.730983878523481E-4</v>
      </c>
      <c r="M992" s="130"/>
      <c r="P992" s="130"/>
    </row>
    <row r="993" spans="1:16" x14ac:dyDescent="0.2">
      <c r="A993" s="172" t="s">
        <v>2037</v>
      </c>
      <c r="B993" s="173" t="s">
        <v>2018</v>
      </c>
      <c r="C993" s="172" t="s">
        <v>2530</v>
      </c>
      <c r="D993" s="172" t="s">
        <v>180</v>
      </c>
      <c r="E993" s="172" t="s">
        <v>709</v>
      </c>
      <c r="F993" s="174">
        <v>1.92798443</v>
      </c>
      <c r="G993" s="174">
        <v>1.81943802</v>
      </c>
      <c r="H993" s="58">
        <f t="shared" si="46"/>
        <v>5.9659306229074005E-2</v>
      </c>
      <c r="I993" s="174">
        <v>7.3071824753999999E-4</v>
      </c>
      <c r="J993" s="174">
        <v>1.7786310586926</v>
      </c>
      <c r="K993" s="58">
        <f t="shared" si="47"/>
        <v>-0.9995891681729222</v>
      </c>
      <c r="L993" s="58">
        <f t="shared" si="48"/>
        <v>3.7900630117640525E-4</v>
      </c>
      <c r="M993" s="130"/>
      <c r="P993" s="130"/>
    </row>
    <row r="994" spans="1:16" x14ac:dyDescent="0.2">
      <c r="A994" s="172" t="s">
        <v>1257</v>
      </c>
      <c r="B994" s="173" t="s">
        <v>8</v>
      </c>
      <c r="C994" s="172" t="s">
        <v>640</v>
      </c>
      <c r="D994" s="172" t="s">
        <v>610</v>
      </c>
      <c r="E994" s="172" t="s">
        <v>709</v>
      </c>
      <c r="F994" s="174">
        <v>0</v>
      </c>
      <c r="G994" s="174">
        <v>4.25875951</v>
      </c>
      <c r="H994" s="58">
        <f t="shared" si="46"/>
        <v>-1</v>
      </c>
      <c r="I994" s="174">
        <v>5.9639999999999997E-4</v>
      </c>
      <c r="J994" s="174">
        <v>1.3729358337659999E-2</v>
      </c>
      <c r="K994" s="58">
        <f t="shared" si="47"/>
        <v>-0.95656024226827419</v>
      </c>
      <c r="L994" s="58" t="str">
        <f t="shared" si="48"/>
        <v/>
      </c>
    </row>
    <row r="995" spans="1:16" x14ac:dyDescent="0.2">
      <c r="A995" s="172" t="s">
        <v>2939</v>
      </c>
      <c r="B995" s="172" t="s">
        <v>2955</v>
      </c>
      <c r="C995" s="172" t="s">
        <v>641</v>
      </c>
      <c r="D995" s="172" t="s">
        <v>179</v>
      </c>
      <c r="E995" s="172" t="s">
        <v>709</v>
      </c>
      <c r="F995" s="174">
        <v>0.89713401999999998</v>
      </c>
      <c r="G995" s="174">
        <v>0.95112173</v>
      </c>
      <c r="H995" s="58">
        <f t="shared" si="46"/>
        <v>-5.6762145472167957E-2</v>
      </c>
      <c r="I995" s="174">
        <v>4.7800000000000002E-4</v>
      </c>
      <c r="J995" s="174">
        <v>0</v>
      </c>
      <c r="K995" s="58" t="str">
        <f t="shared" si="47"/>
        <v/>
      </c>
      <c r="L995" s="58">
        <f t="shared" si="48"/>
        <v>5.3280779609717619E-4</v>
      </c>
      <c r="M995" s="130"/>
      <c r="P995" s="130"/>
    </row>
    <row r="996" spans="1:16" x14ac:dyDescent="0.2">
      <c r="A996" s="172" t="s">
        <v>1928</v>
      </c>
      <c r="B996" s="172" t="s">
        <v>262</v>
      </c>
      <c r="C996" s="172" t="s">
        <v>638</v>
      </c>
      <c r="D996" s="172" t="s">
        <v>179</v>
      </c>
      <c r="E996" s="172" t="s">
        <v>709</v>
      </c>
      <c r="F996" s="174">
        <v>5.6034803399999999</v>
      </c>
      <c r="G996" s="174">
        <v>6.17075599</v>
      </c>
      <c r="H996" s="58">
        <f t="shared" si="46"/>
        <v>-9.1929684291405578E-2</v>
      </c>
      <c r="I996" s="174">
        <v>4.4217000000000003E-4</v>
      </c>
      <c r="J996" s="174">
        <v>5.2451269995459189</v>
      </c>
      <c r="K996" s="58">
        <f t="shared" si="47"/>
        <v>-0.99991569889536736</v>
      </c>
      <c r="L996" s="58">
        <f t="shared" si="48"/>
        <v>7.8909886922169523E-5</v>
      </c>
    </row>
    <row r="997" spans="1:16" x14ac:dyDescent="0.2">
      <c r="A997" s="172" t="s">
        <v>2940</v>
      </c>
      <c r="B997" s="172" t="s">
        <v>2956</v>
      </c>
      <c r="C997" s="172" t="s">
        <v>2647</v>
      </c>
      <c r="D997" s="172" t="s">
        <v>180</v>
      </c>
      <c r="E997" s="172" t="s">
        <v>2854</v>
      </c>
      <c r="F997" s="174">
        <v>0.38690302000000004</v>
      </c>
      <c r="G997" s="174">
        <v>0.62448281999999999</v>
      </c>
      <c r="H997" s="58">
        <f t="shared" si="46"/>
        <v>-0.38044249159648613</v>
      </c>
      <c r="I997" s="174">
        <v>4.0746000000000001E-4</v>
      </c>
      <c r="J997" s="174">
        <v>0</v>
      </c>
      <c r="K997" s="58" t="str">
        <f t="shared" si="47"/>
        <v/>
      </c>
      <c r="L997" s="58">
        <f t="shared" si="48"/>
        <v>1.0531321259782359E-3</v>
      </c>
      <c r="M997" s="130"/>
      <c r="P997" s="130"/>
    </row>
    <row r="998" spans="1:16" x14ac:dyDescent="0.2">
      <c r="A998" s="172" t="s">
        <v>1234</v>
      </c>
      <c r="B998" s="173" t="s">
        <v>264</v>
      </c>
      <c r="C998" s="172" t="s">
        <v>640</v>
      </c>
      <c r="D998" s="172" t="s">
        <v>180</v>
      </c>
      <c r="E998" s="172" t="s">
        <v>709</v>
      </c>
      <c r="F998" s="174">
        <v>0.35466948999999998</v>
      </c>
      <c r="G998" s="174">
        <v>0.12457718</v>
      </c>
      <c r="H998" s="58">
        <f t="shared" si="46"/>
        <v>1.8469860210353133</v>
      </c>
      <c r="I998" s="174">
        <v>3.9366999999999999E-4</v>
      </c>
      <c r="J998" s="174">
        <v>0.13117363984272998</v>
      </c>
      <c r="K998" s="58">
        <f t="shared" si="47"/>
        <v>-0.99699886348757272</v>
      </c>
      <c r="L998" s="58">
        <f t="shared" si="48"/>
        <v>1.1099629686218569E-3</v>
      </c>
      <c r="M998" s="130"/>
      <c r="P998" s="130"/>
    </row>
    <row r="999" spans="1:16" x14ac:dyDescent="0.2">
      <c r="A999" s="172" t="s">
        <v>1251</v>
      </c>
      <c r="B999" s="173" t="s">
        <v>2512</v>
      </c>
      <c r="C999" s="172" t="s">
        <v>640</v>
      </c>
      <c r="D999" s="172" t="s">
        <v>610</v>
      </c>
      <c r="E999" s="172" t="s">
        <v>181</v>
      </c>
      <c r="F999" s="174">
        <v>1.03068E-3</v>
      </c>
      <c r="G999" s="174">
        <v>0</v>
      </c>
      <c r="H999" s="58" t="str">
        <f t="shared" si="46"/>
        <v/>
      </c>
      <c r="I999" s="174">
        <v>2.9597E-4</v>
      </c>
      <c r="J999" s="174">
        <v>2.9118999999999998E-4</v>
      </c>
      <c r="K999" s="58">
        <f t="shared" si="47"/>
        <v>1.6415398880456067E-2</v>
      </c>
      <c r="L999" s="58">
        <f t="shared" si="48"/>
        <v>0.2871599332479528</v>
      </c>
      <c r="M999" s="130"/>
      <c r="P999" s="130"/>
    </row>
    <row r="1000" spans="1:16" x14ac:dyDescent="0.2">
      <c r="A1000" s="172" t="s">
        <v>2109</v>
      </c>
      <c r="B1000" s="173" t="s">
        <v>2099</v>
      </c>
      <c r="C1000" s="172" t="s">
        <v>1365</v>
      </c>
      <c r="D1000" s="172" t="s">
        <v>179</v>
      </c>
      <c r="E1000" s="172" t="s">
        <v>709</v>
      </c>
      <c r="F1000" s="174">
        <v>0.19949367000000001</v>
      </c>
      <c r="G1000" s="174">
        <v>1.20590924</v>
      </c>
      <c r="H1000" s="58">
        <f t="shared" si="46"/>
        <v>-0.8345699134040967</v>
      </c>
      <c r="I1000" s="174">
        <v>2.4337999999999999E-4</v>
      </c>
      <c r="J1000" s="174">
        <v>1.3750703861153299</v>
      </c>
      <c r="K1000" s="58">
        <f t="shared" si="47"/>
        <v>-0.9998230054239714</v>
      </c>
      <c r="L1000" s="58">
        <f t="shared" si="48"/>
        <v>1.2199885840989339E-3</v>
      </c>
    </row>
    <row r="1001" spans="1:16" x14ac:dyDescent="0.2">
      <c r="A1001" s="172" t="s">
        <v>2440</v>
      </c>
      <c r="B1001" s="173" t="s">
        <v>2448</v>
      </c>
      <c r="C1001" s="172" t="s">
        <v>639</v>
      </c>
      <c r="D1001" s="172" t="s">
        <v>610</v>
      </c>
      <c r="E1001" s="172" t="s">
        <v>709</v>
      </c>
      <c r="F1001" s="174">
        <v>9.0708500000000001E-3</v>
      </c>
      <c r="G1001" s="174">
        <v>0.1191029</v>
      </c>
      <c r="H1001" s="58">
        <f t="shared" si="46"/>
        <v>-0.92384022555286227</v>
      </c>
      <c r="I1001" s="174">
        <v>2.3513000000000001E-4</v>
      </c>
      <c r="J1001" s="174">
        <v>0</v>
      </c>
      <c r="K1001" s="58" t="str">
        <f t="shared" si="47"/>
        <v/>
      </c>
      <c r="L1001" s="58">
        <f t="shared" si="48"/>
        <v>2.5921495780439539E-2</v>
      </c>
      <c r="M1001" s="130"/>
      <c r="P1001" s="130"/>
    </row>
    <row r="1002" spans="1:16" x14ac:dyDescent="0.2">
      <c r="A1002" s="172" t="s">
        <v>2281</v>
      </c>
      <c r="B1002" s="173" t="s">
        <v>184</v>
      </c>
      <c r="C1002" s="172" t="s">
        <v>1365</v>
      </c>
      <c r="D1002" s="172" t="s">
        <v>179</v>
      </c>
      <c r="E1002" s="172" t="s">
        <v>709</v>
      </c>
      <c r="F1002" s="174">
        <v>0.43262868999999998</v>
      </c>
      <c r="G1002" s="174">
        <v>9.2817449999999996E-2</v>
      </c>
      <c r="H1002" s="58">
        <f t="shared" si="46"/>
        <v>3.6610706284217027</v>
      </c>
      <c r="I1002" s="174">
        <v>2.0659000000000001E-4</v>
      </c>
      <c r="J1002" s="174">
        <v>1.0334999999999999E-4</v>
      </c>
      <c r="K1002" s="58">
        <f t="shared" si="47"/>
        <v>0.99893565553942931</v>
      </c>
      <c r="L1002" s="58">
        <f t="shared" si="48"/>
        <v>4.7752265343290113E-4</v>
      </c>
    </row>
    <row r="1003" spans="1:16" x14ac:dyDescent="0.2">
      <c r="A1003" s="172" t="s">
        <v>2729</v>
      </c>
      <c r="B1003" s="173" t="s">
        <v>504</v>
      </c>
      <c r="C1003" s="172" t="s">
        <v>641</v>
      </c>
      <c r="D1003" s="172" t="s">
        <v>179</v>
      </c>
      <c r="E1003" s="172" t="s">
        <v>709</v>
      </c>
      <c r="F1003" s="174">
        <v>5.7127230000000001E-2</v>
      </c>
      <c r="G1003" s="174">
        <v>0.29362642999999999</v>
      </c>
      <c r="H1003" s="58">
        <f t="shared" si="46"/>
        <v>-0.80544248009281727</v>
      </c>
      <c r="I1003" s="174">
        <v>1.9975E-4</v>
      </c>
      <c r="J1003" s="174">
        <v>1.8725199999999999E-3</v>
      </c>
      <c r="K1003" s="58">
        <f t="shared" si="47"/>
        <v>-0.89332557195650786</v>
      </c>
      <c r="L1003" s="58">
        <f t="shared" si="48"/>
        <v>3.4965812275512043E-3</v>
      </c>
    </row>
    <row r="1004" spans="1:16" x14ac:dyDescent="0.2">
      <c r="A1004" s="172" t="s">
        <v>1530</v>
      </c>
      <c r="B1004" s="173" t="s">
        <v>1813</v>
      </c>
      <c r="C1004" s="172" t="s">
        <v>2530</v>
      </c>
      <c r="D1004" s="172" t="s">
        <v>180</v>
      </c>
      <c r="E1004" s="172" t="s">
        <v>709</v>
      </c>
      <c r="F1004" s="174">
        <v>0.15872310999999997</v>
      </c>
      <c r="G1004" s="174">
        <v>5.9322220000000002E-2</v>
      </c>
      <c r="H1004" s="58">
        <f t="shared" si="46"/>
        <v>1.6756097462299957</v>
      </c>
      <c r="I1004" s="174">
        <v>1.5836000000000002E-4</v>
      </c>
      <c r="J1004" s="174">
        <v>1.5542E-4</v>
      </c>
      <c r="K1004" s="58">
        <f t="shared" si="47"/>
        <v>1.8916484364946751E-2</v>
      </c>
      <c r="L1004" s="58">
        <f t="shared" si="48"/>
        <v>9.9771230541034674E-4</v>
      </c>
      <c r="M1004" s="130"/>
      <c r="P1004" s="130"/>
    </row>
    <row r="1005" spans="1:16" x14ac:dyDescent="0.2">
      <c r="A1005" s="172" t="s">
        <v>2933</v>
      </c>
      <c r="B1005" s="172" t="s">
        <v>2949</v>
      </c>
      <c r="C1005" s="172" t="s">
        <v>511</v>
      </c>
      <c r="D1005" s="172" t="s">
        <v>180</v>
      </c>
      <c r="E1005" s="172" t="s">
        <v>2854</v>
      </c>
      <c r="F1005" s="174">
        <v>7.7730100000000003E-3</v>
      </c>
      <c r="G1005" s="174">
        <v>1.4835E-4</v>
      </c>
      <c r="H1005" s="58">
        <f t="shared" si="46"/>
        <v>51.396427367711496</v>
      </c>
      <c r="I1005" s="174">
        <v>1.4883999999999999E-4</v>
      </c>
      <c r="J1005" s="174">
        <v>1.4786000000000001E-4</v>
      </c>
      <c r="K1005" s="58">
        <f t="shared" si="47"/>
        <v>6.6278912484780683E-3</v>
      </c>
      <c r="L1005" s="58">
        <f t="shared" si="48"/>
        <v>1.9148309342198196E-2</v>
      </c>
    </row>
    <row r="1006" spans="1:16" x14ac:dyDescent="0.2">
      <c r="A1006" s="172" t="s">
        <v>2695</v>
      </c>
      <c r="B1006" s="173" t="s">
        <v>232</v>
      </c>
      <c r="C1006" s="172" t="s">
        <v>235</v>
      </c>
      <c r="D1006" s="172" t="s">
        <v>180</v>
      </c>
      <c r="E1006" s="172" t="s">
        <v>181</v>
      </c>
      <c r="F1006" s="174">
        <v>0.72419020000000001</v>
      </c>
      <c r="G1006" s="174">
        <v>2.2863609399999998</v>
      </c>
      <c r="H1006" s="58">
        <f t="shared" si="46"/>
        <v>-0.68325639782841985</v>
      </c>
      <c r="I1006" s="174">
        <v>1.4659999999999999E-4</v>
      </c>
      <c r="J1006" s="174">
        <v>72.777660269999998</v>
      </c>
      <c r="K1006" s="58">
        <f t="shared" si="47"/>
        <v>-0.99999798564560261</v>
      </c>
      <c r="L1006" s="58">
        <f t="shared" si="48"/>
        <v>2.0243300724036309E-4</v>
      </c>
    </row>
    <row r="1007" spans="1:16" x14ac:dyDescent="0.2">
      <c r="A1007" s="172" t="s">
        <v>1856</v>
      </c>
      <c r="B1007" s="173" t="s">
        <v>2435</v>
      </c>
      <c r="C1007" s="172" t="s">
        <v>640</v>
      </c>
      <c r="D1007" s="172" t="s">
        <v>610</v>
      </c>
      <c r="E1007" s="172" t="s">
        <v>181</v>
      </c>
      <c r="F1007" s="174">
        <v>0.13828223000000001</v>
      </c>
      <c r="G1007" s="174">
        <v>0.66293234000000001</v>
      </c>
      <c r="H1007" s="58">
        <f t="shared" si="46"/>
        <v>-0.79140823028787521</v>
      </c>
      <c r="I1007" s="174">
        <v>9.5819999999999987E-5</v>
      </c>
      <c r="J1007" s="174">
        <v>1.4116999999999998E-4</v>
      </c>
      <c r="K1007" s="58">
        <f t="shared" si="47"/>
        <v>-0.32124389034497414</v>
      </c>
      <c r="L1007" s="58">
        <f t="shared" si="48"/>
        <v>6.9293068241667766E-4</v>
      </c>
    </row>
    <row r="1008" spans="1:16" x14ac:dyDescent="0.2">
      <c r="A1008" s="172" t="s">
        <v>2274</v>
      </c>
      <c r="B1008" s="173" t="s">
        <v>2</v>
      </c>
      <c r="C1008" s="172" t="s">
        <v>2523</v>
      </c>
      <c r="D1008" s="172" t="s">
        <v>180</v>
      </c>
      <c r="E1008" s="172" t="s">
        <v>181</v>
      </c>
      <c r="F1008" s="174">
        <v>4.8656670599999998</v>
      </c>
      <c r="G1008" s="174">
        <v>8.9296384800000013</v>
      </c>
      <c r="H1008" s="58">
        <f t="shared" si="46"/>
        <v>-0.45511040890425847</v>
      </c>
      <c r="I1008" s="174">
        <v>3.8509999999999996E-5</v>
      </c>
      <c r="J1008" s="174">
        <v>0.74885334777591994</v>
      </c>
      <c r="K1008" s="58">
        <f t="shared" si="47"/>
        <v>-0.99994857471077025</v>
      </c>
      <c r="L1008" s="58">
        <f t="shared" si="48"/>
        <v>7.9146393547116218E-6</v>
      </c>
    </row>
    <row r="1009" spans="1:18" ht="11.25" customHeight="1" x14ac:dyDescent="0.2">
      <c r="A1009" s="172" t="s">
        <v>2814</v>
      </c>
      <c r="B1009" s="173" t="s">
        <v>2815</v>
      </c>
      <c r="C1009" s="172" t="s">
        <v>640</v>
      </c>
      <c r="D1009" s="172" t="s">
        <v>610</v>
      </c>
      <c r="E1009" s="172" t="s">
        <v>709</v>
      </c>
      <c r="F1009" s="174">
        <v>60.483793399999996</v>
      </c>
      <c r="G1009" s="174">
        <v>9.6216821999999986</v>
      </c>
      <c r="H1009" s="58">
        <f t="shared" si="46"/>
        <v>5.2861973761719137</v>
      </c>
      <c r="I1009" s="174">
        <v>0</v>
      </c>
      <c r="J1009" s="174">
        <v>0</v>
      </c>
      <c r="K1009" s="58" t="str">
        <f t="shared" si="47"/>
        <v/>
      </c>
      <c r="L1009" s="58">
        <f t="shared" si="48"/>
        <v>0</v>
      </c>
      <c r="M1009" s="130"/>
      <c r="P1009" s="130"/>
    </row>
    <row r="1010" spans="1:18" x14ac:dyDescent="0.2">
      <c r="A1010" s="172" t="s">
        <v>2808</v>
      </c>
      <c r="B1010" s="173" t="s">
        <v>2809</v>
      </c>
      <c r="C1010" s="172" t="s">
        <v>640</v>
      </c>
      <c r="D1010" s="172" t="s">
        <v>610</v>
      </c>
      <c r="E1010" s="172" t="s">
        <v>709</v>
      </c>
      <c r="F1010" s="174">
        <v>6.3996032899999999</v>
      </c>
      <c r="G1010" s="174">
        <v>2.3141344400000001</v>
      </c>
      <c r="H1010" s="58">
        <f t="shared" si="46"/>
        <v>1.7654414451392029</v>
      </c>
      <c r="I1010" s="174">
        <v>0</v>
      </c>
      <c r="J1010" s="174">
        <v>0</v>
      </c>
      <c r="K1010" s="58" t="str">
        <f t="shared" si="47"/>
        <v/>
      </c>
      <c r="L1010" s="58">
        <f t="shared" si="48"/>
        <v>0</v>
      </c>
      <c r="M1010" s="130"/>
      <c r="P1010" s="130"/>
    </row>
    <row r="1011" spans="1:18" x14ac:dyDescent="0.2">
      <c r="A1011" s="172" t="s">
        <v>1585</v>
      </c>
      <c r="B1011" s="173" t="s">
        <v>55</v>
      </c>
      <c r="C1011" s="172" t="s">
        <v>638</v>
      </c>
      <c r="D1011" s="172" t="s">
        <v>179</v>
      </c>
      <c r="E1011" s="172" t="s">
        <v>709</v>
      </c>
      <c r="F1011" s="174">
        <v>4.4492205599999997</v>
      </c>
      <c r="G1011" s="174">
        <v>8.9976041099999993</v>
      </c>
      <c r="H1011" s="58">
        <f t="shared" si="46"/>
        <v>-0.50551052195604984</v>
      </c>
      <c r="I1011" s="174">
        <v>0</v>
      </c>
      <c r="J1011" s="174">
        <v>0.24352846</v>
      </c>
      <c r="K1011" s="58">
        <f t="shared" si="47"/>
        <v>-1</v>
      </c>
      <c r="L1011" s="58">
        <f t="shared" si="48"/>
        <v>0</v>
      </c>
    </row>
    <row r="1012" spans="1:18" s="130" customFormat="1" x14ac:dyDescent="0.2">
      <c r="A1012" s="172" t="s">
        <v>2039</v>
      </c>
      <c r="B1012" s="173" t="s">
        <v>2020</v>
      </c>
      <c r="C1012" s="172" t="s">
        <v>2530</v>
      </c>
      <c r="D1012" s="172" t="s">
        <v>180</v>
      </c>
      <c r="E1012" s="172" t="s">
        <v>709</v>
      </c>
      <c r="F1012" s="174">
        <v>3.5731594800000002</v>
      </c>
      <c r="G1012" s="174">
        <v>4.8896702899999998</v>
      </c>
      <c r="H1012" s="58">
        <f t="shared" si="46"/>
        <v>-0.26924326834315038</v>
      </c>
      <c r="I1012" s="174">
        <v>0</v>
      </c>
      <c r="J1012" s="174">
        <v>0.47183480000000005</v>
      </c>
      <c r="K1012" s="58">
        <f t="shared" si="47"/>
        <v>-1</v>
      </c>
      <c r="L1012" s="58">
        <f t="shared" si="48"/>
        <v>0</v>
      </c>
      <c r="N1012" s="5"/>
      <c r="O1012" s="5"/>
      <c r="Q1012" s="5"/>
      <c r="R1012" s="5"/>
    </row>
    <row r="1013" spans="1:18" s="130" customFormat="1" x14ac:dyDescent="0.2">
      <c r="A1013" s="172" t="s">
        <v>2896</v>
      </c>
      <c r="B1013" s="172" t="s">
        <v>2891</v>
      </c>
      <c r="C1013" s="172" t="s">
        <v>640</v>
      </c>
      <c r="D1013" s="172" t="s">
        <v>610</v>
      </c>
      <c r="E1013" s="172" t="s">
        <v>709</v>
      </c>
      <c r="F1013" s="174">
        <v>3.1876002400000001</v>
      </c>
      <c r="G1013" s="174">
        <v>2.0577786799999997</v>
      </c>
      <c r="H1013" s="58">
        <f t="shared" si="46"/>
        <v>0.5490491134838662</v>
      </c>
      <c r="I1013" s="174">
        <v>0</v>
      </c>
      <c r="J1013" s="174">
        <v>0</v>
      </c>
      <c r="K1013" s="58" t="str">
        <f t="shared" si="47"/>
        <v/>
      </c>
      <c r="L1013" s="58">
        <f t="shared" si="48"/>
        <v>0</v>
      </c>
      <c r="N1013" s="5"/>
      <c r="O1013" s="5"/>
      <c r="Q1013" s="5"/>
      <c r="R1013" s="5"/>
    </row>
    <row r="1014" spans="1:18" s="130" customFormat="1" x14ac:dyDescent="0.2">
      <c r="A1014" s="172" t="s">
        <v>2217</v>
      </c>
      <c r="B1014" s="173" t="s">
        <v>1339</v>
      </c>
      <c r="C1014" s="172" t="s">
        <v>2647</v>
      </c>
      <c r="D1014" s="172" t="s">
        <v>179</v>
      </c>
      <c r="E1014" s="172" t="s">
        <v>709</v>
      </c>
      <c r="F1014" s="174">
        <v>3.0617264300000002</v>
      </c>
      <c r="G1014" s="174">
        <v>2.0766487499999999</v>
      </c>
      <c r="H1014" s="58">
        <f t="shared" si="46"/>
        <v>0.47435931570035628</v>
      </c>
      <c r="I1014" s="174">
        <v>0</v>
      </c>
      <c r="J1014" s="174">
        <v>0</v>
      </c>
      <c r="K1014" s="58" t="str">
        <f t="shared" si="47"/>
        <v/>
      </c>
      <c r="L1014" s="58">
        <f t="shared" si="48"/>
        <v>0</v>
      </c>
      <c r="N1014" s="5"/>
      <c r="O1014" s="5"/>
      <c r="Q1014" s="5"/>
      <c r="R1014" s="5"/>
    </row>
    <row r="1015" spans="1:18" s="130" customFormat="1" x14ac:dyDescent="0.2">
      <c r="A1015" s="172" t="s">
        <v>2897</v>
      </c>
      <c r="B1015" s="172" t="s">
        <v>2893</v>
      </c>
      <c r="C1015" s="172" t="s">
        <v>640</v>
      </c>
      <c r="D1015" s="172" t="s">
        <v>610</v>
      </c>
      <c r="E1015" s="172" t="s">
        <v>709</v>
      </c>
      <c r="F1015" s="174">
        <v>2.8656990599999999</v>
      </c>
      <c r="G1015" s="174">
        <v>3.5745930399999999</v>
      </c>
      <c r="H1015" s="58">
        <f t="shared" si="46"/>
        <v>-0.19831459751289615</v>
      </c>
      <c r="I1015" s="174">
        <v>0</v>
      </c>
      <c r="J1015" s="174">
        <v>0</v>
      </c>
      <c r="K1015" s="58" t="str">
        <f t="shared" si="47"/>
        <v/>
      </c>
      <c r="L1015" s="58">
        <f t="shared" si="48"/>
        <v>0</v>
      </c>
      <c r="N1015" s="5"/>
      <c r="O1015" s="5"/>
      <c r="Q1015" s="5"/>
      <c r="R1015" s="5"/>
    </row>
    <row r="1016" spans="1:18" s="130" customFormat="1" x14ac:dyDescent="0.2">
      <c r="A1016" s="172" t="s">
        <v>1570</v>
      </c>
      <c r="B1016" s="185" t="s">
        <v>2963</v>
      </c>
      <c r="C1016" s="172" t="s">
        <v>638</v>
      </c>
      <c r="D1016" s="172" t="s">
        <v>179</v>
      </c>
      <c r="E1016" s="172" t="s">
        <v>709</v>
      </c>
      <c r="F1016" s="174">
        <v>2.5253863500000002</v>
      </c>
      <c r="G1016" s="174">
        <v>1.2723182500000001</v>
      </c>
      <c r="H1016" s="58">
        <f t="shared" si="46"/>
        <v>0.98487001974545296</v>
      </c>
      <c r="I1016" s="174">
        <v>0</v>
      </c>
      <c r="J1016" s="174">
        <v>1.95512935134107E-2</v>
      </c>
      <c r="K1016" s="58">
        <f t="shared" si="47"/>
        <v>-1</v>
      </c>
      <c r="L1016" s="58">
        <f t="shared" si="48"/>
        <v>0</v>
      </c>
      <c r="M1016" s="5"/>
      <c r="N1016" s="5"/>
      <c r="O1016" s="5"/>
      <c r="P1016" s="5"/>
      <c r="Q1016" s="5"/>
      <c r="R1016" s="5"/>
    </row>
    <row r="1017" spans="1:18" s="130" customFormat="1" x14ac:dyDescent="0.2">
      <c r="A1017" s="172" t="s">
        <v>3280</v>
      </c>
      <c r="B1017" s="173" t="s">
        <v>3281</v>
      </c>
      <c r="C1017" s="172" t="s">
        <v>640</v>
      </c>
      <c r="D1017" s="172" t="s">
        <v>180</v>
      </c>
      <c r="E1017" s="172" t="s">
        <v>709</v>
      </c>
      <c r="F1017" s="174">
        <v>2.4996257400000004</v>
      </c>
      <c r="G1017" s="174"/>
      <c r="H1017" s="58" t="str">
        <f t="shared" si="46"/>
        <v/>
      </c>
      <c r="I1017" s="174">
        <v>0</v>
      </c>
      <c r="J1017" s="174"/>
      <c r="K1017" s="58" t="str">
        <f t="shared" si="47"/>
        <v/>
      </c>
      <c r="L1017" s="58">
        <f t="shared" si="48"/>
        <v>0</v>
      </c>
      <c r="N1017" s="5"/>
      <c r="O1017" s="5"/>
      <c r="Q1017" s="5"/>
      <c r="R1017" s="5"/>
    </row>
    <row r="1018" spans="1:18" s="130" customFormat="1" x14ac:dyDescent="0.2">
      <c r="A1018" s="172" t="s">
        <v>1250</v>
      </c>
      <c r="B1018" s="173" t="s">
        <v>2516</v>
      </c>
      <c r="C1018" s="172" t="s">
        <v>640</v>
      </c>
      <c r="D1018" s="172" t="s">
        <v>610</v>
      </c>
      <c r="E1018" s="172" t="s">
        <v>181</v>
      </c>
      <c r="F1018" s="174">
        <v>2.1633858799999999</v>
      </c>
      <c r="G1018" s="174">
        <v>2.7962000000000001E-4</v>
      </c>
      <c r="H1018" s="58" t="str">
        <f t="shared" si="46"/>
        <v/>
      </c>
      <c r="I1018" s="174">
        <v>0</v>
      </c>
      <c r="J1018" s="174">
        <v>0</v>
      </c>
      <c r="K1018" s="58" t="str">
        <f t="shared" si="47"/>
        <v/>
      </c>
      <c r="L1018" s="58">
        <f t="shared" si="48"/>
        <v>0</v>
      </c>
      <c r="N1018" s="5"/>
      <c r="O1018" s="5"/>
      <c r="Q1018" s="5"/>
      <c r="R1018" s="5"/>
    </row>
    <row r="1019" spans="1:18" s="130" customFormat="1" x14ac:dyDescent="0.2">
      <c r="A1019" s="172" t="s">
        <v>2215</v>
      </c>
      <c r="B1019" s="173" t="s">
        <v>2030</v>
      </c>
      <c r="C1019" s="172" t="s">
        <v>2647</v>
      </c>
      <c r="D1019" s="172" t="s">
        <v>180</v>
      </c>
      <c r="E1019" s="172" t="s">
        <v>181</v>
      </c>
      <c r="F1019" s="174">
        <v>2.12384387</v>
      </c>
      <c r="G1019" s="174">
        <v>1.28471336</v>
      </c>
      <c r="H1019" s="58">
        <f t="shared" si="46"/>
        <v>0.65316555126351283</v>
      </c>
      <c r="I1019" s="174">
        <v>0</v>
      </c>
      <c r="J1019" s="174">
        <v>8.0148000000000007E-3</v>
      </c>
      <c r="K1019" s="58">
        <f t="shared" si="47"/>
        <v>-1</v>
      </c>
      <c r="L1019" s="58">
        <f t="shared" si="48"/>
        <v>0</v>
      </c>
      <c r="M1019" s="5"/>
      <c r="N1019" s="5"/>
      <c r="O1019" s="5"/>
      <c r="P1019" s="5"/>
      <c r="Q1019" s="5"/>
      <c r="R1019" s="5"/>
    </row>
    <row r="1020" spans="1:18" s="130" customFormat="1" x14ac:dyDescent="0.2">
      <c r="A1020" s="172" t="s">
        <v>3258</v>
      </c>
      <c r="B1020" s="173" t="s">
        <v>3259</v>
      </c>
      <c r="C1020" s="173" t="s">
        <v>640</v>
      </c>
      <c r="D1020" s="172" t="s">
        <v>180</v>
      </c>
      <c r="E1020" s="172" t="s">
        <v>709</v>
      </c>
      <c r="F1020" s="174">
        <v>1.8779655900000001</v>
      </c>
      <c r="G1020" s="174">
        <v>0</v>
      </c>
      <c r="H1020" s="58" t="str">
        <f t="shared" si="46"/>
        <v/>
      </c>
      <c r="I1020" s="174">
        <v>0</v>
      </c>
      <c r="J1020" s="174">
        <v>0</v>
      </c>
      <c r="K1020" s="58" t="str">
        <f t="shared" si="47"/>
        <v/>
      </c>
      <c r="L1020" s="58">
        <f t="shared" si="48"/>
        <v>0</v>
      </c>
      <c r="N1020" s="5"/>
      <c r="O1020" s="5"/>
      <c r="Q1020" s="5"/>
      <c r="R1020" s="5"/>
    </row>
    <row r="1021" spans="1:18" s="130" customFormat="1" x14ac:dyDescent="0.2">
      <c r="A1021" s="172" t="s">
        <v>2912</v>
      </c>
      <c r="B1021" s="172" t="s">
        <v>2892</v>
      </c>
      <c r="C1021" s="172" t="s">
        <v>640</v>
      </c>
      <c r="D1021" s="172" t="s">
        <v>610</v>
      </c>
      <c r="E1021" s="172" t="s">
        <v>709</v>
      </c>
      <c r="F1021" s="174">
        <v>1.75190892</v>
      </c>
      <c r="G1021" s="174">
        <v>0.29345223999999998</v>
      </c>
      <c r="H1021" s="58">
        <f t="shared" si="46"/>
        <v>4.9699967531343434</v>
      </c>
      <c r="I1021" s="174">
        <v>0</v>
      </c>
      <c r="J1021" s="174">
        <v>0</v>
      </c>
      <c r="K1021" s="58" t="str">
        <f t="shared" si="47"/>
        <v/>
      </c>
      <c r="L1021" s="58">
        <f t="shared" si="48"/>
        <v>0</v>
      </c>
      <c r="N1021" s="5"/>
      <c r="O1021" s="5"/>
      <c r="Q1021" s="5"/>
      <c r="R1021" s="5"/>
    </row>
    <row r="1022" spans="1:18" s="130" customFormat="1" x14ac:dyDescent="0.2">
      <c r="A1022" s="172" t="s">
        <v>1784</v>
      </c>
      <c r="B1022" s="173" t="s">
        <v>678</v>
      </c>
      <c r="C1022" s="172" t="s">
        <v>638</v>
      </c>
      <c r="D1022" s="172" t="s">
        <v>179</v>
      </c>
      <c r="E1022" s="172" t="s">
        <v>709</v>
      </c>
      <c r="F1022" s="174">
        <v>1.49505796</v>
      </c>
      <c r="G1022" s="174">
        <v>2.6048198199999999</v>
      </c>
      <c r="H1022" s="58">
        <f t="shared" si="46"/>
        <v>-0.4260416983467209</v>
      </c>
      <c r="I1022" s="174">
        <v>0</v>
      </c>
      <c r="J1022" s="174">
        <v>3.50153950838929</v>
      </c>
      <c r="K1022" s="58">
        <f t="shared" si="47"/>
        <v>-1</v>
      </c>
      <c r="L1022" s="58">
        <f t="shared" si="48"/>
        <v>0</v>
      </c>
      <c r="M1022" s="5"/>
      <c r="N1022" s="5"/>
      <c r="O1022" s="5"/>
      <c r="P1022" s="5"/>
      <c r="Q1022" s="5"/>
      <c r="R1022" s="5"/>
    </row>
    <row r="1023" spans="1:18" s="130" customFormat="1" x14ac:dyDescent="0.2">
      <c r="A1023" s="172" t="s">
        <v>2937</v>
      </c>
      <c r="B1023" s="172" t="s">
        <v>2953</v>
      </c>
      <c r="C1023" s="172" t="s">
        <v>641</v>
      </c>
      <c r="D1023" s="172" t="s">
        <v>179</v>
      </c>
      <c r="E1023" s="172" t="s">
        <v>709</v>
      </c>
      <c r="F1023" s="174">
        <v>1.3989460200000001</v>
      </c>
      <c r="G1023" s="174">
        <v>0.85531135999999996</v>
      </c>
      <c r="H1023" s="58">
        <f t="shared" si="46"/>
        <v>0.63559854974918162</v>
      </c>
      <c r="I1023" s="174">
        <v>0</v>
      </c>
      <c r="J1023" s="174">
        <v>2.0006419999999997E-2</v>
      </c>
      <c r="K1023" s="58">
        <f t="shared" si="47"/>
        <v>-1</v>
      </c>
      <c r="L1023" s="58">
        <f t="shared" si="48"/>
        <v>0</v>
      </c>
      <c r="M1023" s="5"/>
      <c r="N1023" s="5"/>
      <c r="O1023" s="5"/>
      <c r="P1023" s="5"/>
      <c r="Q1023" s="5"/>
      <c r="R1023" s="5"/>
    </row>
    <row r="1024" spans="1:18" s="130" customFormat="1" x14ac:dyDescent="0.2">
      <c r="A1024" s="172" t="s">
        <v>2812</v>
      </c>
      <c r="B1024" s="173" t="s">
        <v>2813</v>
      </c>
      <c r="C1024" s="172" t="s">
        <v>640</v>
      </c>
      <c r="D1024" s="172" t="s">
        <v>610</v>
      </c>
      <c r="E1024" s="172" t="s">
        <v>709</v>
      </c>
      <c r="F1024" s="174">
        <v>1.3099138100000001</v>
      </c>
      <c r="G1024" s="174">
        <v>3.6016035499999997</v>
      </c>
      <c r="H1024" s="58">
        <f t="shared" si="46"/>
        <v>-0.63629705718165441</v>
      </c>
      <c r="I1024" s="174">
        <v>0</v>
      </c>
      <c r="J1024" s="174">
        <v>0</v>
      </c>
      <c r="K1024" s="58" t="str">
        <f t="shared" si="47"/>
        <v/>
      </c>
      <c r="L1024" s="58">
        <f t="shared" si="48"/>
        <v>0</v>
      </c>
      <c r="N1024" s="5"/>
      <c r="O1024" s="5"/>
      <c r="Q1024" s="5"/>
      <c r="R1024" s="5"/>
    </row>
    <row r="1025" spans="1:18" s="130" customFormat="1" x14ac:dyDescent="0.2">
      <c r="A1025" s="172" t="s">
        <v>1588</v>
      </c>
      <c r="B1025" s="173" t="s">
        <v>689</v>
      </c>
      <c r="C1025" s="172" t="s">
        <v>638</v>
      </c>
      <c r="D1025" s="172" t="s">
        <v>179</v>
      </c>
      <c r="E1025" s="172" t="s">
        <v>709</v>
      </c>
      <c r="F1025" s="174">
        <v>1.1654082699999999</v>
      </c>
      <c r="G1025" s="174">
        <v>2.5907967699999999</v>
      </c>
      <c r="H1025" s="58">
        <f t="shared" si="46"/>
        <v>-0.55017379846432335</v>
      </c>
      <c r="I1025" s="174">
        <v>0</v>
      </c>
      <c r="J1025" s="174">
        <v>0.25717394999999998</v>
      </c>
      <c r="K1025" s="58">
        <f t="shared" si="47"/>
        <v>-1</v>
      </c>
      <c r="L1025" s="58">
        <f t="shared" si="48"/>
        <v>0</v>
      </c>
      <c r="M1025" s="5"/>
      <c r="N1025" s="5"/>
      <c r="O1025" s="5"/>
      <c r="P1025" s="5"/>
      <c r="Q1025" s="5"/>
      <c r="R1025" s="5"/>
    </row>
    <row r="1026" spans="1:18" s="130" customFormat="1" x14ac:dyDescent="0.2">
      <c r="A1026" s="172" t="s">
        <v>1258</v>
      </c>
      <c r="B1026" s="173" t="s">
        <v>2515</v>
      </c>
      <c r="C1026" s="172" t="s">
        <v>640</v>
      </c>
      <c r="D1026" s="172" t="s">
        <v>610</v>
      </c>
      <c r="E1026" s="172" t="s">
        <v>181</v>
      </c>
      <c r="F1026" s="174">
        <v>0.93436458</v>
      </c>
      <c r="G1026" s="174">
        <v>0</v>
      </c>
      <c r="H1026" s="58" t="str">
        <f t="shared" si="46"/>
        <v/>
      </c>
      <c r="I1026" s="174">
        <v>0</v>
      </c>
      <c r="J1026" s="174">
        <v>0</v>
      </c>
      <c r="K1026" s="58" t="str">
        <f t="shared" si="47"/>
        <v/>
      </c>
      <c r="L1026" s="58">
        <f t="shared" si="48"/>
        <v>0</v>
      </c>
      <c r="N1026" s="5"/>
      <c r="O1026" s="5"/>
      <c r="Q1026" s="5"/>
      <c r="R1026" s="5"/>
    </row>
    <row r="1027" spans="1:18" s="130" customFormat="1" x14ac:dyDescent="0.2">
      <c r="A1027" s="172" t="s">
        <v>2852</v>
      </c>
      <c r="B1027" s="173" t="s">
        <v>2853</v>
      </c>
      <c r="C1027" s="172" t="s">
        <v>640</v>
      </c>
      <c r="D1027" s="172" t="s">
        <v>180</v>
      </c>
      <c r="E1027" s="172" t="s">
        <v>2854</v>
      </c>
      <c r="F1027" s="174">
        <v>0.91231909</v>
      </c>
      <c r="G1027" s="174">
        <v>3.1204327699999999</v>
      </c>
      <c r="H1027" s="58">
        <f t="shared" si="46"/>
        <v>-0.70763058933008194</v>
      </c>
      <c r="I1027" s="174">
        <v>0</v>
      </c>
      <c r="J1027" s="174">
        <v>0</v>
      </c>
      <c r="K1027" s="58" t="str">
        <f t="shared" si="47"/>
        <v/>
      </c>
      <c r="L1027" s="58">
        <f t="shared" si="48"/>
        <v>0</v>
      </c>
      <c r="N1027" s="5"/>
      <c r="O1027" s="5"/>
      <c r="Q1027" s="5"/>
      <c r="R1027" s="5"/>
    </row>
    <row r="1028" spans="1:18" s="130" customFormat="1" x14ac:dyDescent="0.2">
      <c r="A1028" s="172" t="s">
        <v>2648</v>
      </c>
      <c r="B1028" s="173" t="s">
        <v>1148</v>
      </c>
      <c r="C1028" s="172" t="s">
        <v>511</v>
      </c>
      <c r="D1028" s="172" t="s">
        <v>179</v>
      </c>
      <c r="E1028" s="172" t="s">
        <v>709</v>
      </c>
      <c r="F1028" s="174">
        <v>0.89169369999999992</v>
      </c>
      <c r="G1028" s="174">
        <v>2.20309548</v>
      </c>
      <c r="H1028" s="58">
        <f t="shared" si="46"/>
        <v>-0.59525417391351554</v>
      </c>
      <c r="I1028" s="174">
        <v>0</v>
      </c>
      <c r="J1028" s="174">
        <v>20.617043032512555</v>
      </c>
      <c r="K1028" s="58">
        <f t="shared" si="47"/>
        <v>-1</v>
      </c>
      <c r="L1028" s="58">
        <f t="shared" si="48"/>
        <v>0</v>
      </c>
      <c r="M1028" s="5"/>
      <c r="N1028" s="5"/>
      <c r="O1028" s="5"/>
      <c r="P1028" s="5"/>
      <c r="Q1028" s="5"/>
      <c r="R1028" s="5"/>
    </row>
    <row r="1029" spans="1:18" s="130" customFormat="1" x14ac:dyDescent="0.2">
      <c r="A1029" s="172" t="s">
        <v>1483</v>
      </c>
      <c r="B1029" s="173" t="s">
        <v>1484</v>
      </c>
      <c r="C1029" s="172" t="s">
        <v>2530</v>
      </c>
      <c r="D1029" s="172" t="s">
        <v>610</v>
      </c>
      <c r="E1029" s="172" t="s">
        <v>181</v>
      </c>
      <c r="F1029" s="174">
        <v>0.86205339999999997</v>
      </c>
      <c r="G1029" s="174">
        <v>0.4439729</v>
      </c>
      <c r="H1029" s="58">
        <f t="shared" si="46"/>
        <v>0.94168022417584485</v>
      </c>
      <c r="I1029" s="174">
        <v>0</v>
      </c>
      <c r="J1029" s="174">
        <v>0.42925107304809901</v>
      </c>
      <c r="K1029" s="58">
        <f t="shared" si="47"/>
        <v>-1</v>
      </c>
      <c r="L1029" s="58">
        <f t="shared" si="48"/>
        <v>0</v>
      </c>
      <c r="M1029" s="5"/>
      <c r="N1029" s="5"/>
      <c r="O1029" s="5"/>
      <c r="P1029" s="5"/>
      <c r="Q1029" s="5"/>
      <c r="R1029" s="5"/>
    </row>
    <row r="1030" spans="1:18" s="130" customFormat="1" x14ac:dyDescent="0.2">
      <c r="A1030" s="172" t="s">
        <v>2006</v>
      </c>
      <c r="B1030" s="173" t="s">
        <v>2007</v>
      </c>
      <c r="C1030" s="172" t="s">
        <v>640</v>
      </c>
      <c r="D1030" s="172" t="s">
        <v>180</v>
      </c>
      <c r="E1030" s="172" t="s">
        <v>709</v>
      </c>
      <c r="F1030" s="174">
        <v>0.84983407</v>
      </c>
      <c r="G1030" s="174">
        <v>3.3841338100000002</v>
      </c>
      <c r="H1030" s="58">
        <f t="shared" si="46"/>
        <v>-0.74887693048993231</v>
      </c>
      <c r="I1030" s="174">
        <v>0</v>
      </c>
      <c r="J1030" s="174">
        <v>9.7440247407880001E-2</v>
      </c>
      <c r="K1030" s="58">
        <f t="shared" si="47"/>
        <v>-1</v>
      </c>
      <c r="L1030" s="58">
        <f t="shared" si="48"/>
        <v>0</v>
      </c>
      <c r="M1030" s="5"/>
      <c r="N1030" s="5"/>
      <c r="O1030" s="5"/>
      <c r="P1030" s="5"/>
      <c r="Q1030" s="5"/>
      <c r="R1030" s="5"/>
    </row>
    <row r="1031" spans="1:18" s="130" customFormat="1" x14ac:dyDescent="0.2">
      <c r="A1031" s="172" t="s">
        <v>1892</v>
      </c>
      <c r="B1031" s="173" t="s">
        <v>1893</v>
      </c>
      <c r="C1031" s="172" t="s">
        <v>1904</v>
      </c>
      <c r="D1031" s="172" t="s">
        <v>180</v>
      </c>
      <c r="E1031" s="172" t="s">
        <v>181</v>
      </c>
      <c r="F1031" s="174">
        <v>0.78818131000000002</v>
      </c>
      <c r="G1031" s="174">
        <v>0.36795666999999999</v>
      </c>
      <c r="H1031" s="58">
        <f t="shared" ref="H1031:H1094" si="49">IF(ISERROR(F1031/G1031-1),"",IF((F1031/G1031-1)&gt;10000%,"",F1031/G1031-1))</f>
        <v>1.1420492527014119</v>
      </c>
      <c r="I1031" s="174">
        <v>0</v>
      </c>
      <c r="J1031" s="174">
        <v>3.1897290000000002E-2</v>
      </c>
      <c r="K1031" s="58">
        <f t="shared" ref="K1031:K1094" si="50">IF(ISERROR(I1031/J1031-1),"",IF((I1031/J1031-1)&gt;10000%,"",I1031/J1031-1))</f>
        <v>-1</v>
      </c>
      <c r="L1031" s="58">
        <f t="shared" si="48"/>
        <v>0</v>
      </c>
      <c r="M1031" s="5"/>
      <c r="N1031" s="5"/>
      <c r="O1031" s="5"/>
      <c r="P1031" s="5"/>
      <c r="Q1031" s="5"/>
      <c r="R1031" s="5"/>
    </row>
    <row r="1032" spans="1:18" s="130" customFormat="1" x14ac:dyDescent="0.2">
      <c r="A1032" s="172" t="s">
        <v>1954</v>
      </c>
      <c r="B1032" s="173" t="s">
        <v>1955</v>
      </c>
      <c r="C1032" s="172" t="s">
        <v>638</v>
      </c>
      <c r="D1032" s="172" t="s">
        <v>179</v>
      </c>
      <c r="E1032" s="172" t="s">
        <v>709</v>
      </c>
      <c r="F1032" s="174">
        <v>0.71711422999999996</v>
      </c>
      <c r="G1032" s="174">
        <v>0.30160048</v>
      </c>
      <c r="H1032" s="58">
        <f t="shared" si="49"/>
        <v>1.3776959174600782</v>
      </c>
      <c r="I1032" s="174">
        <v>0</v>
      </c>
      <c r="J1032" s="174">
        <v>0.73840365000000008</v>
      </c>
      <c r="K1032" s="58">
        <f t="shared" si="50"/>
        <v>-1</v>
      </c>
      <c r="L1032" s="58">
        <f t="shared" si="48"/>
        <v>0</v>
      </c>
      <c r="M1032" s="5"/>
      <c r="N1032" s="5"/>
      <c r="O1032" s="5"/>
      <c r="P1032" s="5"/>
      <c r="Q1032" s="5"/>
      <c r="R1032" s="5"/>
    </row>
    <row r="1033" spans="1:18" s="130" customFormat="1" x14ac:dyDescent="0.2">
      <c r="A1033" s="172" t="s">
        <v>2820</v>
      </c>
      <c r="B1033" s="173" t="s">
        <v>2821</v>
      </c>
      <c r="C1033" s="172" t="s">
        <v>2647</v>
      </c>
      <c r="D1033" s="172" t="s">
        <v>180</v>
      </c>
      <c r="E1033" s="172" t="s">
        <v>709</v>
      </c>
      <c r="F1033" s="174">
        <v>0.70232554000000003</v>
      </c>
      <c r="G1033" s="174">
        <v>5.7801459999999999E-2</v>
      </c>
      <c r="H1033" s="58">
        <f t="shared" si="49"/>
        <v>11.150653980020575</v>
      </c>
      <c r="I1033" s="174">
        <v>0</v>
      </c>
      <c r="J1033" s="174">
        <v>0</v>
      </c>
      <c r="K1033" s="58" t="str">
        <f t="shared" si="50"/>
        <v/>
      </c>
      <c r="L1033" s="58">
        <f t="shared" si="48"/>
        <v>0</v>
      </c>
      <c r="M1033" s="5"/>
      <c r="N1033" s="5"/>
      <c r="O1033" s="5"/>
      <c r="P1033" s="5"/>
      <c r="Q1033" s="5"/>
      <c r="R1033" s="5"/>
    </row>
    <row r="1034" spans="1:18" s="130" customFormat="1" x14ac:dyDescent="0.2">
      <c r="A1034" s="172" t="s">
        <v>2301</v>
      </c>
      <c r="B1034" s="173" t="s">
        <v>608</v>
      </c>
      <c r="C1034" s="172" t="s">
        <v>1262</v>
      </c>
      <c r="D1034" s="172" t="s">
        <v>180</v>
      </c>
      <c r="E1034" s="172" t="s">
        <v>181</v>
      </c>
      <c r="F1034" s="174">
        <v>0.68846030000000003</v>
      </c>
      <c r="G1034" s="174">
        <v>2.1628912499999999</v>
      </c>
      <c r="H1034" s="58">
        <f t="shared" si="49"/>
        <v>-0.68169444487789199</v>
      </c>
      <c r="I1034" s="174">
        <v>0</v>
      </c>
      <c r="J1034" s="174">
        <v>5.0636900000000002</v>
      </c>
      <c r="K1034" s="58">
        <f t="shared" si="50"/>
        <v>-1</v>
      </c>
      <c r="L1034" s="58">
        <f t="shared" si="48"/>
        <v>0</v>
      </c>
      <c r="M1034" s="5"/>
      <c r="N1034" s="5"/>
      <c r="O1034" s="5"/>
      <c r="P1034" s="5"/>
      <c r="Q1034" s="5"/>
      <c r="R1034" s="5"/>
    </row>
    <row r="1035" spans="1:18" s="130" customFormat="1" x14ac:dyDescent="0.2">
      <c r="A1035" s="172" t="s">
        <v>2684</v>
      </c>
      <c r="B1035" s="173" t="s">
        <v>693</v>
      </c>
      <c r="C1035" s="172" t="s">
        <v>641</v>
      </c>
      <c r="D1035" s="172" t="s">
        <v>179</v>
      </c>
      <c r="E1035" s="172" t="s">
        <v>709</v>
      </c>
      <c r="F1035" s="174">
        <v>0.60069609999999996</v>
      </c>
      <c r="G1035" s="174">
        <v>1.80458864</v>
      </c>
      <c r="H1035" s="58">
        <f t="shared" si="49"/>
        <v>-0.66712851522771421</v>
      </c>
      <c r="I1035" s="174">
        <v>0</v>
      </c>
      <c r="J1035" s="174">
        <v>5.6625E-3</v>
      </c>
      <c r="K1035" s="58">
        <f t="shared" si="50"/>
        <v>-1</v>
      </c>
      <c r="L1035" s="58">
        <f t="shared" si="48"/>
        <v>0</v>
      </c>
      <c r="M1035" s="5"/>
      <c r="N1035" s="5"/>
      <c r="O1035" s="5"/>
      <c r="P1035" s="5"/>
      <c r="Q1035" s="5"/>
      <c r="R1035" s="5"/>
    </row>
    <row r="1036" spans="1:18" s="130" customFormat="1" x14ac:dyDescent="0.2">
      <c r="A1036" s="172" t="s">
        <v>2692</v>
      </c>
      <c r="B1036" s="173" t="s">
        <v>250</v>
      </c>
      <c r="C1036" s="172" t="s">
        <v>2521</v>
      </c>
      <c r="D1036" s="172" t="s">
        <v>179</v>
      </c>
      <c r="E1036" s="172" t="s">
        <v>709</v>
      </c>
      <c r="F1036" s="174">
        <v>0.59523844999999997</v>
      </c>
      <c r="G1036" s="174">
        <v>2.9550391600000001</v>
      </c>
      <c r="H1036" s="58">
        <f t="shared" si="49"/>
        <v>-0.79856833775427871</v>
      </c>
      <c r="I1036" s="174">
        <v>0</v>
      </c>
      <c r="J1036" s="174">
        <v>0</v>
      </c>
      <c r="K1036" s="58" t="str">
        <f t="shared" si="50"/>
        <v/>
      </c>
      <c r="L1036" s="58">
        <f t="shared" si="48"/>
        <v>0</v>
      </c>
      <c r="M1036" s="5"/>
      <c r="N1036" s="5"/>
      <c r="O1036" s="5"/>
      <c r="P1036" s="5"/>
      <c r="Q1036" s="5"/>
      <c r="R1036" s="5"/>
    </row>
    <row r="1037" spans="1:18" s="130" customFormat="1" x14ac:dyDescent="0.2">
      <c r="A1037" s="172" t="s">
        <v>2810</v>
      </c>
      <c r="B1037" s="173" t="s">
        <v>2811</v>
      </c>
      <c r="C1037" s="172" t="s">
        <v>640</v>
      </c>
      <c r="D1037" s="172" t="s">
        <v>610</v>
      </c>
      <c r="E1037" s="172" t="s">
        <v>709</v>
      </c>
      <c r="F1037" s="174">
        <v>0.57850868</v>
      </c>
      <c r="G1037" s="174">
        <v>1.0993307299999999</v>
      </c>
      <c r="H1037" s="58">
        <f t="shared" si="49"/>
        <v>-0.47376284114244671</v>
      </c>
      <c r="I1037" s="174">
        <v>0</v>
      </c>
      <c r="J1037" s="174">
        <v>0</v>
      </c>
      <c r="K1037" s="58" t="str">
        <f t="shared" si="50"/>
        <v/>
      </c>
      <c r="L1037" s="58">
        <f t="shared" si="48"/>
        <v>0</v>
      </c>
      <c r="N1037" s="5"/>
      <c r="O1037" s="5"/>
      <c r="Q1037" s="5"/>
      <c r="R1037" s="5"/>
    </row>
    <row r="1038" spans="1:18" s="130" customFormat="1" x14ac:dyDescent="0.2">
      <c r="A1038" s="172" t="s">
        <v>1896</v>
      </c>
      <c r="B1038" s="173" t="s">
        <v>1897</v>
      </c>
      <c r="C1038" s="172" t="s">
        <v>1904</v>
      </c>
      <c r="D1038" s="172" t="s">
        <v>180</v>
      </c>
      <c r="E1038" s="172" t="s">
        <v>181</v>
      </c>
      <c r="F1038" s="174">
        <v>0.57494243999999994</v>
      </c>
      <c r="G1038" s="174">
        <v>0.33572215999999999</v>
      </c>
      <c r="H1038" s="58">
        <f t="shared" si="49"/>
        <v>0.71255433361920462</v>
      </c>
      <c r="I1038" s="174">
        <v>0</v>
      </c>
      <c r="J1038" s="174">
        <v>0</v>
      </c>
      <c r="K1038" s="58" t="str">
        <f t="shared" si="50"/>
        <v/>
      </c>
      <c r="L1038" s="58">
        <f t="shared" si="48"/>
        <v>0</v>
      </c>
      <c r="N1038" s="5"/>
      <c r="O1038" s="5"/>
      <c r="Q1038" s="5"/>
      <c r="R1038" s="5"/>
    </row>
    <row r="1039" spans="1:18" s="130" customFormat="1" x14ac:dyDescent="0.2">
      <c r="A1039" s="172" t="s">
        <v>1286</v>
      </c>
      <c r="B1039" s="173" t="s">
        <v>1287</v>
      </c>
      <c r="C1039" s="172" t="s">
        <v>2523</v>
      </c>
      <c r="D1039" s="172" t="s">
        <v>180</v>
      </c>
      <c r="E1039" s="172" t="s">
        <v>181</v>
      </c>
      <c r="F1039" s="174">
        <v>0.55337161999999995</v>
      </c>
      <c r="G1039" s="174">
        <v>3.9370910000000002E-2</v>
      </c>
      <c r="H1039" s="58">
        <f t="shared" si="49"/>
        <v>13.055342383500912</v>
      </c>
      <c r="I1039" s="174">
        <v>0</v>
      </c>
      <c r="J1039" s="174">
        <v>0</v>
      </c>
      <c r="K1039" s="58" t="str">
        <f t="shared" si="50"/>
        <v/>
      </c>
      <c r="L1039" s="58">
        <f t="shared" si="48"/>
        <v>0</v>
      </c>
      <c r="N1039" s="5"/>
      <c r="O1039" s="5"/>
      <c r="Q1039" s="5"/>
      <c r="R1039" s="5"/>
    </row>
    <row r="1040" spans="1:18" s="130" customFormat="1" x14ac:dyDescent="0.2">
      <c r="A1040" s="172" t="s">
        <v>2973</v>
      </c>
      <c r="B1040" s="173" t="s">
        <v>2976</v>
      </c>
      <c r="C1040" s="172" t="s">
        <v>2647</v>
      </c>
      <c r="D1040" s="172" t="s">
        <v>180</v>
      </c>
      <c r="E1040" s="172" t="s">
        <v>709</v>
      </c>
      <c r="F1040" s="174">
        <v>0.53714368000000001</v>
      </c>
      <c r="G1040" s="174">
        <v>3.4987799999999999E-2</v>
      </c>
      <c r="H1040" s="58">
        <f t="shared" si="49"/>
        <v>14.35231366361989</v>
      </c>
      <c r="I1040" s="174">
        <v>0</v>
      </c>
      <c r="J1040" s="174">
        <v>0</v>
      </c>
      <c r="K1040" s="58" t="str">
        <f t="shared" si="50"/>
        <v/>
      </c>
      <c r="L1040" s="58">
        <f t="shared" si="48"/>
        <v>0</v>
      </c>
      <c r="N1040" s="5"/>
      <c r="O1040" s="5"/>
      <c r="Q1040" s="5"/>
      <c r="R1040" s="5"/>
    </row>
    <row r="1041" spans="1:18" s="130" customFormat="1" x14ac:dyDescent="0.2">
      <c r="A1041" s="172" t="s">
        <v>2898</v>
      </c>
      <c r="B1041" s="172" t="s">
        <v>2894</v>
      </c>
      <c r="C1041" s="172" t="s">
        <v>640</v>
      </c>
      <c r="D1041" s="172" t="s">
        <v>610</v>
      </c>
      <c r="E1041" s="172" t="s">
        <v>709</v>
      </c>
      <c r="F1041" s="174">
        <v>0.53563569999999994</v>
      </c>
      <c r="G1041" s="174">
        <v>0.56433610999999995</v>
      </c>
      <c r="H1041" s="58">
        <f t="shared" si="49"/>
        <v>-5.0856944100210133E-2</v>
      </c>
      <c r="I1041" s="174">
        <v>0</v>
      </c>
      <c r="J1041" s="174">
        <v>0</v>
      </c>
      <c r="K1041" s="58" t="str">
        <f t="shared" si="50"/>
        <v/>
      </c>
      <c r="L1041" s="58">
        <f t="shared" si="48"/>
        <v>0</v>
      </c>
      <c r="N1041" s="5"/>
      <c r="O1041" s="5"/>
      <c r="Q1041" s="5"/>
      <c r="R1041" s="5"/>
    </row>
    <row r="1042" spans="1:18" s="130" customFormat="1" x14ac:dyDescent="0.2">
      <c r="A1042" s="172" t="s">
        <v>2721</v>
      </c>
      <c r="B1042" s="173" t="s">
        <v>1305</v>
      </c>
      <c r="C1042" s="172" t="s">
        <v>235</v>
      </c>
      <c r="D1042" s="172" t="s">
        <v>610</v>
      </c>
      <c r="E1042" s="172" t="s">
        <v>709</v>
      </c>
      <c r="F1042" s="174">
        <v>0.45973550000000002</v>
      </c>
      <c r="G1042" s="174">
        <v>0.19959281000000001</v>
      </c>
      <c r="H1042" s="58">
        <f t="shared" si="49"/>
        <v>1.3033670401253432</v>
      </c>
      <c r="I1042" s="174">
        <v>0</v>
      </c>
      <c r="J1042" s="174">
        <v>0.16070000000000001</v>
      </c>
      <c r="K1042" s="58">
        <f t="shared" si="50"/>
        <v>-1</v>
      </c>
      <c r="L1042" s="58">
        <f t="shared" si="48"/>
        <v>0</v>
      </c>
      <c r="M1042" s="5"/>
      <c r="N1042" s="5"/>
      <c r="O1042" s="5"/>
      <c r="P1042" s="5"/>
      <c r="Q1042" s="5"/>
      <c r="R1042" s="5"/>
    </row>
    <row r="1043" spans="1:18" s="130" customFormat="1" x14ac:dyDescent="0.2">
      <c r="A1043" s="172" t="s">
        <v>2816</v>
      </c>
      <c r="B1043" s="173" t="s">
        <v>2817</v>
      </c>
      <c r="C1043" s="172" t="s">
        <v>2647</v>
      </c>
      <c r="D1043" s="172" t="s">
        <v>179</v>
      </c>
      <c r="E1043" s="172" t="s">
        <v>709</v>
      </c>
      <c r="F1043" s="174">
        <v>0.43838303000000001</v>
      </c>
      <c r="G1043" s="174">
        <v>0.35430933000000003</v>
      </c>
      <c r="H1043" s="58">
        <f t="shared" si="49"/>
        <v>0.23728898135423071</v>
      </c>
      <c r="I1043" s="174">
        <v>0</v>
      </c>
      <c r="J1043" s="174">
        <v>0</v>
      </c>
      <c r="K1043" s="58" t="str">
        <f t="shared" si="50"/>
        <v/>
      </c>
      <c r="L1043" s="58">
        <f t="shared" ref="L1043:L1106" si="51">IF(ISERROR(I1043/F1043),"",IF(I1043/F1043&gt;10000%,"",I1043/F1043))</f>
        <v>0</v>
      </c>
      <c r="N1043" s="5"/>
      <c r="O1043" s="5"/>
      <c r="Q1043" s="5"/>
      <c r="R1043" s="5"/>
    </row>
    <row r="1044" spans="1:18" s="130" customFormat="1" x14ac:dyDescent="0.2">
      <c r="A1044" s="172" t="s">
        <v>1327</v>
      </c>
      <c r="B1044" s="173" t="s">
        <v>1328</v>
      </c>
      <c r="C1044" s="172" t="s">
        <v>235</v>
      </c>
      <c r="D1044" s="172" t="s">
        <v>180</v>
      </c>
      <c r="E1044" s="172" t="s">
        <v>181</v>
      </c>
      <c r="F1044" s="174">
        <v>0.43527985999999996</v>
      </c>
      <c r="G1044" s="174">
        <v>1.89057692</v>
      </c>
      <c r="H1044" s="58">
        <f t="shared" si="49"/>
        <v>-0.76976347516185695</v>
      </c>
      <c r="I1044" s="174">
        <v>0</v>
      </c>
      <c r="J1044" s="174">
        <v>0.13534304</v>
      </c>
      <c r="K1044" s="58">
        <f t="shared" si="50"/>
        <v>-1</v>
      </c>
      <c r="L1044" s="58">
        <f t="shared" si="51"/>
        <v>0</v>
      </c>
      <c r="M1044" s="5"/>
      <c r="N1044" s="5"/>
      <c r="O1044" s="5"/>
      <c r="P1044" s="5"/>
      <c r="Q1044" s="5"/>
      <c r="R1044" s="5"/>
    </row>
    <row r="1045" spans="1:18" s="130" customFormat="1" x14ac:dyDescent="0.2">
      <c r="A1045" s="172" t="s">
        <v>1319</v>
      </c>
      <c r="B1045" s="173" t="s">
        <v>1320</v>
      </c>
      <c r="C1045" s="172" t="s">
        <v>235</v>
      </c>
      <c r="D1045" s="172" t="s">
        <v>180</v>
      </c>
      <c r="E1045" s="172" t="s">
        <v>181</v>
      </c>
      <c r="F1045" s="174">
        <v>0.42840655999999999</v>
      </c>
      <c r="G1045" s="174">
        <v>0.37189228000000002</v>
      </c>
      <c r="H1045" s="58">
        <f t="shared" si="49"/>
        <v>0.1519641117583832</v>
      </c>
      <c r="I1045" s="174">
        <v>0</v>
      </c>
      <c r="J1045" s="174">
        <v>0</v>
      </c>
      <c r="K1045" s="58" t="str">
        <f t="shared" si="50"/>
        <v/>
      </c>
      <c r="L1045" s="58">
        <f t="shared" si="51"/>
        <v>0</v>
      </c>
      <c r="N1045" s="5"/>
      <c r="O1045" s="5"/>
      <c r="Q1045" s="5"/>
      <c r="R1045" s="5"/>
    </row>
    <row r="1046" spans="1:18" s="130" customFormat="1" x14ac:dyDescent="0.2">
      <c r="A1046" s="172" t="s">
        <v>1971</v>
      </c>
      <c r="B1046" s="173" t="s">
        <v>1972</v>
      </c>
      <c r="C1046" s="172" t="s">
        <v>1904</v>
      </c>
      <c r="D1046" s="172" t="s">
        <v>180</v>
      </c>
      <c r="E1046" s="172" t="s">
        <v>181</v>
      </c>
      <c r="F1046" s="174">
        <v>0.42769467999999999</v>
      </c>
      <c r="G1046" s="174">
        <v>0.14164629999999998</v>
      </c>
      <c r="H1046" s="58">
        <f t="shared" si="49"/>
        <v>2.0194553617002353</v>
      </c>
      <c r="I1046" s="174">
        <v>0</v>
      </c>
      <c r="J1046" s="174">
        <v>0</v>
      </c>
      <c r="K1046" s="58" t="str">
        <f t="shared" si="50"/>
        <v/>
      </c>
      <c r="L1046" s="58">
        <f t="shared" si="51"/>
        <v>0</v>
      </c>
      <c r="M1046" s="5"/>
      <c r="N1046" s="5"/>
      <c r="O1046" s="5"/>
      <c r="P1046" s="5"/>
      <c r="Q1046" s="5"/>
      <c r="R1046" s="5"/>
    </row>
    <row r="1047" spans="1:18" s="130" customFormat="1" x14ac:dyDescent="0.2">
      <c r="A1047" s="172" t="s">
        <v>3256</v>
      </c>
      <c r="B1047" s="173" t="s">
        <v>3257</v>
      </c>
      <c r="C1047" s="173" t="s">
        <v>640</v>
      </c>
      <c r="D1047" s="172" t="s">
        <v>180</v>
      </c>
      <c r="E1047" s="172" t="s">
        <v>709</v>
      </c>
      <c r="F1047" s="174">
        <v>0.39019284999999998</v>
      </c>
      <c r="G1047" s="174">
        <v>0</v>
      </c>
      <c r="H1047" s="58" t="str">
        <f t="shared" si="49"/>
        <v/>
      </c>
      <c r="I1047" s="174">
        <v>0</v>
      </c>
      <c r="J1047" s="174">
        <v>0</v>
      </c>
      <c r="K1047" s="58" t="str">
        <f t="shared" si="50"/>
        <v/>
      </c>
      <c r="L1047" s="58">
        <f t="shared" si="51"/>
        <v>0</v>
      </c>
      <c r="N1047" s="5"/>
      <c r="O1047" s="5"/>
      <c r="Q1047" s="5"/>
      <c r="R1047" s="5"/>
    </row>
    <row r="1048" spans="1:18" s="130" customFormat="1" x14ac:dyDescent="0.2">
      <c r="A1048" s="172" t="s">
        <v>1283</v>
      </c>
      <c r="B1048" s="173" t="s">
        <v>20</v>
      </c>
      <c r="C1048" s="172" t="s">
        <v>1262</v>
      </c>
      <c r="D1048" s="172" t="s">
        <v>180</v>
      </c>
      <c r="E1048" s="172" t="s">
        <v>181</v>
      </c>
      <c r="F1048" s="174">
        <v>0.33220385999999996</v>
      </c>
      <c r="G1048" s="174">
        <v>1.19119668</v>
      </c>
      <c r="H1048" s="58">
        <f t="shared" si="49"/>
        <v>-0.72111754038804077</v>
      </c>
      <c r="I1048" s="174">
        <v>0</v>
      </c>
      <c r="J1048" s="174">
        <v>0</v>
      </c>
      <c r="K1048" s="58" t="str">
        <f t="shared" si="50"/>
        <v/>
      </c>
      <c r="L1048" s="58">
        <f t="shared" si="51"/>
        <v>0</v>
      </c>
      <c r="M1048" s="5"/>
      <c r="N1048" s="5"/>
      <c r="O1048" s="5"/>
      <c r="P1048" s="5"/>
      <c r="Q1048" s="5"/>
      <c r="R1048" s="5"/>
    </row>
    <row r="1049" spans="1:18" s="130" customFormat="1" x14ac:dyDescent="0.2">
      <c r="A1049" s="172" t="s">
        <v>1523</v>
      </c>
      <c r="B1049" s="173" t="s">
        <v>244</v>
      </c>
      <c r="C1049" s="172" t="s">
        <v>2521</v>
      </c>
      <c r="D1049" s="172" t="s">
        <v>179</v>
      </c>
      <c r="E1049" s="172" t="s">
        <v>709</v>
      </c>
      <c r="F1049" s="174">
        <v>0.32352073999999997</v>
      </c>
      <c r="G1049" s="174">
        <v>0.58370090000000008</v>
      </c>
      <c r="H1049" s="58">
        <f t="shared" si="49"/>
        <v>-0.44574226286099627</v>
      </c>
      <c r="I1049" s="174">
        <v>0</v>
      </c>
      <c r="J1049" s="174">
        <v>19.870558629999998</v>
      </c>
      <c r="K1049" s="58">
        <f t="shared" si="50"/>
        <v>-1</v>
      </c>
      <c r="L1049" s="58">
        <f t="shared" si="51"/>
        <v>0</v>
      </c>
      <c r="M1049" s="5"/>
      <c r="N1049" s="5"/>
      <c r="O1049" s="5"/>
      <c r="P1049" s="5"/>
      <c r="Q1049" s="5"/>
      <c r="R1049" s="5"/>
    </row>
    <row r="1050" spans="1:18" s="130" customFormat="1" x14ac:dyDescent="0.2">
      <c r="A1050" s="172" t="s">
        <v>1317</v>
      </c>
      <c r="B1050" s="173" t="s">
        <v>1318</v>
      </c>
      <c r="C1050" s="172" t="s">
        <v>235</v>
      </c>
      <c r="D1050" s="172" t="s">
        <v>180</v>
      </c>
      <c r="E1050" s="172" t="s">
        <v>181</v>
      </c>
      <c r="F1050" s="174">
        <v>0.29501579999999999</v>
      </c>
      <c r="G1050" s="174">
        <v>0.18878919</v>
      </c>
      <c r="H1050" s="58">
        <f t="shared" si="49"/>
        <v>0.56267315941129903</v>
      </c>
      <c r="I1050" s="174">
        <v>0</v>
      </c>
      <c r="J1050" s="174">
        <v>0</v>
      </c>
      <c r="K1050" s="58" t="str">
        <f t="shared" si="50"/>
        <v/>
      </c>
      <c r="L1050" s="58">
        <f t="shared" si="51"/>
        <v>0</v>
      </c>
      <c r="N1050" s="5"/>
      <c r="O1050" s="5"/>
      <c r="Q1050" s="5"/>
      <c r="R1050" s="5"/>
    </row>
    <row r="1051" spans="1:18" s="130" customFormat="1" x14ac:dyDescent="0.2">
      <c r="A1051" s="172" t="s">
        <v>2108</v>
      </c>
      <c r="B1051" s="173" t="s">
        <v>2112</v>
      </c>
      <c r="C1051" s="172" t="s">
        <v>1365</v>
      </c>
      <c r="D1051" s="172" t="s">
        <v>179</v>
      </c>
      <c r="E1051" s="172" t="s">
        <v>709</v>
      </c>
      <c r="F1051" s="174">
        <v>0.27633155999999998</v>
      </c>
      <c r="G1051" s="174">
        <v>0.54825626000000005</v>
      </c>
      <c r="H1051" s="58">
        <f t="shared" si="49"/>
        <v>-0.49598102172148484</v>
      </c>
      <c r="I1051" s="174">
        <v>0</v>
      </c>
      <c r="J1051" s="174">
        <v>0</v>
      </c>
      <c r="K1051" s="58" t="str">
        <f t="shared" si="50"/>
        <v/>
      </c>
      <c r="L1051" s="58">
        <f t="shared" si="51"/>
        <v>0</v>
      </c>
      <c r="M1051" s="5"/>
      <c r="N1051" s="5"/>
      <c r="O1051" s="5"/>
      <c r="P1051" s="5"/>
      <c r="Q1051" s="5"/>
      <c r="R1051" s="5"/>
    </row>
    <row r="1052" spans="1:18" s="130" customFormat="1" x14ac:dyDescent="0.2">
      <c r="A1052" s="172" t="s">
        <v>2763</v>
      </c>
      <c r="B1052" s="173" t="s">
        <v>2147</v>
      </c>
      <c r="C1052" s="172" t="s">
        <v>1904</v>
      </c>
      <c r="D1052" s="172" t="s">
        <v>610</v>
      </c>
      <c r="E1052" s="172" t="s">
        <v>709</v>
      </c>
      <c r="F1052" s="174">
        <v>0.25915589999999999</v>
      </c>
      <c r="G1052" s="174">
        <v>0.30827320000000002</v>
      </c>
      <c r="H1052" s="58">
        <f t="shared" si="49"/>
        <v>-0.15933042509047179</v>
      </c>
      <c r="I1052" s="174">
        <v>0</v>
      </c>
      <c r="J1052" s="174">
        <v>0</v>
      </c>
      <c r="K1052" s="58" t="str">
        <f t="shared" si="50"/>
        <v/>
      </c>
      <c r="L1052" s="58">
        <f t="shared" si="51"/>
        <v>0</v>
      </c>
      <c r="N1052" s="5"/>
      <c r="O1052" s="5"/>
      <c r="Q1052" s="5"/>
      <c r="R1052" s="5"/>
    </row>
    <row r="1053" spans="1:18" s="130" customFormat="1" x14ac:dyDescent="0.2">
      <c r="A1053" s="172" t="s">
        <v>2832</v>
      </c>
      <c r="B1053" s="173" t="s">
        <v>2833</v>
      </c>
      <c r="C1053" s="172" t="s">
        <v>2647</v>
      </c>
      <c r="D1053" s="172" t="s">
        <v>179</v>
      </c>
      <c r="E1053" s="172" t="s">
        <v>709</v>
      </c>
      <c r="F1053" s="174">
        <v>0.25698639000000001</v>
      </c>
      <c r="G1053" s="174">
        <v>3.6363069999999997E-2</v>
      </c>
      <c r="H1053" s="58">
        <f t="shared" si="49"/>
        <v>6.0672357971975419</v>
      </c>
      <c r="I1053" s="174">
        <v>0</v>
      </c>
      <c r="J1053" s="174">
        <v>0</v>
      </c>
      <c r="K1053" s="58" t="str">
        <f t="shared" si="50"/>
        <v/>
      </c>
      <c r="L1053" s="58">
        <f t="shared" si="51"/>
        <v>0</v>
      </c>
      <c r="N1053" s="5"/>
      <c r="O1053" s="5"/>
      <c r="Q1053" s="5"/>
      <c r="R1053" s="5"/>
    </row>
    <row r="1054" spans="1:18" s="130" customFormat="1" x14ac:dyDescent="0.2">
      <c r="A1054" s="172" t="s">
        <v>2836</v>
      </c>
      <c r="B1054" s="173" t="s">
        <v>2837</v>
      </c>
      <c r="C1054" s="173" t="s">
        <v>2647</v>
      </c>
      <c r="D1054" s="172" t="s">
        <v>179</v>
      </c>
      <c r="E1054" s="172" t="s">
        <v>709</v>
      </c>
      <c r="F1054" s="174">
        <v>0.25672297999999999</v>
      </c>
      <c r="G1054" s="174">
        <v>8.0854549999999997E-2</v>
      </c>
      <c r="H1054" s="58">
        <f t="shared" si="49"/>
        <v>2.1751210043219582</v>
      </c>
      <c r="I1054" s="174">
        <v>0</v>
      </c>
      <c r="J1054" s="174">
        <v>0</v>
      </c>
      <c r="K1054" s="58" t="str">
        <f t="shared" si="50"/>
        <v/>
      </c>
      <c r="L1054" s="58">
        <f t="shared" si="51"/>
        <v>0</v>
      </c>
      <c r="N1054" s="5"/>
      <c r="O1054" s="5"/>
      <c r="Q1054" s="5"/>
      <c r="R1054" s="5"/>
    </row>
    <row r="1055" spans="1:18" s="130" customFormat="1" x14ac:dyDescent="0.2">
      <c r="A1055" s="172" t="s">
        <v>1541</v>
      </c>
      <c r="B1055" s="173" t="s">
        <v>1815</v>
      </c>
      <c r="C1055" s="172" t="s">
        <v>2530</v>
      </c>
      <c r="D1055" s="172" t="s">
        <v>180</v>
      </c>
      <c r="E1055" s="172" t="s">
        <v>709</v>
      </c>
      <c r="F1055" s="174">
        <v>0.23527735</v>
      </c>
      <c r="G1055" s="174">
        <v>0.32253069000000001</v>
      </c>
      <c r="H1055" s="58">
        <f t="shared" si="49"/>
        <v>-0.27052724812017115</v>
      </c>
      <c r="I1055" s="174">
        <v>0</v>
      </c>
      <c r="J1055" s="174">
        <v>1.2238768600000001</v>
      </c>
      <c r="K1055" s="58">
        <f t="shared" si="50"/>
        <v>-1</v>
      </c>
      <c r="L1055" s="58">
        <f t="shared" si="51"/>
        <v>0</v>
      </c>
      <c r="M1055" s="5"/>
      <c r="N1055" s="5"/>
      <c r="O1055" s="5"/>
      <c r="P1055" s="5"/>
      <c r="Q1055" s="5"/>
      <c r="R1055" s="5"/>
    </row>
    <row r="1056" spans="1:18" s="130" customFormat="1" x14ac:dyDescent="0.2">
      <c r="A1056" s="172" t="s">
        <v>2469</v>
      </c>
      <c r="B1056" s="172" t="s">
        <v>2470</v>
      </c>
      <c r="C1056" s="172" t="s">
        <v>638</v>
      </c>
      <c r="D1056" s="172" t="s">
        <v>179</v>
      </c>
      <c r="E1056" s="172" t="s">
        <v>709</v>
      </c>
      <c r="F1056" s="174">
        <v>0.23214479000000002</v>
      </c>
      <c r="G1056" s="174">
        <v>0</v>
      </c>
      <c r="H1056" s="58" t="str">
        <f t="shared" si="49"/>
        <v/>
      </c>
      <c r="I1056" s="174">
        <v>0</v>
      </c>
      <c r="J1056" s="174">
        <v>0</v>
      </c>
      <c r="K1056" s="58" t="str">
        <f t="shared" si="50"/>
        <v/>
      </c>
      <c r="L1056" s="58">
        <f t="shared" si="51"/>
        <v>0</v>
      </c>
      <c r="N1056" s="5"/>
      <c r="O1056" s="5"/>
      <c r="Q1056" s="5"/>
      <c r="R1056" s="5"/>
    </row>
    <row r="1057" spans="1:18" s="130" customFormat="1" x14ac:dyDescent="0.2">
      <c r="A1057" s="172" t="s">
        <v>2111</v>
      </c>
      <c r="B1057" s="173" t="s">
        <v>2103</v>
      </c>
      <c r="C1057" s="172" t="s">
        <v>1904</v>
      </c>
      <c r="D1057" s="172" t="s">
        <v>610</v>
      </c>
      <c r="E1057" s="172" t="s">
        <v>181</v>
      </c>
      <c r="F1057" s="174">
        <v>0.21969827</v>
      </c>
      <c r="G1057" s="174">
        <v>0.23568225000000001</v>
      </c>
      <c r="H1057" s="58">
        <f t="shared" si="49"/>
        <v>-6.7820041602623893E-2</v>
      </c>
      <c r="I1057" s="174">
        <v>0</v>
      </c>
      <c r="J1057" s="174">
        <v>0</v>
      </c>
      <c r="K1057" s="58" t="str">
        <f t="shared" si="50"/>
        <v/>
      </c>
      <c r="L1057" s="58">
        <f t="shared" si="51"/>
        <v>0</v>
      </c>
      <c r="N1057" s="5"/>
      <c r="O1057" s="5"/>
      <c r="Q1057" s="5"/>
      <c r="R1057" s="5"/>
    </row>
    <row r="1058" spans="1:18" s="130" customFormat="1" x14ac:dyDescent="0.2">
      <c r="A1058" s="172" t="s">
        <v>2848</v>
      </c>
      <c r="B1058" s="173" t="s">
        <v>2849</v>
      </c>
      <c r="C1058" s="172" t="s">
        <v>2647</v>
      </c>
      <c r="D1058" s="172" t="s">
        <v>179</v>
      </c>
      <c r="E1058" s="172" t="s">
        <v>709</v>
      </c>
      <c r="F1058" s="174">
        <v>0.21667029000000002</v>
      </c>
      <c r="G1058" s="174">
        <v>8.618983999999999E-2</v>
      </c>
      <c r="H1058" s="58">
        <f t="shared" si="49"/>
        <v>1.5138727488065884</v>
      </c>
      <c r="I1058" s="174">
        <v>0</v>
      </c>
      <c r="J1058" s="174">
        <v>1.959632E-2</v>
      </c>
      <c r="K1058" s="58">
        <f t="shared" si="50"/>
        <v>-1</v>
      </c>
      <c r="L1058" s="58">
        <f t="shared" si="51"/>
        <v>0</v>
      </c>
      <c r="M1058" s="5"/>
      <c r="N1058" s="5"/>
      <c r="O1058" s="5"/>
      <c r="P1058" s="5"/>
      <c r="Q1058" s="5"/>
      <c r="R1058" s="5"/>
    </row>
    <row r="1059" spans="1:18" s="130" customFormat="1" x14ac:dyDescent="0.2">
      <c r="A1059" s="172" t="s">
        <v>2838</v>
      </c>
      <c r="B1059" s="173" t="s">
        <v>2839</v>
      </c>
      <c r="C1059" s="173" t="s">
        <v>2647</v>
      </c>
      <c r="D1059" s="172" t="s">
        <v>180</v>
      </c>
      <c r="E1059" s="172" t="s">
        <v>709</v>
      </c>
      <c r="F1059" s="174">
        <v>0.21268060999999999</v>
      </c>
      <c r="G1059" s="174">
        <v>1.433538E-2</v>
      </c>
      <c r="H1059" s="58">
        <f t="shared" si="49"/>
        <v>13.836063641145195</v>
      </c>
      <c r="I1059" s="174">
        <v>0</v>
      </c>
      <c r="J1059" s="174">
        <v>0</v>
      </c>
      <c r="K1059" s="58" t="str">
        <f t="shared" si="50"/>
        <v/>
      </c>
      <c r="L1059" s="58">
        <f t="shared" si="51"/>
        <v>0</v>
      </c>
      <c r="N1059" s="5"/>
      <c r="O1059" s="5"/>
      <c r="Q1059" s="5"/>
      <c r="R1059" s="5"/>
    </row>
    <row r="1060" spans="1:18" s="130" customFormat="1" x14ac:dyDescent="0.2">
      <c r="A1060" s="172" t="s">
        <v>2830</v>
      </c>
      <c r="B1060" s="173" t="s">
        <v>2831</v>
      </c>
      <c r="C1060" s="172" t="s">
        <v>2647</v>
      </c>
      <c r="D1060" s="172" t="s">
        <v>179</v>
      </c>
      <c r="E1060" s="172" t="s">
        <v>709</v>
      </c>
      <c r="F1060" s="174">
        <v>0.20977157999999999</v>
      </c>
      <c r="G1060" s="174">
        <v>0.34770683000000002</v>
      </c>
      <c r="H1060" s="58">
        <f t="shared" si="49"/>
        <v>-0.39669985775085304</v>
      </c>
      <c r="I1060" s="174">
        <v>0</v>
      </c>
      <c r="J1060" s="174">
        <v>0</v>
      </c>
      <c r="K1060" s="58" t="str">
        <f t="shared" si="50"/>
        <v/>
      </c>
      <c r="L1060" s="58">
        <f t="shared" si="51"/>
        <v>0</v>
      </c>
      <c r="N1060" s="5"/>
      <c r="O1060" s="5"/>
      <c r="Q1060" s="5"/>
      <c r="R1060" s="5"/>
    </row>
    <row r="1061" spans="1:18" s="130" customFormat="1" x14ac:dyDescent="0.2">
      <c r="A1061" s="172" t="s">
        <v>1284</v>
      </c>
      <c r="B1061" s="146" t="s">
        <v>1285</v>
      </c>
      <c r="C1061" s="172" t="s">
        <v>2523</v>
      </c>
      <c r="D1061" s="172" t="s">
        <v>180</v>
      </c>
      <c r="E1061" s="172" t="s">
        <v>181</v>
      </c>
      <c r="F1061" s="174">
        <v>0.17633556</v>
      </c>
      <c r="G1061" s="174">
        <v>0.31841990999999997</v>
      </c>
      <c r="H1061" s="58">
        <f t="shared" si="49"/>
        <v>-0.44621691526764129</v>
      </c>
      <c r="I1061" s="174">
        <v>0</v>
      </c>
      <c r="J1061" s="174">
        <v>0</v>
      </c>
      <c r="K1061" s="58" t="str">
        <f t="shared" si="50"/>
        <v/>
      </c>
      <c r="L1061" s="58">
        <f t="shared" si="51"/>
        <v>0</v>
      </c>
      <c r="N1061" s="5"/>
      <c r="O1061" s="5"/>
      <c r="Q1061" s="5"/>
      <c r="R1061" s="5"/>
    </row>
    <row r="1062" spans="1:18" s="130" customFormat="1" x14ac:dyDescent="0.2">
      <c r="A1062" s="172" t="s">
        <v>2826</v>
      </c>
      <c r="B1062" s="146" t="s">
        <v>2827</v>
      </c>
      <c r="C1062" s="172" t="s">
        <v>2647</v>
      </c>
      <c r="D1062" s="172" t="s">
        <v>180</v>
      </c>
      <c r="E1062" s="172" t="s">
        <v>709</v>
      </c>
      <c r="F1062" s="174">
        <v>0.16629293000000001</v>
      </c>
      <c r="G1062" s="174">
        <v>0.97004723999999998</v>
      </c>
      <c r="H1062" s="58">
        <f t="shared" si="49"/>
        <v>-0.82857233839457134</v>
      </c>
      <c r="I1062" s="174">
        <v>0</v>
      </c>
      <c r="J1062" s="174">
        <v>0</v>
      </c>
      <c r="K1062" s="58" t="str">
        <f t="shared" si="50"/>
        <v/>
      </c>
      <c r="L1062" s="58">
        <f t="shared" si="51"/>
        <v>0</v>
      </c>
      <c r="N1062" s="5"/>
      <c r="O1062" s="5"/>
      <c r="Q1062" s="5"/>
      <c r="R1062" s="5"/>
    </row>
    <row r="1063" spans="1:18" s="130" customFormat="1" x14ac:dyDescent="0.2">
      <c r="A1063" s="172" t="s">
        <v>2719</v>
      </c>
      <c r="B1063" s="146" t="s">
        <v>1008</v>
      </c>
      <c r="C1063" s="172" t="s">
        <v>641</v>
      </c>
      <c r="D1063" s="172" t="s">
        <v>180</v>
      </c>
      <c r="E1063" s="172" t="s">
        <v>709</v>
      </c>
      <c r="F1063" s="174">
        <v>0.15824992000000002</v>
      </c>
      <c r="G1063" s="174">
        <v>0.43641798999999998</v>
      </c>
      <c r="H1063" s="58">
        <f t="shared" si="49"/>
        <v>-0.63738910029808804</v>
      </c>
      <c r="I1063" s="174">
        <v>0</v>
      </c>
      <c r="J1063" s="174">
        <v>0</v>
      </c>
      <c r="K1063" s="58" t="str">
        <f t="shared" si="50"/>
        <v/>
      </c>
      <c r="L1063" s="58">
        <f t="shared" si="51"/>
        <v>0</v>
      </c>
      <c r="N1063" s="5"/>
      <c r="O1063" s="5"/>
      <c r="Q1063" s="5"/>
      <c r="R1063" s="5"/>
    </row>
    <row r="1064" spans="1:18" s="130" customFormat="1" x14ac:dyDescent="0.2">
      <c r="A1064" s="172" t="s">
        <v>2718</v>
      </c>
      <c r="B1064" s="146" t="s">
        <v>230</v>
      </c>
      <c r="C1064" s="172" t="s">
        <v>235</v>
      </c>
      <c r="D1064" s="172" t="s">
        <v>610</v>
      </c>
      <c r="E1064" s="172" t="s">
        <v>181</v>
      </c>
      <c r="F1064" s="174">
        <v>0.1569152</v>
      </c>
      <c r="G1064" s="174">
        <v>1.18429926</v>
      </c>
      <c r="H1064" s="58">
        <f t="shared" si="49"/>
        <v>-0.86750375914276934</v>
      </c>
      <c r="I1064" s="174">
        <v>0</v>
      </c>
      <c r="J1064" s="174">
        <v>7.6724858499999993</v>
      </c>
      <c r="K1064" s="58">
        <f t="shared" si="50"/>
        <v>-1</v>
      </c>
      <c r="L1064" s="58">
        <f t="shared" si="51"/>
        <v>0</v>
      </c>
      <c r="M1064" s="5"/>
      <c r="N1064" s="5"/>
      <c r="O1064" s="5"/>
      <c r="P1064" s="5"/>
      <c r="Q1064" s="5"/>
      <c r="R1064" s="5"/>
    </row>
    <row r="1065" spans="1:18" s="130" customFormat="1" x14ac:dyDescent="0.2">
      <c r="A1065" s="172" t="s">
        <v>1576</v>
      </c>
      <c r="B1065" s="146" t="s">
        <v>688</v>
      </c>
      <c r="C1065" s="172" t="s">
        <v>638</v>
      </c>
      <c r="D1065" s="172" t="s">
        <v>179</v>
      </c>
      <c r="E1065" s="172" t="s">
        <v>709</v>
      </c>
      <c r="F1065" s="174">
        <v>0.15414810999999998</v>
      </c>
      <c r="G1065" s="174">
        <v>0.4143019</v>
      </c>
      <c r="H1065" s="58">
        <f t="shared" si="49"/>
        <v>-0.62793289144944797</v>
      </c>
      <c r="I1065" s="174">
        <v>0</v>
      </c>
      <c r="J1065" s="174">
        <v>0</v>
      </c>
      <c r="K1065" s="58" t="str">
        <f t="shared" si="50"/>
        <v/>
      </c>
      <c r="L1065" s="58">
        <f t="shared" si="51"/>
        <v>0</v>
      </c>
      <c r="N1065" s="5"/>
      <c r="O1065" s="5"/>
      <c r="Q1065" s="5"/>
      <c r="R1065" s="5"/>
    </row>
    <row r="1066" spans="1:18" s="130" customFormat="1" x14ac:dyDescent="0.2">
      <c r="A1066" s="172" t="s">
        <v>1309</v>
      </c>
      <c r="B1066" s="146" t="s">
        <v>1310</v>
      </c>
      <c r="C1066" s="172" t="s">
        <v>235</v>
      </c>
      <c r="D1066" s="172" t="s">
        <v>180</v>
      </c>
      <c r="E1066" s="172" t="s">
        <v>181</v>
      </c>
      <c r="F1066" s="174">
        <v>0.14354326000000001</v>
      </c>
      <c r="G1066" s="174">
        <v>0.29004750000000001</v>
      </c>
      <c r="H1066" s="58">
        <f t="shared" si="49"/>
        <v>-0.50510430188158839</v>
      </c>
      <c r="I1066" s="174">
        <v>0</v>
      </c>
      <c r="J1066" s="174">
        <v>0</v>
      </c>
      <c r="K1066" s="58" t="str">
        <f t="shared" si="50"/>
        <v/>
      </c>
      <c r="L1066" s="58">
        <f t="shared" si="51"/>
        <v>0</v>
      </c>
      <c r="N1066" s="5"/>
      <c r="O1066" s="5"/>
      <c r="Q1066" s="5"/>
      <c r="R1066" s="5"/>
    </row>
    <row r="1067" spans="1:18" s="130" customFormat="1" x14ac:dyDescent="0.2">
      <c r="A1067" s="172" t="s">
        <v>2960</v>
      </c>
      <c r="B1067" s="187" t="s">
        <v>2965</v>
      </c>
      <c r="C1067" s="172" t="s">
        <v>640</v>
      </c>
      <c r="D1067" s="172" t="s">
        <v>180</v>
      </c>
      <c r="E1067" s="172" t="s">
        <v>709</v>
      </c>
      <c r="F1067" s="174">
        <v>0.14347277999999999</v>
      </c>
      <c r="G1067" s="174">
        <v>9.222648E-2</v>
      </c>
      <c r="H1067" s="58">
        <f t="shared" si="49"/>
        <v>0.55565711713165244</v>
      </c>
      <c r="I1067" s="174">
        <v>0</v>
      </c>
      <c r="J1067" s="174">
        <v>0</v>
      </c>
      <c r="K1067" s="58" t="str">
        <f t="shared" si="50"/>
        <v/>
      </c>
      <c r="L1067" s="58">
        <f t="shared" si="51"/>
        <v>0</v>
      </c>
      <c r="N1067" s="5"/>
      <c r="O1067" s="5"/>
      <c r="Q1067" s="5"/>
      <c r="R1067" s="5"/>
    </row>
    <row r="1068" spans="1:18" s="130" customFormat="1" x14ac:dyDescent="0.2">
      <c r="A1068" s="172" t="s">
        <v>1521</v>
      </c>
      <c r="B1068" s="146" t="s">
        <v>68</v>
      </c>
      <c r="C1068" s="172" t="s">
        <v>2602</v>
      </c>
      <c r="D1068" s="172" t="s">
        <v>180</v>
      </c>
      <c r="E1068" s="172" t="s">
        <v>181</v>
      </c>
      <c r="F1068" s="174">
        <v>0.13424892999999999</v>
      </c>
      <c r="G1068" s="174">
        <v>0.62161988000000001</v>
      </c>
      <c r="H1068" s="58">
        <f t="shared" si="49"/>
        <v>-0.78403372491883627</v>
      </c>
      <c r="I1068" s="174">
        <v>0</v>
      </c>
      <c r="J1068" s="174">
        <v>0.37760883000000001</v>
      </c>
      <c r="K1068" s="58">
        <f t="shared" si="50"/>
        <v>-1</v>
      </c>
      <c r="L1068" s="58">
        <f t="shared" si="51"/>
        <v>0</v>
      </c>
      <c r="M1068" s="5"/>
      <c r="N1068" s="5"/>
      <c r="O1068" s="5"/>
      <c r="P1068" s="5"/>
      <c r="Q1068" s="5"/>
      <c r="R1068" s="5"/>
    </row>
    <row r="1069" spans="1:18" x14ac:dyDescent="0.2">
      <c r="A1069" s="172" t="s">
        <v>1566</v>
      </c>
      <c r="B1069" s="173" t="s">
        <v>266</v>
      </c>
      <c r="C1069" s="172" t="s">
        <v>638</v>
      </c>
      <c r="D1069" s="172" t="s">
        <v>179</v>
      </c>
      <c r="E1069" s="172" t="s">
        <v>709</v>
      </c>
      <c r="F1069" s="174">
        <v>0.13381941</v>
      </c>
      <c r="G1069" s="174">
        <v>1.0978474899999999</v>
      </c>
      <c r="H1069" s="58">
        <f t="shared" si="49"/>
        <v>-0.87810746827867681</v>
      </c>
      <c r="I1069" s="174">
        <v>0</v>
      </c>
      <c r="J1069" s="174">
        <v>0</v>
      </c>
      <c r="K1069" s="58" t="str">
        <f t="shared" si="50"/>
        <v/>
      </c>
      <c r="L1069" s="58">
        <f t="shared" si="51"/>
        <v>0</v>
      </c>
      <c r="M1069" s="130"/>
      <c r="P1069" s="130"/>
    </row>
    <row r="1070" spans="1:18" s="130" customFormat="1" x14ac:dyDescent="0.2">
      <c r="A1070" s="172" t="s">
        <v>1617</v>
      </c>
      <c r="B1070" s="138" t="s">
        <v>1618</v>
      </c>
      <c r="C1070" s="172" t="s">
        <v>638</v>
      </c>
      <c r="D1070" s="172" t="s">
        <v>179</v>
      </c>
      <c r="E1070" s="172" t="s">
        <v>709</v>
      </c>
      <c r="F1070" s="174">
        <v>0.13232737999999999</v>
      </c>
      <c r="G1070" s="174">
        <v>0.53945959999999993</v>
      </c>
      <c r="H1070" s="58">
        <f t="shared" si="49"/>
        <v>-0.75470381841383483</v>
      </c>
      <c r="I1070" s="174">
        <v>0</v>
      </c>
      <c r="J1070" s="174">
        <v>5.1775000000000002E-2</v>
      </c>
      <c r="K1070" s="58">
        <f t="shared" si="50"/>
        <v>-1</v>
      </c>
      <c r="L1070" s="58">
        <f t="shared" si="51"/>
        <v>0</v>
      </c>
      <c r="M1070" s="5"/>
      <c r="N1070" s="5"/>
      <c r="O1070" s="5"/>
      <c r="P1070" s="5"/>
      <c r="Q1070" s="5"/>
      <c r="R1070" s="5"/>
    </row>
    <row r="1071" spans="1:18" s="130" customFormat="1" x14ac:dyDescent="0.2">
      <c r="A1071" s="172" t="s">
        <v>2717</v>
      </c>
      <c r="B1071" s="146" t="s">
        <v>907</v>
      </c>
      <c r="C1071" s="172" t="s">
        <v>641</v>
      </c>
      <c r="D1071" s="172" t="s">
        <v>179</v>
      </c>
      <c r="E1071" s="172" t="s">
        <v>709</v>
      </c>
      <c r="F1071" s="174">
        <v>0.12011336</v>
      </c>
      <c r="G1071" s="174">
        <v>0.21867700000000001</v>
      </c>
      <c r="H1071" s="58">
        <f t="shared" si="49"/>
        <v>-0.45072705405689673</v>
      </c>
      <c r="I1071" s="174">
        <v>0</v>
      </c>
      <c r="J1071" s="174">
        <v>0.13759004999999999</v>
      </c>
      <c r="K1071" s="58">
        <f t="shared" si="50"/>
        <v>-1</v>
      </c>
      <c r="L1071" s="58">
        <f t="shared" si="51"/>
        <v>0</v>
      </c>
      <c r="M1071" s="5"/>
      <c r="N1071" s="5"/>
      <c r="O1071" s="5"/>
      <c r="P1071" s="5"/>
      <c r="Q1071" s="5"/>
      <c r="R1071" s="5"/>
    </row>
    <row r="1072" spans="1:18" s="130" customFormat="1" x14ac:dyDescent="0.2">
      <c r="A1072" s="172" t="s">
        <v>1609</v>
      </c>
      <c r="B1072" s="151" t="s">
        <v>1603</v>
      </c>
      <c r="C1072" s="172" t="s">
        <v>2521</v>
      </c>
      <c r="D1072" s="172" t="s">
        <v>180</v>
      </c>
      <c r="E1072" s="172" t="s">
        <v>709</v>
      </c>
      <c r="F1072" s="174">
        <v>0.11920931</v>
      </c>
      <c r="G1072" s="174">
        <v>1.2452999899999999</v>
      </c>
      <c r="H1072" s="58">
        <f t="shared" si="49"/>
        <v>-0.90427261627136124</v>
      </c>
      <c r="I1072" s="174">
        <v>0</v>
      </c>
      <c r="J1072" s="174">
        <v>0</v>
      </c>
      <c r="K1072" s="58" t="str">
        <f t="shared" si="50"/>
        <v/>
      </c>
      <c r="L1072" s="58">
        <f t="shared" si="51"/>
        <v>0</v>
      </c>
      <c r="N1072" s="5"/>
      <c r="O1072" s="5"/>
      <c r="Q1072" s="5"/>
      <c r="R1072" s="5"/>
    </row>
    <row r="1073" spans="1:18" s="130" customFormat="1" x14ac:dyDescent="0.2">
      <c r="A1073" s="172" t="s">
        <v>1325</v>
      </c>
      <c r="B1073" s="146" t="s">
        <v>1326</v>
      </c>
      <c r="C1073" s="172" t="s">
        <v>235</v>
      </c>
      <c r="D1073" s="172" t="s">
        <v>180</v>
      </c>
      <c r="E1073" s="172" t="s">
        <v>181</v>
      </c>
      <c r="F1073" s="174">
        <v>0.10963210000000001</v>
      </c>
      <c r="G1073" s="174">
        <v>0.13690809000000001</v>
      </c>
      <c r="H1073" s="58">
        <f t="shared" si="49"/>
        <v>-0.19922847510326092</v>
      </c>
      <c r="I1073" s="174">
        <v>0</v>
      </c>
      <c r="J1073" s="174">
        <v>1.131356E-2</v>
      </c>
      <c r="K1073" s="58">
        <f t="shared" si="50"/>
        <v>-1</v>
      </c>
      <c r="L1073" s="58">
        <f t="shared" si="51"/>
        <v>0</v>
      </c>
      <c r="M1073" s="5"/>
      <c r="N1073" s="5"/>
      <c r="O1073" s="5"/>
      <c r="P1073" s="5"/>
      <c r="Q1073" s="5"/>
      <c r="R1073" s="5"/>
    </row>
    <row r="1074" spans="1:18" s="130" customFormat="1" x14ac:dyDescent="0.2">
      <c r="A1074" s="172" t="s">
        <v>1124</v>
      </c>
      <c r="B1074" s="146" t="s">
        <v>616</v>
      </c>
      <c r="C1074" s="172" t="s">
        <v>2530</v>
      </c>
      <c r="D1074" s="172" t="s">
        <v>610</v>
      </c>
      <c r="E1074" s="172" t="s">
        <v>709</v>
      </c>
      <c r="F1074" s="174">
        <v>0.10316013</v>
      </c>
      <c r="G1074" s="174">
        <v>9.7849979999999989E-2</v>
      </c>
      <c r="H1074" s="58">
        <f t="shared" si="49"/>
        <v>5.4268278848907503E-2</v>
      </c>
      <c r="I1074" s="174">
        <v>0</v>
      </c>
      <c r="J1074" s="174">
        <v>13.232276118184521</v>
      </c>
      <c r="K1074" s="58">
        <f t="shared" si="50"/>
        <v>-1</v>
      </c>
      <c r="L1074" s="58">
        <f t="shared" si="51"/>
        <v>0</v>
      </c>
      <c r="M1074" s="5"/>
      <c r="N1074" s="5"/>
      <c r="O1074" s="5"/>
      <c r="P1074" s="5"/>
      <c r="Q1074" s="5"/>
      <c r="R1074" s="5"/>
    </row>
    <row r="1075" spans="1:18" s="130" customFormat="1" x14ac:dyDescent="0.2">
      <c r="A1075" s="172" t="s">
        <v>1920</v>
      </c>
      <c r="B1075" s="146" t="s">
        <v>155</v>
      </c>
      <c r="C1075" s="172" t="s">
        <v>638</v>
      </c>
      <c r="D1075" s="172" t="s">
        <v>179</v>
      </c>
      <c r="E1075" s="172" t="s">
        <v>709</v>
      </c>
      <c r="F1075" s="174">
        <v>8.9316419999999994E-2</v>
      </c>
      <c r="G1075" s="174">
        <v>0.16143188</v>
      </c>
      <c r="H1075" s="58">
        <f t="shared" si="49"/>
        <v>-0.44672378219221631</v>
      </c>
      <c r="I1075" s="174">
        <v>0</v>
      </c>
      <c r="J1075" s="174">
        <v>0.44002979999999997</v>
      </c>
      <c r="K1075" s="58">
        <f t="shared" si="50"/>
        <v>-1</v>
      </c>
      <c r="L1075" s="58">
        <f t="shared" si="51"/>
        <v>0</v>
      </c>
      <c r="M1075" s="5"/>
      <c r="N1075" s="5"/>
      <c r="O1075" s="5"/>
      <c r="P1075" s="5"/>
      <c r="Q1075" s="5"/>
      <c r="R1075" s="5"/>
    </row>
    <row r="1076" spans="1:18" s="130" customFormat="1" x14ac:dyDescent="0.2">
      <c r="A1076" s="172" t="s">
        <v>2752</v>
      </c>
      <c r="B1076" s="146" t="s">
        <v>225</v>
      </c>
      <c r="C1076" s="172" t="s">
        <v>235</v>
      </c>
      <c r="D1076" s="172" t="s">
        <v>180</v>
      </c>
      <c r="E1076" s="172" t="s">
        <v>181</v>
      </c>
      <c r="F1076" s="174">
        <v>8.8963100000000003E-2</v>
      </c>
      <c r="G1076" s="174">
        <v>0.35369503000000002</v>
      </c>
      <c r="H1076" s="58">
        <f t="shared" si="49"/>
        <v>-0.74847511993595162</v>
      </c>
      <c r="I1076" s="174">
        <v>0</v>
      </c>
      <c r="J1076" s="174">
        <v>0.58755824999999995</v>
      </c>
      <c r="K1076" s="58">
        <f t="shared" si="50"/>
        <v>-1</v>
      </c>
      <c r="L1076" s="58">
        <f t="shared" si="51"/>
        <v>0</v>
      </c>
      <c r="M1076" s="5"/>
      <c r="N1076" s="5"/>
      <c r="O1076" s="5"/>
      <c r="P1076" s="5"/>
      <c r="Q1076" s="5"/>
      <c r="R1076" s="5"/>
    </row>
    <row r="1077" spans="1:18" s="130" customFormat="1" x14ac:dyDescent="0.2">
      <c r="A1077" s="172" t="s">
        <v>3260</v>
      </c>
      <c r="B1077" s="146" t="s">
        <v>3261</v>
      </c>
      <c r="C1077" s="173" t="s">
        <v>640</v>
      </c>
      <c r="D1077" s="172" t="s">
        <v>180</v>
      </c>
      <c r="E1077" s="172" t="s">
        <v>709</v>
      </c>
      <c r="F1077" s="174">
        <v>7.9529710000000003E-2</v>
      </c>
      <c r="G1077" s="174">
        <v>0</v>
      </c>
      <c r="H1077" s="58" t="str">
        <f t="shared" si="49"/>
        <v/>
      </c>
      <c r="I1077" s="174">
        <v>0</v>
      </c>
      <c r="J1077" s="174">
        <v>0</v>
      </c>
      <c r="K1077" s="58" t="str">
        <f t="shared" si="50"/>
        <v/>
      </c>
      <c r="L1077" s="58">
        <f t="shared" si="51"/>
        <v>0</v>
      </c>
      <c r="N1077" s="5"/>
      <c r="O1077" s="5"/>
      <c r="Q1077" s="5"/>
      <c r="R1077" s="5"/>
    </row>
    <row r="1078" spans="1:18" s="130" customFormat="1" x14ac:dyDescent="0.2">
      <c r="A1078" s="172" t="s">
        <v>1539</v>
      </c>
      <c r="B1078" s="146" t="s">
        <v>67</v>
      </c>
      <c r="C1078" s="172" t="s">
        <v>2602</v>
      </c>
      <c r="D1078" s="172" t="s">
        <v>180</v>
      </c>
      <c r="E1078" s="172" t="s">
        <v>181</v>
      </c>
      <c r="F1078" s="174">
        <v>7.3933940000000004E-2</v>
      </c>
      <c r="G1078" s="174">
        <v>8.0900039999999993E-2</v>
      </c>
      <c r="H1078" s="58">
        <f t="shared" si="49"/>
        <v>-8.6107497598270522E-2</v>
      </c>
      <c r="I1078" s="174">
        <v>0</v>
      </c>
      <c r="J1078" s="174">
        <v>0</v>
      </c>
      <c r="K1078" s="58" t="str">
        <f t="shared" si="50"/>
        <v/>
      </c>
      <c r="L1078" s="58">
        <f t="shared" si="51"/>
        <v>0</v>
      </c>
      <c r="M1078" s="5"/>
      <c r="N1078" s="5"/>
      <c r="O1078" s="5"/>
      <c r="P1078" s="5"/>
      <c r="Q1078" s="5"/>
      <c r="R1078" s="5"/>
    </row>
    <row r="1079" spans="1:18" s="130" customFormat="1" x14ac:dyDescent="0.2">
      <c r="A1079" s="172" t="s">
        <v>1548</v>
      </c>
      <c r="B1079" s="146" t="s">
        <v>1817</v>
      </c>
      <c r="C1079" s="172" t="s">
        <v>2530</v>
      </c>
      <c r="D1079" s="172" t="s">
        <v>180</v>
      </c>
      <c r="E1079" s="172" t="s">
        <v>709</v>
      </c>
      <c r="F1079" s="174">
        <v>7.3122220000000002E-2</v>
      </c>
      <c r="G1079" s="174">
        <v>4.6834279999999999E-2</v>
      </c>
      <c r="H1079" s="58">
        <f t="shared" si="49"/>
        <v>0.56129698161261365</v>
      </c>
      <c r="I1079" s="174">
        <v>0</v>
      </c>
      <c r="J1079" s="174">
        <v>1.8625310000000003E-2</v>
      </c>
      <c r="K1079" s="58">
        <f t="shared" si="50"/>
        <v>-1</v>
      </c>
      <c r="L1079" s="58">
        <f t="shared" si="51"/>
        <v>0</v>
      </c>
      <c r="M1079" s="5"/>
      <c r="N1079" s="5"/>
      <c r="O1079" s="5"/>
      <c r="P1079" s="5"/>
      <c r="Q1079" s="5"/>
      <c r="R1079" s="5"/>
    </row>
    <row r="1080" spans="1:18" s="130" customFormat="1" x14ac:dyDescent="0.2">
      <c r="A1080" s="172" t="s">
        <v>2745</v>
      </c>
      <c r="B1080" s="146" t="s">
        <v>2145</v>
      </c>
      <c r="C1080" s="172" t="s">
        <v>1904</v>
      </c>
      <c r="D1080" s="172" t="s">
        <v>180</v>
      </c>
      <c r="E1080" s="172" t="s">
        <v>709</v>
      </c>
      <c r="F1080" s="174">
        <v>7.0638229999999996E-2</v>
      </c>
      <c r="G1080" s="174">
        <v>1.8769900000000003E-2</v>
      </c>
      <c r="H1080" s="58">
        <f t="shared" si="49"/>
        <v>2.7633780680770803</v>
      </c>
      <c r="I1080" s="174">
        <v>0</v>
      </c>
      <c r="J1080" s="174">
        <v>3.2164400000000001E-3</v>
      </c>
      <c r="K1080" s="58">
        <f t="shared" si="50"/>
        <v>-1</v>
      </c>
      <c r="L1080" s="58">
        <f t="shared" si="51"/>
        <v>0</v>
      </c>
      <c r="M1080" s="5"/>
      <c r="N1080" s="5"/>
      <c r="O1080" s="5"/>
      <c r="P1080" s="5"/>
      <c r="Q1080" s="5"/>
      <c r="R1080" s="5"/>
    </row>
    <row r="1081" spans="1:18" s="130" customFormat="1" x14ac:dyDescent="0.2">
      <c r="A1081" s="172" t="s">
        <v>1934</v>
      </c>
      <c r="B1081" s="146" t="s">
        <v>255</v>
      </c>
      <c r="C1081" s="172" t="s">
        <v>511</v>
      </c>
      <c r="D1081" s="172" t="s">
        <v>179</v>
      </c>
      <c r="E1081" s="172" t="s">
        <v>709</v>
      </c>
      <c r="F1081" s="174">
        <v>5.8418789999999998E-2</v>
      </c>
      <c r="G1081" s="174">
        <v>9.6500859999999994E-2</v>
      </c>
      <c r="H1081" s="58">
        <f t="shared" si="49"/>
        <v>-0.39462933283703372</v>
      </c>
      <c r="I1081" s="174">
        <v>0</v>
      </c>
      <c r="J1081" s="174">
        <v>1.7242199999999999E-2</v>
      </c>
      <c r="K1081" s="58">
        <f t="shared" si="50"/>
        <v>-1</v>
      </c>
      <c r="L1081" s="58">
        <f t="shared" si="51"/>
        <v>0</v>
      </c>
      <c r="M1081" s="5"/>
      <c r="N1081" s="5"/>
      <c r="O1081" s="5"/>
      <c r="P1081" s="5"/>
      <c r="Q1081" s="5"/>
      <c r="R1081" s="5"/>
    </row>
    <row r="1082" spans="1:18" s="130" customFormat="1" x14ac:dyDescent="0.2">
      <c r="A1082" s="172" t="s">
        <v>1579</v>
      </c>
      <c r="B1082" s="146" t="s">
        <v>168</v>
      </c>
      <c r="C1082" s="172" t="s">
        <v>638</v>
      </c>
      <c r="D1082" s="172" t="s">
        <v>179</v>
      </c>
      <c r="E1082" s="172" t="s">
        <v>709</v>
      </c>
      <c r="F1082" s="174">
        <v>5.3305680000000001E-2</v>
      </c>
      <c r="G1082" s="174">
        <v>8.8503499999999999E-3</v>
      </c>
      <c r="H1082" s="58">
        <f t="shared" si="49"/>
        <v>5.0230024801279045</v>
      </c>
      <c r="I1082" s="174">
        <v>0</v>
      </c>
      <c r="J1082" s="174">
        <v>0</v>
      </c>
      <c r="K1082" s="58" t="str">
        <f t="shared" si="50"/>
        <v/>
      </c>
      <c r="L1082" s="58">
        <f t="shared" si="51"/>
        <v>0</v>
      </c>
      <c r="N1082" s="5"/>
      <c r="O1082" s="5"/>
      <c r="Q1082" s="5"/>
      <c r="R1082" s="5"/>
    </row>
    <row r="1083" spans="1:18" s="130" customFormat="1" x14ac:dyDescent="0.2">
      <c r="A1083" s="172" t="s">
        <v>1538</v>
      </c>
      <c r="B1083" s="146" t="s">
        <v>66</v>
      </c>
      <c r="C1083" s="172" t="s">
        <v>2602</v>
      </c>
      <c r="D1083" s="172" t="s">
        <v>180</v>
      </c>
      <c r="E1083" s="172" t="s">
        <v>181</v>
      </c>
      <c r="F1083" s="174">
        <v>5.2310349999999999E-2</v>
      </c>
      <c r="G1083" s="174">
        <v>3.7647910000000007E-2</v>
      </c>
      <c r="H1083" s="58">
        <f t="shared" si="49"/>
        <v>0.38946225700178272</v>
      </c>
      <c r="I1083" s="174">
        <v>0</v>
      </c>
      <c r="J1083" s="174">
        <v>3.9762660000000005E-2</v>
      </c>
      <c r="K1083" s="58">
        <f t="shared" si="50"/>
        <v>-1</v>
      </c>
      <c r="L1083" s="58">
        <f t="shared" si="51"/>
        <v>0</v>
      </c>
      <c r="M1083" s="5"/>
      <c r="N1083" s="5"/>
      <c r="O1083" s="5"/>
      <c r="P1083" s="5"/>
      <c r="Q1083" s="5"/>
      <c r="R1083" s="5"/>
    </row>
    <row r="1084" spans="1:18" s="130" customFormat="1" x14ac:dyDescent="0.2">
      <c r="A1084" s="172" t="s">
        <v>1822</v>
      </c>
      <c r="B1084" s="146" t="s">
        <v>1818</v>
      </c>
      <c r="C1084" s="172" t="s">
        <v>2530</v>
      </c>
      <c r="D1084" s="172" t="s">
        <v>180</v>
      </c>
      <c r="E1084" s="172" t="s">
        <v>709</v>
      </c>
      <c r="F1084" s="174">
        <v>4.8905800000000006E-2</v>
      </c>
      <c r="G1084" s="174">
        <v>0.22295279999999998</v>
      </c>
      <c r="H1084" s="58">
        <f t="shared" si="49"/>
        <v>-0.78064505132924988</v>
      </c>
      <c r="I1084" s="174">
        <v>0</v>
      </c>
      <c r="J1084" s="174">
        <v>4.3770209999999997E-2</v>
      </c>
      <c r="K1084" s="58">
        <f t="shared" si="50"/>
        <v>-1</v>
      </c>
      <c r="L1084" s="58">
        <f t="shared" si="51"/>
        <v>0</v>
      </c>
      <c r="M1084" s="5"/>
      <c r="N1084" s="5"/>
      <c r="O1084" s="5"/>
      <c r="P1084" s="5"/>
      <c r="Q1084" s="5"/>
      <c r="R1084" s="5"/>
    </row>
    <row r="1085" spans="1:18" s="130" customFormat="1" x14ac:dyDescent="0.2">
      <c r="A1085" s="172" t="s">
        <v>2934</v>
      </c>
      <c r="B1085" s="151" t="s">
        <v>2950</v>
      </c>
      <c r="C1085" s="172" t="s">
        <v>2602</v>
      </c>
      <c r="D1085" s="172" t="s">
        <v>610</v>
      </c>
      <c r="E1085" s="172" t="s">
        <v>2854</v>
      </c>
      <c r="F1085" s="174">
        <v>4.1738940000000002E-2</v>
      </c>
      <c r="G1085" s="174">
        <v>0.11253811999999999</v>
      </c>
      <c r="H1085" s="58">
        <f t="shared" si="49"/>
        <v>-0.62911287304248553</v>
      </c>
      <c r="I1085" s="174">
        <v>0</v>
      </c>
      <c r="J1085" s="174">
        <v>0</v>
      </c>
      <c r="K1085" s="58" t="str">
        <f t="shared" si="50"/>
        <v/>
      </c>
      <c r="L1085" s="58">
        <f t="shared" si="51"/>
        <v>0</v>
      </c>
      <c r="N1085" s="5"/>
      <c r="O1085" s="5"/>
      <c r="Q1085" s="5"/>
      <c r="R1085" s="5"/>
    </row>
    <row r="1086" spans="1:18" s="130" customFormat="1" x14ac:dyDescent="0.2">
      <c r="A1086" s="172" t="s">
        <v>1898</v>
      </c>
      <c r="B1086" s="146" t="s">
        <v>1899</v>
      </c>
      <c r="C1086" s="172" t="s">
        <v>1904</v>
      </c>
      <c r="D1086" s="172" t="s">
        <v>180</v>
      </c>
      <c r="E1086" s="172" t="s">
        <v>181</v>
      </c>
      <c r="F1086" s="174">
        <v>4.1148449999999996E-2</v>
      </c>
      <c r="G1086" s="174">
        <v>0.10665832</v>
      </c>
      <c r="H1086" s="58">
        <f t="shared" si="49"/>
        <v>-0.61420309264199924</v>
      </c>
      <c r="I1086" s="174">
        <v>0</v>
      </c>
      <c r="J1086" s="174">
        <v>7.9210900000000004E-3</v>
      </c>
      <c r="K1086" s="58">
        <f t="shared" si="50"/>
        <v>-1</v>
      </c>
      <c r="L1086" s="58">
        <f t="shared" si="51"/>
        <v>0</v>
      </c>
      <c r="M1086" s="5"/>
      <c r="N1086" s="5"/>
      <c r="O1086" s="5"/>
      <c r="P1086" s="5"/>
      <c r="Q1086" s="5"/>
      <c r="R1086" s="5"/>
    </row>
    <row r="1087" spans="1:18" s="130" customFormat="1" x14ac:dyDescent="0.2">
      <c r="A1087" s="172" t="s">
        <v>2211</v>
      </c>
      <c r="B1087" s="151" t="s">
        <v>2204</v>
      </c>
      <c r="C1087" s="172" t="s">
        <v>695</v>
      </c>
      <c r="D1087" s="172" t="s">
        <v>180</v>
      </c>
      <c r="E1087" s="172" t="s">
        <v>709</v>
      </c>
      <c r="F1087" s="174">
        <v>4.1142410000000004E-2</v>
      </c>
      <c r="G1087" s="174">
        <v>3.5001350000000001E-2</v>
      </c>
      <c r="H1087" s="58">
        <f t="shared" si="49"/>
        <v>0.1754520897051115</v>
      </c>
      <c r="I1087" s="174">
        <v>0</v>
      </c>
      <c r="J1087" s="174">
        <v>0</v>
      </c>
      <c r="K1087" s="58" t="str">
        <f t="shared" si="50"/>
        <v/>
      </c>
      <c r="L1087" s="58">
        <f t="shared" si="51"/>
        <v>0</v>
      </c>
      <c r="N1087" s="5"/>
      <c r="O1087" s="5"/>
      <c r="Q1087" s="5"/>
      <c r="R1087" s="5"/>
    </row>
    <row r="1088" spans="1:18" s="130" customFormat="1" x14ac:dyDescent="0.2">
      <c r="A1088" s="172" t="s">
        <v>3268</v>
      </c>
      <c r="B1088" s="146" t="s">
        <v>3269</v>
      </c>
      <c r="C1088" s="173" t="s">
        <v>3270</v>
      </c>
      <c r="D1088" s="172" t="s">
        <v>180</v>
      </c>
      <c r="E1088" s="172" t="s">
        <v>709</v>
      </c>
      <c r="F1088" s="174">
        <v>3.242946E-2</v>
      </c>
      <c r="G1088" s="174"/>
      <c r="H1088" s="58" t="str">
        <f t="shared" si="49"/>
        <v/>
      </c>
      <c r="I1088" s="174">
        <v>0</v>
      </c>
      <c r="J1088" s="174"/>
      <c r="K1088" s="58" t="str">
        <f t="shared" si="50"/>
        <v/>
      </c>
      <c r="L1088" s="58">
        <f t="shared" si="51"/>
        <v>0</v>
      </c>
      <c r="N1088" s="5"/>
      <c r="O1088" s="5"/>
      <c r="Q1088" s="5"/>
      <c r="R1088" s="5"/>
    </row>
    <row r="1089" spans="1:18" s="130" customFormat="1" x14ac:dyDescent="0.2">
      <c r="A1089" s="172" t="s">
        <v>2341</v>
      </c>
      <c r="B1089" s="146" t="s">
        <v>2342</v>
      </c>
      <c r="C1089" s="172" t="s">
        <v>1978</v>
      </c>
      <c r="D1089" s="172" t="s">
        <v>179</v>
      </c>
      <c r="E1089" s="172" t="s">
        <v>181</v>
      </c>
      <c r="F1089" s="174">
        <v>2.03652E-2</v>
      </c>
      <c r="G1089" s="174">
        <v>0.25982028000000001</v>
      </c>
      <c r="H1089" s="58">
        <f t="shared" si="49"/>
        <v>-0.92161812773044505</v>
      </c>
      <c r="I1089" s="174">
        <v>0</v>
      </c>
      <c r="J1089" s="174">
        <v>0.10104989</v>
      </c>
      <c r="K1089" s="58">
        <f t="shared" si="50"/>
        <v>-1</v>
      </c>
      <c r="L1089" s="58">
        <f t="shared" si="51"/>
        <v>0</v>
      </c>
      <c r="M1089" s="5"/>
      <c r="N1089" s="5"/>
      <c r="O1089" s="5"/>
      <c r="P1089" s="5"/>
      <c r="Q1089" s="5"/>
      <c r="R1089" s="5"/>
    </row>
    <row r="1090" spans="1:18" s="130" customFormat="1" x14ac:dyDescent="0.2">
      <c r="A1090" s="172" t="s">
        <v>2996</v>
      </c>
      <c r="B1090" s="146" t="s">
        <v>2997</v>
      </c>
      <c r="C1090" s="173" t="s">
        <v>2647</v>
      </c>
      <c r="D1090" s="172" t="s">
        <v>179</v>
      </c>
      <c r="E1090" s="172" t="s">
        <v>2854</v>
      </c>
      <c r="F1090" s="174">
        <v>2.0140000000000002E-2</v>
      </c>
      <c r="G1090" s="174">
        <v>3.9328099999999998E-2</v>
      </c>
      <c r="H1090" s="58">
        <f t="shared" si="49"/>
        <v>-0.4878979660853181</v>
      </c>
      <c r="I1090" s="174">
        <v>0</v>
      </c>
      <c r="J1090" s="174">
        <v>0</v>
      </c>
      <c r="K1090" s="58" t="str">
        <f t="shared" si="50"/>
        <v/>
      </c>
      <c r="L1090" s="58">
        <f t="shared" si="51"/>
        <v>0</v>
      </c>
      <c r="N1090" s="5"/>
      <c r="O1090" s="5"/>
      <c r="Q1090" s="5"/>
      <c r="R1090" s="5"/>
    </row>
    <row r="1091" spans="1:18" s="130" customFormat="1" x14ac:dyDescent="0.2">
      <c r="A1091" s="172" t="s">
        <v>3004</v>
      </c>
      <c r="B1091" s="146" t="s">
        <v>3005</v>
      </c>
      <c r="C1091" s="173" t="s">
        <v>2647</v>
      </c>
      <c r="D1091" s="172" t="s">
        <v>180</v>
      </c>
      <c r="E1091" s="172" t="s">
        <v>709</v>
      </c>
      <c r="F1091" s="174">
        <v>1.8809070000000001E-2</v>
      </c>
      <c r="G1091" s="174">
        <v>0</v>
      </c>
      <c r="H1091" s="58" t="str">
        <f t="shared" si="49"/>
        <v/>
      </c>
      <c r="I1091" s="174">
        <v>0</v>
      </c>
      <c r="J1091" s="174">
        <v>0</v>
      </c>
      <c r="K1091" s="58" t="str">
        <f t="shared" si="50"/>
        <v/>
      </c>
      <c r="L1091" s="58">
        <f t="shared" si="51"/>
        <v>0</v>
      </c>
      <c r="N1091" s="5"/>
      <c r="O1091" s="5"/>
      <c r="Q1091" s="5"/>
      <c r="R1091" s="5"/>
    </row>
    <row r="1092" spans="1:18" s="130" customFormat="1" x14ac:dyDescent="0.2">
      <c r="A1092" s="172" t="s">
        <v>1908</v>
      </c>
      <c r="B1092" s="146" t="s">
        <v>701</v>
      </c>
      <c r="C1092" s="172" t="s">
        <v>638</v>
      </c>
      <c r="D1092" s="172" t="s">
        <v>179</v>
      </c>
      <c r="E1092" s="172" t="s">
        <v>709</v>
      </c>
      <c r="F1092" s="174">
        <v>1.443728E-2</v>
      </c>
      <c r="G1092" s="174">
        <v>2.6760139999999998E-2</v>
      </c>
      <c r="H1092" s="58">
        <f t="shared" si="49"/>
        <v>-0.46049310653830655</v>
      </c>
      <c r="I1092" s="174">
        <v>0</v>
      </c>
      <c r="J1092" s="174">
        <v>9.1977357400000006</v>
      </c>
      <c r="K1092" s="58">
        <f t="shared" si="50"/>
        <v>-1</v>
      </c>
      <c r="L1092" s="58">
        <f t="shared" si="51"/>
        <v>0</v>
      </c>
      <c r="M1092" s="5"/>
      <c r="N1092" s="5"/>
      <c r="O1092" s="5"/>
      <c r="P1092" s="5"/>
      <c r="Q1092" s="5"/>
      <c r="R1092" s="5"/>
    </row>
    <row r="1093" spans="1:18" s="130" customFormat="1" x14ac:dyDescent="0.2">
      <c r="A1093" s="172" t="s">
        <v>2959</v>
      </c>
      <c r="B1093" s="187" t="s">
        <v>2964</v>
      </c>
      <c r="C1093" s="172" t="s">
        <v>695</v>
      </c>
      <c r="D1093" s="172" t="s">
        <v>179</v>
      </c>
      <c r="E1093" s="172" t="s">
        <v>2854</v>
      </c>
      <c r="F1093" s="174">
        <v>1.3439399999999999E-2</v>
      </c>
      <c r="G1093" s="174">
        <v>2.8935099999999998E-2</v>
      </c>
      <c r="H1093" s="58">
        <f t="shared" si="49"/>
        <v>-0.53553296860905952</v>
      </c>
      <c r="I1093" s="174">
        <v>0</v>
      </c>
      <c r="J1093" s="174">
        <v>0</v>
      </c>
      <c r="K1093" s="58" t="str">
        <f t="shared" si="50"/>
        <v/>
      </c>
      <c r="L1093" s="58">
        <f t="shared" si="51"/>
        <v>0</v>
      </c>
      <c r="N1093" s="5"/>
      <c r="O1093" s="5"/>
      <c r="Q1093" s="5"/>
      <c r="R1093" s="5"/>
    </row>
    <row r="1094" spans="1:18" s="130" customFormat="1" x14ac:dyDescent="0.2">
      <c r="A1094" s="172" t="s">
        <v>1981</v>
      </c>
      <c r="B1094" s="146" t="s">
        <v>1985</v>
      </c>
      <c r="C1094" s="172" t="s">
        <v>2602</v>
      </c>
      <c r="D1094" s="172" t="s">
        <v>180</v>
      </c>
      <c r="E1094" s="172" t="s">
        <v>181</v>
      </c>
      <c r="F1094" s="174">
        <v>1.132824E-2</v>
      </c>
      <c r="G1094" s="174">
        <v>0.33262683000000004</v>
      </c>
      <c r="H1094" s="58">
        <f t="shared" si="49"/>
        <v>-0.96594309605151218</v>
      </c>
      <c r="I1094" s="174">
        <v>0</v>
      </c>
      <c r="J1094" s="174">
        <v>1.1087421433342062</v>
      </c>
      <c r="K1094" s="58">
        <f t="shared" si="50"/>
        <v>-1</v>
      </c>
      <c r="L1094" s="58">
        <f t="shared" si="51"/>
        <v>0</v>
      </c>
      <c r="M1094" s="5"/>
      <c r="N1094" s="5"/>
      <c r="O1094" s="5"/>
      <c r="P1094" s="5"/>
      <c r="Q1094" s="5"/>
      <c r="R1094" s="5"/>
    </row>
    <row r="1095" spans="1:18" s="130" customFormat="1" x14ac:dyDescent="0.2">
      <c r="A1095" s="172" t="s">
        <v>2846</v>
      </c>
      <c r="B1095" s="146" t="s">
        <v>2847</v>
      </c>
      <c r="C1095" s="172" t="s">
        <v>2647</v>
      </c>
      <c r="D1095" s="172" t="s">
        <v>180</v>
      </c>
      <c r="E1095" s="172" t="s">
        <v>709</v>
      </c>
      <c r="F1095" s="174">
        <v>1.077636E-2</v>
      </c>
      <c r="G1095" s="174">
        <v>2.1535999999999999E-3</v>
      </c>
      <c r="H1095" s="58">
        <f t="shared" ref="H1095:H1148" si="52">IF(ISERROR(F1095/G1095-1),"",IF((F1095/G1095-1)&gt;10000%,"",F1095/G1095-1))</f>
        <v>4.0038818722139675</v>
      </c>
      <c r="I1095" s="174">
        <v>0</v>
      </c>
      <c r="J1095" s="174">
        <v>0.57846490000000006</v>
      </c>
      <c r="K1095" s="58">
        <f t="shared" ref="K1095:K1148" si="53">IF(ISERROR(I1095/J1095-1),"",IF((I1095/J1095-1)&gt;10000%,"",I1095/J1095-1))</f>
        <v>-1</v>
      </c>
      <c r="L1095" s="58">
        <f t="shared" si="51"/>
        <v>0</v>
      </c>
      <c r="M1095" s="5"/>
      <c r="N1095" s="5"/>
      <c r="O1095" s="5"/>
      <c r="P1095" s="5"/>
      <c r="Q1095" s="5"/>
      <c r="R1095" s="5"/>
    </row>
    <row r="1096" spans="1:18" s="130" customFormat="1" x14ac:dyDescent="0.2">
      <c r="A1096" s="172" t="s">
        <v>2850</v>
      </c>
      <c r="B1096" s="146" t="s">
        <v>2851</v>
      </c>
      <c r="C1096" s="172" t="s">
        <v>2157</v>
      </c>
      <c r="D1096" s="172" t="s">
        <v>610</v>
      </c>
      <c r="E1096" s="172" t="s">
        <v>709</v>
      </c>
      <c r="F1096" s="174">
        <v>1.0774229999999999E-2</v>
      </c>
      <c r="G1096" s="174">
        <v>2.9359549999999998E-2</v>
      </c>
      <c r="H1096" s="58">
        <f t="shared" si="52"/>
        <v>-0.63302468872990225</v>
      </c>
      <c r="I1096" s="174">
        <v>0</v>
      </c>
      <c r="J1096" s="174">
        <v>0</v>
      </c>
      <c r="K1096" s="58" t="str">
        <f t="shared" si="53"/>
        <v/>
      </c>
      <c r="L1096" s="58">
        <f t="shared" si="51"/>
        <v>0</v>
      </c>
      <c r="N1096" s="5"/>
      <c r="O1096" s="5"/>
      <c r="Q1096" s="5"/>
      <c r="R1096" s="5"/>
    </row>
    <row r="1097" spans="1:18" s="130" customFormat="1" x14ac:dyDescent="0.2">
      <c r="A1097" s="172" t="s">
        <v>2184</v>
      </c>
      <c r="B1097" s="146" t="s">
        <v>2174</v>
      </c>
      <c r="C1097" s="172" t="s">
        <v>2530</v>
      </c>
      <c r="D1097" s="172" t="s">
        <v>610</v>
      </c>
      <c r="E1097" s="172" t="s">
        <v>709</v>
      </c>
      <c r="F1097" s="174">
        <v>1.0619399999999999E-2</v>
      </c>
      <c r="G1097" s="174">
        <v>6.0698999999999996E-4</v>
      </c>
      <c r="H1097" s="58">
        <f t="shared" si="52"/>
        <v>16.495181139722234</v>
      </c>
      <c r="I1097" s="174">
        <v>0</v>
      </c>
      <c r="J1097" s="174">
        <v>0</v>
      </c>
      <c r="K1097" s="58" t="str">
        <f t="shared" si="53"/>
        <v/>
      </c>
      <c r="L1097" s="58">
        <f t="shared" si="51"/>
        <v>0</v>
      </c>
      <c r="M1097" s="5"/>
      <c r="N1097" s="5"/>
      <c r="O1097" s="5"/>
      <c r="P1097" s="5"/>
      <c r="Q1097" s="5"/>
      <c r="R1097" s="5"/>
    </row>
    <row r="1098" spans="1:18" s="130" customFormat="1" x14ac:dyDescent="0.2">
      <c r="A1098" s="172" t="s">
        <v>1580</v>
      </c>
      <c r="B1098" s="146" t="s">
        <v>171</v>
      </c>
      <c r="C1098" s="172" t="s">
        <v>638</v>
      </c>
      <c r="D1098" s="172" t="s">
        <v>179</v>
      </c>
      <c r="E1098" s="172" t="s">
        <v>709</v>
      </c>
      <c r="F1098" s="174">
        <v>9.5043300000000001E-3</v>
      </c>
      <c r="G1098" s="174">
        <v>3.1784880000000001E-2</v>
      </c>
      <c r="H1098" s="58">
        <f t="shared" si="52"/>
        <v>-0.70097952233892347</v>
      </c>
      <c r="I1098" s="174">
        <v>0</v>
      </c>
      <c r="J1098" s="174">
        <v>1.0652803400000002</v>
      </c>
      <c r="K1098" s="58">
        <f t="shared" si="53"/>
        <v>-1</v>
      </c>
      <c r="L1098" s="58">
        <f t="shared" si="51"/>
        <v>0</v>
      </c>
      <c r="M1098" s="5"/>
      <c r="N1098" s="5"/>
      <c r="O1098" s="5"/>
      <c r="P1098" s="5"/>
      <c r="Q1098" s="5"/>
      <c r="R1098" s="5"/>
    </row>
    <row r="1099" spans="1:18" s="130" customFormat="1" x14ac:dyDescent="0.2">
      <c r="A1099" s="172" t="s">
        <v>2271</v>
      </c>
      <c r="B1099" s="151" t="s">
        <v>477</v>
      </c>
      <c r="C1099" s="172" t="s">
        <v>1365</v>
      </c>
      <c r="D1099" s="172" t="s">
        <v>179</v>
      </c>
      <c r="E1099" s="172" t="s">
        <v>709</v>
      </c>
      <c r="F1099" s="174">
        <v>9.4333400000000001E-3</v>
      </c>
      <c r="G1099" s="174">
        <v>1.06068E-2</v>
      </c>
      <c r="H1099" s="58">
        <f t="shared" si="52"/>
        <v>-0.11063280159897415</v>
      </c>
      <c r="I1099" s="174">
        <v>0</v>
      </c>
      <c r="J1099" s="174">
        <v>0</v>
      </c>
      <c r="K1099" s="58" t="str">
        <f t="shared" si="53"/>
        <v/>
      </c>
      <c r="L1099" s="58">
        <f t="shared" si="51"/>
        <v>0</v>
      </c>
      <c r="N1099" s="5"/>
      <c r="O1099" s="5"/>
      <c r="Q1099" s="5"/>
      <c r="R1099" s="5"/>
    </row>
    <row r="1100" spans="1:18" s="130" customFormat="1" x14ac:dyDescent="0.2">
      <c r="A1100" s="172" t="s">
        <v>2744</v>
      </c>
      <c r="B1100" s="146" t="s">
        <v>2221</v>
      </c>
      <c r="C1100" s="172" t="s">
        <v>2530</v>
      </c>
      <c r="D1100" s="172" t="s">
        <v>610</v>
      </c>
      <c r="E1100" s="172" t="s">
        <v>181</v>
      </c>
      <c r="F1100" s="174">
        <v>7.3850000000000001E-3</v>
      </c>
      <c r="G1100" s="174">
        <v>4.3620000000000004E-3</v>
      </c>
      <c r="H1100" s="58">
        <f t="shared" si="52"/>
        <v>0.69303071985327813</v>
      </c>
      <c r="I1100" s="174">
        <v>0</v>
      </c>
      <c r="J1100" s="174">
        <v>0</v>
      </c>
      <c r="K1100" s="58" t="str">
        <f t="shared" si="53"/>
        <v/>
      </c>
      <c r="L1100" s="58">
        <f t="shared" si="51"/>
        <v>0</v>
      </c>
      <c r="N1100" s="5"/>
      <c r="O1100" s="5"/>
      <c r="Q1100" s="5"/>
      <c r="R1100" s="5"/>
    </row>
    <row r="1101" spans="1:18" s="130" customFormat="1" x14ac:dyDescent="0.2">
      <c r="A1101" s="172" t="s">
        <v>1918</v>
      </c>
      <c r="B1101" s="146" t="s">
        <v>159</v>
      </c>
      <c r="C1101" s="172" t="s">
        <v>638</v>
      </c>
      <c r="D1101" s="172" t="s">
        <v>179</v>
      </c>
      <c r="E1101" s="172" t="s">
        <v>709</v>
      </c>
      <c r="F1101" s="174">
        <v>6.8676000000000006E-3</v>
      </c>
      <c r="G1101" s="174">
        <v>0.12190978999999999</v>
      </c>
      <c r="H1101" s="58">
        <f t="shared" si="52"/>
        <v>-0.94366654228507818</v>
      </c>
      <c r="I1101" s="174">
        <v>0</v>
      </c>
      <c r="J1101" s="174">
        <v>0</v>
      </c>
      <c r="K1101" s="58" t="str">
        <f t="shared" si="53"/>
        <v/>
      </c>
      <c r="L1101" s="58">
        <f t="shared" si="51"/>
        <v>0</v>
      </c>
      <c r="N1101" s="5"/>
      <c r="O1101" s="5"/>
      <c r="Q1101" s="5"/>
      <c r="R1101" s="5"/>
    </row>
    <row r="1102" spans="1:18" s="130" customFormat="1" x14ac:dyDescent="0.2">
      <c r="A1102" s="172" t="s">
        <v>3277</v>
      </c>
      <c r="B1102" s="146" t="s">
        <v>3278</v>
      </c>
      <c r="C1102" s="173" t="s">
        <v>640</v>
      </c>
      <c r="D1102" s="172" t="s">
        <v>180</v>
      </c>
      <c r="E1102" s="172" t="s">
        <v>709</v>
      </c>
      <c r="F1102" s="174">
        <v>6.1498500000000001E-3</v>
      </c>
      <c r="G1102" s="174"/>
      <c r="H1102" s="58" t="str">
        <f t="shared" si="52"/>
        <v/>
      </c>
      <c r="I1102" s="174">
        <v>0</v>
      </c>
      <c r="J1102" s="174"/>
      <c r="K1102" s="58" t="str">
        <f t="shared" si="53"/>
        <v/>
      </c>
      <c r="L1102" s="58">
        <f t="shared" si="51"/>
        <v>0</v>
      </c>
      <c r="N1102" s="5"/>
      <c r="O1102" s="5"/>
      <c r="Q1102" s="5"/>
      <c r="R1102" s="5"/>
    </row>
    <row r="1103" spans="1:18" s="130" customFormat="1" x14ac:dyDescent="0.2">
      <c r="A1103" s="172" t="s">
        <v>2288</v>
      </c>
      <c r="B1103" s="146" t="s">
        <v>609</v>
      </c>
      <c r="C1103" s="172" t="s">
        <v>2307</v>
      </c>
      <c r="D1103" s="172" t="s">
        <v>179</v>
      </c>
      <c r="E1103" s="172" t="s">
        <v>709</v>
      </c>
      <c r="F1103" s="174">
        <v>4.5900100000000003E-3</v>
      </c>
      <c r="G1103" s="174">
        <v>0.27643857999999999</v>
      </c>
      <c r="H1103" s="58">
        <f t="shared" si="52"/>
        <v>-0.98339591384096969</v>
      </c>
      <c r="I1103" s="174">
        <v>0</v>
      </c>
      <c r="J1103" s="174">
        <v>0</v>
      </c>
      <c r="K1103" s="58" t="str">
        <f t="shared" si="53"/>
        <v/>
      </c>
      <c r="L1103" s="58">
        <f t="shared" si="51"/>
        <v>0</v>
      </c>
      <c r="M1103" s="5"/>
      <c r="N1103" s="5"/>
      <c r="O1103" s="5"/>
      <c r="P1103" s="5"/>
      <c r="Q1103" s="5"/>
      <c r="R1103" s="5"/>
    </row>
    <row r="1104" spans="1:18" s="130" customFormat="1" x14ac:dyDescent="0.2">
      <c r="A1104" s="172" t="s">
        <v>2761</v>
      </c>
      <c r="B1104" s="146" t="s">
        <v>2144</v>
      </c>
      <c r="C1104" s="172" t="s">
        <v>1904</v>
      </c>
      <c r="D1104" s="172" t="s">
        <v>180</v>
      </c>
      <c r="E1104" s="172" t="s">
        <v>709</v>
      </c>
      <c r="F1104" s="174">
        <v>3.8255999999999997E-3</v>
      </c>
      <c r="G1104" s="174">
        <v>4.2229240000000001E-2</v>
      </c>
      <c r="H1104" s="58">
        <f t="shared" si="52"/>
        <v>-0.90940874143129258</v>
      </c>
      <c r="I1104" s="174">
        <v>0</v>
      </c>
      <c r="J1104" s="174">
        <v>0</v>
      </c>
      <c r="K1104" s="58" t="str">
        <f t="shared" si="53"/>
        <v/>
      </c>
      <c r="L1104" s="58">
        <f t="shared" si="51"/>
        <v>0</v>
      </c>
      <c r="N1104" s="5"/>
      <c r="O1104" s="5"/>
      <c r="Q1104" s="5"/>
      <c r="R1104" s="5"/>
    </row>
    <row r="1105" spans="1:18" s="130" customFormat="1" x14ac:dyDescent="0.2">
      <c r="A1105" s="172" t="s">
        <v>1584</v>
      </c>
      <c r="B1105" s="146" t="s">
        <v>173</v>
      </c>
      <c r="C1105" s="172" t="s">
        <v>638</v>
      </c>
      <c r="D1105" s="172" t="s">
        <v>179</v>
      </c>
      <c r="E1105" s="172" t="s">
        <v>709</v>
      </c>
      <c r="F1105" s="174">
        <v>3.2928600000000003E-3</v>
      </c>
      <c r="G1105" s="174">
        <v>0.40988875000000002</v>
      </c>
      <c r="H1105" s="58">
        <f t="shared" si="52"/>
        <v>-0.99196645431229813</v>
      </c>
      <c r="I1105" s="174">
        <v>0</v>
      </c>
      <c r="J1105" s="174">
        <v>0</v>
      </c>
      <c r="K1105" s="58" t="str">
        <f t="shared" si="53"/>
        <v/>
      </c>
      <c r="L1105" s="58">
        <f t="shared" si="51"/>
        <v>0</v>
      </c>
      <c r="N1105" s="5"/>
      <c r="O1105" s="5"/>
      <c r="Q1105" s="5"/>
      <c r="R1105" s="5"/>
    </row>
    <row r="1106" spans="1:18" s="130" customFormat="1" x14ac:dyDescent="0.2">
      <c r="A1106" s="172" t="s">
        <v>3283</v>
      </c>
      <c r="B1106" s="146" t="s">
        <v>3284</v>
      </c>
      <c r="C1106" s="172" t="s">
        <v>641</v>
      </c>
      <c r="D1106" s="172" t="s">
        <v>180</v>
      </c>
      <c r="E1106" s="172" t="s">
        <v>2854</v>
      </c>
      <c r="F1106" s="174">
        <v>3.1034999999999999E-3</v>
      </c>
      <c r="G1106" s="174"/>
      <c r="H1106" s="58" t="str">
        <f t="shared" si="52"/>
        <v/>
      </c>
      <c r="I1106" s="174">
        <v>0</v>
      </c>
      <c r="J1106" s="174"/>
      <c r="K1106" s="58" t="str">
        <f t="shared" si="53"/>
        <v/>
      </c>
      <c r="L1106" s="58">
        <f t="shared" si="51"/>
        <v>0</v>
      </c>
      <c r="N1106" s="5"/>
      <c r="O1106" s="5"/>
      <c r="Q1106" s="5"/>
      <c r="R1106" s="5"/>
    </row>
    <row r="1107" spans="1:18" s="130" customFormat="1" x14ac:dyDescent="0.2">
      <c r="A1107" s="172" t="s">
        <v>2932</v>
      </c>
      <c r="B1107" s="151" t="s">
        <v>2948</v>
      </c>
      <c r="C1107" s="172" t="s">
        <v>2957</v>
      </c>
      <c r="D1107" s="172" t="s">
        <v>610</v>
      </c>
      <c r="E1107" s="172" t="s">
        <v>2854</v>
      </c>
      <c r="F1107" s="174">
        <v>3.0002199999999996E-3</v>
      </c>
      <c r="G1107" s="174">
        <v>7.2378E-3</v>
      </c>
      <c r="H1107" s="58">
        <f t="shared" si="52"/>
        <v>-0.58547901295973914</v>
      </c>
      <c r="I1107" s="174">
        <v>0</v>
      </c>
      <c r="J1107" s="174">
        <v>0</v>
      </c>
      <c r="K1107" s="58" t="str">
        <f t="shared" si="53"/>
        <v/>
      </c>
      <c r="L1107" s="58">
        <f t="shared" ref="L1107:L1148" si="54">IF(ISERROR(I1107/F1107),"",IF(I1107/F1107&gt;10000%,"",I1107/F1107))</f>
        <v>0</v>
      </c>
      <c r="N1107" s="5"/>
      <c r="O1107" s="5"/>
      <c r="Q1107" s="5"/>
      <c r="R1107" s="5"/>
    </row>
    <row r="1108" spans="1:18" s="130" customFormat="1" x14ac:dyDescent="0.2">
      <c r="A1108" s="172" t="s">
        <v>2818</v>
      </c>
      <c r="B1108" s="146" t="s">
        <v>2819</v>
      </c>
      <c r="C1108" s="172" t="s">
        <v>2647</v>
      </c>
      <c r="D1108" s="172" t="s">
        <v>179</v>
      </c>
      <c r="E1108" s="172" t="s">
        <v>709</v>
      </c>
      <c r="F1108" s="174">
        <v>2.9280999999999999E-3</v>
      </c>
      <c r="G1108" s="174">
        <v>7.9957199999999996E-3</v>
      </c>
      <c r="H1108" s="58">
        <f t="shared" si="52"/>
        <v>-0.63379157849449452</v>
      </c>
      <c r="I1108" s="174">
        <v>0</v>
      </c>
      <c r="J1108" s="174">
        <v>0</v>
      </c>
      <c r="K1108" s="58" t="str">
        <f t="shared" si="53"/>
        <v/>
      </c>
      <c r="L1108" s="58">
        <f t="shared" si="54"/>
        <v>0</v>
      </c>
      <c r="N1108" s="5"/>
      <c r="O1108" s="5"/>
      <c r="Q1108" s="5"/>
      <c r="R1108" s="5"/>
    </row>
    <row r="1109" spans="1:18" s="130" customFormat="1" x14ac:dyDescent="0.2">
      <c r="A1109" s="172" t="s">
        <v>3000</v>
      </c>
      <c r="B1109" s="173" t="s">
        <v>3001</v>
      </c>
      <c r="C1109" s="173" t="s">
        <v>2647</v>
      </c>
      <c r="D1109" s="172" t="s">
        <v>180</v>
      </c>
      <c r="E1109" s="172" t="s">
        <v>709</v>
      </c>
      <c r="F1109" s="174">
        <v>2.69703E-3</v>
      </c>
      <c r="G1109" s="174">
        <v>3.9374140000000002E-2</v>
      </c>
      <c r="H1109" s="58">
        <f t="shared" si="52"/>
        <v>-0.93150250392770484</v>
      </c>
      <c r="I1109" s="174">
        <v>0</v>
      </c>
      <c r="J1109" s="174">
        <v>0</v>
      </c>
      <c r="K1109" s="58" t="str">
        <f t="shared" si="53"/>
        <v/>
      </c>
      <c r="L1109" s="58">
        <f t="shared" si="54"/>
        <v>0</v>
      </c>
      <c r="N1109" s="5"/>
      <c r="O1109" s="5"/>
      <c r="Q1109" s="5"/>
      <c r="R1109" s="5"/>
    </row>
    <row r="1110" spans="1:18" s="130" customFormat="1" x14ac:dyDescent="0.2">
      <c r="A1110" s="172" t="s">
        <v>2986</v>
      </c>
      <c r="B1110" s="173" t="s">
        <v>2987</v>
      </c>
      <c r="C1110" s="173" t="s">
        <v>2157</v>
      </c>
      <c r="D1110" s="172" t="s">
        <v>610</v>
      </c>
      <c r="E1110" s="172" t="s">
        <v>709</v>
      </c>
      <c r="F1110" s="174">
        <v>2.5975E-3</v>
      </c>
      <c r="G1110" s="174">
        <v>1.09175E-2</v>
      </c>
      <c r="H1110" s="58">
        <f t="shared" si="52"/>
        <v>-0.76207923059308447</v>
      </c>
      <c r="I1110" s="174">
        <v>0</v>
      </c>
      <c r="J1110" s="174">
        <v>0</v>
      </c>
      <c r="K1110" s="58" t="str">
        <f t="shared" si="53"/>
        <v/>
      </c>
      <c r="L1110" s="58">
        <f t="shared" si="54"/>
        <v>0</v>
      </c>
      <c r="N1110" s="5"/>
      <c r="O1110" s="5"/>
      <c r="Q1110" s="5"/>
      <c r="R1110" s="5"/>
    </row>
    <row r="1111" spans="1:18" s="130" customFormat="1" x14ac:dyDescent="0.2">
      <c r="A1111" s="172" t="s">
        <v>1108</v>
      </c>
      <c r="B1111" s="173" t="s">
        <v>1076</v>
      </c>
      <c r="C1111" s="172" t="s">
        <v>2530</v>
      </c>
      <c r="D1111" s="172" t="s">
        <v>180</v>
      </c>
      <c r="E1111" s="172" t="s">
        <v>181</v>
      </c>
      <c r="F1111" s="174">
        <v>2.3261799999999997E-3</v>
      </c>
      <c r="G1111" s="174">
        <v>1.9479009999999998E-2</v>
      </c>
      <c r="H1111" s="58">
        <f t="shared" si="52"/>
        <v>-0.88058017322235571</v>
      </c>
      <c r="I1111" s="174">
        <v>0</v>
      </c>
      <c r="J1111" s="174">
        <v>0</v>
      </c>
      <c r="K1111" s="58" t="str">
        <f t="shared" si="53"/>
        <v/>
      </c>
      <c r="L1111" s="58">
        <f t="shared" si="54"/>
        <v>0</v>
      </c>
      <c r="M1111" s="5"/>
      <c r="N1111" s="5"/>
      <c r="O1111" s="5"/>
      <c r="P1111" s="5"/>
      <c r="Q1111" s="5"/>
      <c r="R1111" s="5"/>
    </row>
    <row r="1112" spans="1:18" s="130" customFormat="1" x14ac:dyDescent="0.2">
      <c r="A1112" s="172" t="s">
        <v>2758</v>
      </c>
      <c r="B1112" s="173" t="s">
        <v>2311</v>
      </c>
      <c r="C1112" s="172" t="s">
        <v>2530</v>
      </c>
      <c r="D1112" s="172" t="s">
        <v>610</v>
      </c>
      <c r="E1112" s="172" t="s">
        <v>181</v>
      </c>
      <c r="F1112" s="174">
        <v>1.9306E-3</v>
      </c>
      <c r="G1112" s="174">
        <v>5.74633E-3</v>
      </c>
      <c r="H1112" s="58">
        <f t="shared" si="52"/>
        <v>-0.66402904114452177</v>
      </c>
      <c r="I1112" s="174">
        <v>0</v>
      </c>
      <c r="J1112" s="174">
        <v>0</v>
      </c>
      <c r="K1112" s="58" t="str">
        <f t="shared" si="53"/>
        <v/>
      </c>
      <c r="L1112" s="58">
        <f t="shared" si="54"/>
        <v>0</v>
      </c>
      <c r="M1112" s="5"/>
      <c r="N1112" s="5"/>
      <c r="O1112" s="5"/>
      <c r="P1112" s="5"/>
      <c r="Q1112" s="5"/>
      <c r="R1112" s="5"/>
    </row>
    <row r="1113" spans="1:18" s="130" customFormat="1" x14ac:dyDescent="0.2">
      <c r="A1113" s="172" t="s">
        <v>2822</v>
      </c>
      <c r="B1113" s="173" t="s">
        <v>2823</v>
      </c>
      <c r="C1113" s="172" t="s">
        <v>2647</v>
      </c>
      <c r="D1113" s="172" t="s">
        <v>180</v>
      </c>
      <c r="E1113" s="172" t="s">
        <v>709</v>
      </c>
      <c r="F1113" s="174">
        <v>8.3310000000000003E-4</v>
      </c>
      <c r="G1113" s="174">
        <v>0.68737250999999999</v>
      </c>
      <c r="H1113" s="58">
        <f t="shared" si="52"/>
        <v>-0.99878799342731939</v>
      </c>
      <c r="I1113" s="174">
        <v>0</v>
      </c>
      <c r="J1113" s="174">
        <v>0</v>
      </c>
      <c r="K1113" s="58" t="str">
        <f t="shared" si="53"/>
        <v/>
      </c>
      <c r="L1113" s="58">
        <f t="shared" si="54"/>
        <v>0</v>
      </c>
      <c r="N1113" s="5"/>
      <c r="O1113" s="5"/>
      <c r="Q1113" s="5"/>
      <c r="R1113" s="5"/>
    </row>
    <row r="1114" spans="1:18" s="130" customFormat="1" x14ac:dyDescent="0.2">
      <c r="A1114" s="172" t="s">
        <v>1348</v>
      </c>
      <c r="B1114" s="173" t="s">
        <v>1349</v>
      </c>
      <c r="C1114" s="172" t="s">
        <v>2530</v>
      </c>
      <c r="D1114" s="172" t="s">
        <v>610</v>
      </c>
      <c r="E1114" s="172" t="s">
        <v>709</v>
      </c>
      <c r="F1114" s="174">
        <v>6.7073000000000002E-4</v>
      </c>
      <c r="G1114" s="174">
        <v>7.2145119999999993E-2</v>
      </c>
      <c r="H1114" s="58">
        <f t="shared" si="52"/>
        <v>-0.9907030440866964</v>
      </c>
      <c r="I1114" s="174">
        <v>0</v>
      </c>
      <c r="J1114" s="174">
        <v>3.3996045000941399</v>
      </c>
      <c r="K1114" s="58">
        <f t="shared" si="53"/>
        <v>-1</v>
      </c>
      <c r="L1114" s="58">
        <f t="shared" si="54"/>
        <v>0</v>
      </c>
      <c r="M1114" s="5"/>
      <c r="N1114" s="5"/>
      <c r="O1114" s="5"/>
      <c r="P1114" s="5"/>
      <c r="Q1114" s="5"/>
      <c r="R1114" s="5"/>
    </row>
    <row r="1115" spans="1:18" s="130" customFormat="1" x14ac:dyDescent="0.2">
      <c r="A1115" s="172" t="s">
        <v>2990</v>
      </c>
      <c r="B1115" s="173" t="s">
        <v>2991</v>
      </c>
      <c r="C1115" s="173" t="s">
        <v>2647</v>
      </c>
      <c r="D1115" s="172" t="s">
        <v>179</v>
      </c>
      <c r="E1115" s="172" t="s">
        <v>2854</v>
      </c>
      <c r="F1115" s="174">
        <v>6.4661999999999999E-4</v>
      </c>
      <c r="G1115" s="174">
        <v>0</v>
      </c>
      <c r="H1115" s="58" t="str">
        <f t="shared" si="52"/>
        <v/>
      </c>
      <c r="I1115" s="174">
        <v>0</v>
      </c>
      <c r="J1115" s="174">
        <v>0</v>
      </c>
      <c r="K1115" s="58" t="str">
        <f t="shared" si="53"/>
        <v/>
      </c>
      <c r="L1115" s="58">
        <f t="shared" si="54"/>
        <v>0</v>
      </c>
      <c r="N1115" s="5"/>
      <c r="O1115" s="5"/>
      <c r="Q1115" s="5"/>
      <c r="R1115" s="5"/>
    </row>
    <row r="1116" spans="1:18" s="130" customFormat="1" x14ac:dyDescent="0.2">
      <c r="A1116" s="172" t="s">
        <v>3272</v>
      </c>
      <c r="B1116" s="173" t="s">
        <v>3273</v>
      </c>
      <c r="C1116" s="173" t="s">
        <v>3270</v>
      </c>
      <c r="D1116" s="172" t="s">
        <v>180</v>
      </c>
      <c r="E1116" s="172" t="s">
        <v>2854</v>
      </c>
      <c r="F1116" s="174">
        <v>2.3284999999999999E-4</v>
      </c>
      <c r="G1116" s="174"/>
      <c r="H1116" s="58" t="str">
        <f t="shared" si="52"/>
        <v/>
      </c>
      <c r="I1116" s="174">
        <v>0</v>
      </c>
      <c r="J1116" s="174"/>
      <c r="K1116" s="58" t="str">
        <f t="shared" si="53"/>
        <v/>
      </c>
      <c r="L1116" s="58">
        <f t="shared" si="54"/>
        <v>0</v>
      </c>
      <c r="N1116" s="5"/>
      <c r="O1116" s="5"/>
      <c r="Q1116" s="5"/>
      <c r="R1116" s="5"/>
    </row>
    <row r="1117" spans="1:18" s="130" customFormat="1" x14ac:dyDescent="0.2">
      <c r="A1117" s="172" t="s">
        <v>2895</v>
      </c>
      <c r="B1117" s="172" t="s">
        <v>2890</v>
      </c>
      <c r="C1117" s="172" t="s">
        <v>2521</v>
      </c>
      <c r="D1117" s="172" t="s">
        <v>179</v>
      </c>
      <c r="E1117" s="172" t="s">
        <v>709</v>
      </c>
      <c r="F1117" s="174">
        <v>0</v>
      </c>
      <c r="G1117" s="174">
        <v>0.435444</v>
      </c>
      <c r="H1117" s="58">
        <f t="shared" si="52"/>
        <v>-1</v>
      </c>
      <c r="I1117" s="174">
        <v>0</v>
      </c>
      <c r="J1117" s="174">
        <v>1.8210850000000001</v>
      </c>
      <c r="K1117" s="58">
        <f t="shared" si="53"/>
        <v>-1</v>
      </c>
      <c r="L1117" s="58" t="str">
        <f t="shared" si="54"/>
        <v/>
      </c>
      <c r="M1117" s="5"/>
      <c r="N1117" s="5"/>
      <c r="O1117" s="5"/>
      <c r="P1117" s="5"/>
      <c r="Q1117" s="5"/>
      <c r="R1117" s="5"/>
    </row>
    <row r="1118" spans="1:18" s="130" customFormat="1" x14ac:dyDescent="0.2">
      <c r="A1118" s="172" t="s">
        <v>2206</v>
      </c>
      <c r="B1118" s="173" t="s">
        <v>2198</v>
      </c>
      <c r="C1118" s="172" t="s">
        <v>2523</v>
      </c>
      <c r="D1118" s="172" t="s">
        <v>180</v>
      </c>
      <c r="E1118" s="172" t="s">
        <v>709</v>
      </c>
      <c r="F1118" s="174">
        <v>0</v>
      </c>
      <c r="G1118" s="174">
        <v>0.16031055999999999</v>
      </c>
      <c r="H1118" s="58">
        <f t="shared" si="52"/>
        <v>-1</v>
      </c>
      <c r="I1118" s="174">
        <v>0</v>
      </c>
      <c r="J1118" s="174">
        <v>0.15939999999999999</v>
      </c>
      <c r="K1118" s="58">
        <f t="shared" si="53"/>
        <v>-1</v>
      </c>
      <c r="L1118" s="58" t="str">
        <f t="shared" si="54"/>
        <v/>
      </c>
      <c r="M1118" s="5"/>
      <c r="N1118" s="5"/>
      <c r="O1118" s="5"/>
      <c r="P1118" s="5"/>
      <c r="Q1118" s="5"/>
      <c r="R1118" s="5"/>
    </row>
    <row r="1119" spans="1:18" s="130" customFormat="1" x14ac:dyDescent="0.2">
      <c r="A1119" s="172" t="s">
        <v>2074</v>
      </c>
      <c r="B1119" s="173" t="s">
        <v>2059</v>
      </c>
      <c r="C1119" s="172" t="s">
        <v>2523</v>
      </c>
      <c r="D1119" s="172" t="s">
        <v>180</v>
      </c>
      <c r="E1119" s="172" t="s">
        <v>181</v>
      </c>
      <c r="F1119" s="174">
        <v>0</v>
      </c>
      <c r="G1119" s="174">
        <v>0.11560308</v>
      </c>
      <c r="H1119" s="58">
        <f t="shared" si="52"/>
        <v>-1</v>
      </c>
      <c r="I1119" s="174">
        <v>0</v>
      </c>
      <c r="J1119" s="174">
        <v>9.2748780000000003E-2</v>
      </c>
      <c r="K1119" s="58">
        <f t="shared" si="53"/>
        <v>-1</v>
      </c>
      <c r="L1119" s="58" t="str">
        <f t="shared" si="54"/>
        <v/>
      </c>
      <c r="M1119" s="5"/>
      <c r="N1119" s="5"/>
      <c r="O1119" s="5"/>
      <c r="P1119" s="5"/>
      <c r="Q1119" s="5"/>
      <c r="R1119" s="5"/>
    </row>
    <row r="1120" spans="1:18" s="130" customFormat="1" x14ac:dyDescent="0.2">
      <c r="A1120" s="172" t="s">
        <v>2072</v>
      </c>
      <c r="B1120" s="151" t="s">
        <v>2057</v>
      </c>
      <c r="C1120" s="172" t="s">
        <v>2523</v>
      </c>
      <c r="D1120" s="172" t="s">
        <v>180</v>
      </c>
      <c r="E1120" s="172" t="s">
        <v>181</v>
      </c>
      <c r="F1120" s="174">
        <v>0</v>
      </c>
      <c r="G1120" s="174">
        <v>2.4599999999999999E-3</v>
      </c>
      <c r="H1120" s="58">
        <f t="shared" si="52"/>
        <v>-1</v>
      </c>
      <c r="I1120" s="174">
        <v>0</v>
      </c>
      <c r="J1120" s="174">
        <v>2.4599999999999999E-3</v>
      </c>
      <c r="K1120" s="58">
        <f t="shared" si="53"/>
        <v>-1</v>
      </c>
      <c r="L1120" s="58" t="str">
        <f t="shared" si="54"/>
        <v/>
      </c>
      <c r="M1120" s="5"/>
      <c r="N1120" s="5"/>
      <c r="O1120" s="5"/>
      <c r="P1120" s="5"/>
      <c r="Q1120" s="5"/>
      <c r="R1120" s="5"/>
    </row>
    <row r="1121" spans="1:18" s="130" customFormat="1" x14ac:dyDescent="0.2">
      <c r="A1121" s="172" t="s">
        <v>1916</v>
      </c>
      <c r="B1121" s="146" t="s">
        <v>157</v>
      </c>
      <c r="C1121" s="172" t="s">
        <v>638</v>
      </c>
      <c r="D1121" s="172" t="s">
        <v>179</v>
      </c>
      <c r="E1121" s="172" t="s">
        <v>709</v>
      </c>
      <c r="F1121" s="174">
        <v>0</v>
      </c>
      <c r="G1121" s="174">
        <v>8.4683559999999991E-2</v>
      </c>
      <c r="H1121" s="58">
        <f t="shared" si="52"/>
        <v>-1</v>
      </c>
      <c r="I1121" s="174">
        <v>0</v>
      </c>
      <c r="J1121" s="174">
        <v>0</v>
      </c>
      <c r="K1121" s="58" t="str">
        <f t="shared" si="53"/>
        <v/>
      </c>
      <c r="L1121" s="58" t="str">
        <f t="shared" si="54"/>
        <v/>
      </c>
      <c r="M1121" s="5"/>
      <c r="N1121" s="5"/>
      <c r="O1121" s="5"/>
      <c r="P1121" s="5"/>
      <c r="Q1121" s="5"/>
      <c r="R1121" s="5"/>
    </row>
    <row r="1122" spans="1:18" s="130" customFormat="1" x14ac:dyDescent="0.2">
      <c r="A1122" s="172" t="s">
        <v>1875</v>
      </c>
      <c r="B1122" s="146" t="s">
        <v>1876</v>
      </c>
      <c r="C1122" s="172" t="s">
        <v>2530</v>
      </c>
      <c r="D1122" s="172" t="s">
        <v>610</v>
      </c>
      <c r="E1122" s="172" t="s">
        <v>709</v>
      </c>
      <c r="F1122" s="174">
        <v>0</v>
      </c>
      <c r="G1122" s="174">
        <v>2.07175E-2</v>
      </c>
      <c r="H1122" s="58">
        <f t="shared" si="52"/>
        <v>-1</v>
      </c>
      <c r="I1122" s="174">
        <v>0</v>
      </c>
      <c r="J1122" s="174">
        <v>0</v>
      </c>
      <c r="K1122" s="58" t="str">
        <f t="shared" si="53"/>
        <v/>
      </c>
      <c r="L1122" s="58" t="str">
        <f t="shared" si="54"/>
        <v/>
      </c>
      <c r="M1122" s="5"/>
      <c r="N1122" s="5"/>
      <c r="O1122" s="5"/>
      <c r="P1122" s="5"/>
      <c r="Q1122" s="5"/>
      <c r="R1122" s="5"/>
    </row>
    <row r="1123" spans="1:18" s="130" customFormat="1" x14ac:dyDescent="0.2">
      <c r="A1123" s="172" t="s">
        <v>1660</v>
      </c>
      <c r="B1123" s="146" t="s">
        <v>1009</v>
      </c>
      <c r="C1123" s="172" t="s">
        <v>641</v>
      </c>
      <c r="D1123" s="172" t="s">
        <v>180</v>
      </c>
      <c r="E1123" s="172" t="s">
        <v>709</v>
      </c>
      <c r="F1123" s="174">
        <v>0</v>
      </c>
      <c r="G1123" s="174">
        <v>0</v>
      </c>
      <c r="H1123" s="58" t="str">
        <f t="shared" si="52"/>
        <v/>
      </c>
      <c r="I1123" s="174">
        <v>0</v>
      </c>
      <c r="J1123" s="174">
        <v>0</v>
      </c>
      <c r="K1123" s="58" t="str">
        <f t="shared" si="53"/>
        <v/>
      </c>
      <c r="L1123" s="58" t="str">
        <f t="shared" si="54"/>
        <v/>
      </c>
      <c r="M1123" s="5"/>
      <c r="N1123" s="5"/>
      <c r="O1123" s="5"/>
      <c r="P1123" s="5"/>
      <c r="Q1123" s="5"/>
      <c r="R1123" s="5"/>
    </row>
    <row r="1124" spans="1:18" s="130" customFormat="1" x14ac:dyDescent="0.2">
      <c r="A1124" s="172" t="s">
        <v>2441</v>
      </c>
      <c r="B1124" s="146" t="s">
        <v>2449</v>
      </c>
      <c r="C1124" s="172" t="s">
        <v>1904</v>
      </c>
      <c r="D1124" s="172" t="s">
        <v>610</v>
      </c>
      <c r="E1124" s="172" t="s">
        <v>709</v>
      </c>
      <c r="F1124" s="174">
        <v>0</v>
      </c>
      <c r="G1124" s="174">
        <v>0.18260000000000001</v>
      </c>
      <c r="H1124" s="58">
        <f t="shared" si="52"/>
        <v>-1</v>
      </c>
      <c r="I1124" s="174">
        <v>0</v>
      </c>
      <c r="J1124" s="174">
        <v>0</v>
      </c>
      <c r="K1124" s="58" t="str">
        <f t="shared" si="53"/>
        <v/>
      </c>
      <c r="L1124" s="58" t="str">
        <f t="shared" si="54"/>
        <v/>
      </c>
      <c r="M1124" s="5"/>
      <c r="N1124" s="5"/>
      <c r="O1124" s="5"/>
      <c r="P1124" s="5"/>
      <c r="Q1124" s="5"/>
      <c r="R1124" s="5"/>
    </row>
    <row r="1125" spans="1:18" s="130" customFormat="1" x14ac:dyDescent="0.2">
      <c r="A1125" s="172" t="s">
        <v>1536</v>
      </c>
      <c r="B1125" s="146" t="s">
        <v>1819</v>
      </c>
      <c r="C1125" s="172" t="s">
        <v>2530</v>
      </c>
      <c r="D1125" s="172" t="s">
        <v>180</v>
      </c>
      <c r="E1125" s="172" t="s">
        <v>709</v>
      </c>
      <c r="F1125" s="174">
        <v>0</v>
      </c>
      <c r="G1125" s="174">
        <v>9.2860300000000007E-3</v>
      </c>
      <c r="H1125" s="58">
        <f t="shared" si="52"/>
        <v>-1</v>
      </c>
      <c r="I1125" s="174">
        <v>0</v>
      </c>
      <c r="J1125" s="174">
        <v>0</v>
      </c>
      <c r="K1125" s="58" t="str">
        <f t="shared" si="53"/>
        <v/>
      </c>
      <c r="L1125" s="58" t="str">
        <f t="shared" si="54"/>
        <v/>
      </c>
      <c r="M1125" s="5"/>
      <c r="N1125" s="5"/>
      <c r="O1125" s="5"/>
      <c r="P1125" s="5"/>
      <c r="Q1125" s="5"/>
      <c r="R1125" s="5"/>
    </row>
    <row r="1126" spans="1:18" s="130" customFormat="1" x14ac:dyDescent="0.2">
      <c r="A1126" s="172" t="s">
        <v>2205</v>
      </c>
      <c r="B1126" s="173" t="s">
        <v>2197</v>
      </c>
      <c r="C1126" s="172" t="s">
        <v>2523</v>
      </c>
      <c r="D1126" s="172" t="s">
        <v>180</v>
      </c>
      <c r="E1126" s="172" t="s">
        <v>709</v>
      </c>
      <c r="F1126" s="174">
        <v>0</v>
      </c>
      <c r="G1126" s="174">
        <v>9.858E-4</v>
      </c>
      <c r="H1126" s="58">
        <f t="shared" si="52"/>
        <v>-1</v>
      </c>
      <c r="I1126" s="174">
        <v>0</v>
      </c>
      <c r="J1126" s="174">
        <v>0</v>
      </c>
      <c r="K1126" s="58" t="str">
        <f t="shared" si="53"/>
        <v/>
      </c>
      <c r="L1126" s="58" t="str">
        <f t="shared" si="54"/>
        <v/>
      </c>
      <c r="N1126" s="5"/>
      <c r="O1126" s="5"/>
      <c r="Q1126" s="5"/>
      <c r="R1126" s="5"/>
    </row>
    <row r="1127" spans="1:18" s="130" customFormat="1" x14ac:dyDescent="0.2">
      <c r="A1127" s="172" t="s">
        <v>2075</v>
      </c>
      <c r="B1127" s="172" t="s">
        <v>2060</v>
      </c>
      <c r="C1127" s="172" t="s">
        <v>2523</v>
      </c>
      <c r="D1127" s="172" t="s">
        <v>180</v>
      </c>
      <c r="E1127" s="172" t="s">
        <v>181</v>
      </c>
      <c r="F1127" s="174">
        <v>0</v>
      </c>
      <c r="G1127" s="174">
        <v>0</v>
      </c>
      <c r="H1127" s="58" t="str">
        <f t="shared" si="52"/>
        <v/>
      </c>
      <c r="I1127" s="174">
        <v>0</v>
      </c>
      <c r="J1127" s="174">
        <v>0</v>
      </c>
      <c r="K1127" s="58" t="str">
        <f t="shared" si="53"/>
        <v/>
      </c>
      <c r="L1127" s="58" t="str">
        <f t="shared" si="54"/>
        <v/>
      </c>
      <c r="N1127" s="5"/>
      <c r="O1127" s="5"/>
      <c r="Q1127" s="5"/>
      <c r="R1127" s="5"/>
    </row>
    <row r="1128" spans="1:18" s="130" customFormat="1" x14ac:dyDescent="0.2">
      <c r="A1128" s="172" t="s">
        <v>1582</v>
      </c>
      <c r="B1128" s="173" t="s">
        <v>172</v>
      </c>
      <c r="C1128" s="172" t="s">
        <v>638</v>
      </c>
      <c r="D1128" s="172" t="s">
        <v>179</v>
      </c>
      <c r="E1128" s="172" t="s">
        <v>709</v>
      </c>
      <c r="F1128" s="174">
        <v>0</v>
      </c>
      <c r="G1128" s="174">
        <v>0.58384418000000005</v>
      </c>
      <c r="H1128" s="58">
        <f t="shared" si="52"/>
        <v>-1</v>
      </c>
      <c r="I1128" s="174">
        <v>0</v>
      </c>
      <c r="J1128" s="174">
        <v>0</v>
      </c>
      <c r="K1128" s="58" t="str">
        <f t="shared" si="53"/>
        <v/>
      </c>
      <c r="L1128" s="58" t="str">
        <f t="shared" si="54"/>
        <v/>
      </c>
      <c r="N1128" s="5"/>
      <c r="O1128" s="5"/>
      <c r="Q1128" s="5"/>
      <c r="R1128" s="5"/>
    </row>
    <row r="1129" spans="1:18" s="130" customFormat="1" x14ac:dyDescent="0.2">
      <c r="A1129" s="172" t="s">
        <v>2974</v>
      </c>
      <c r="B1129" s="173" t="s">
        <v>2977</v>
      </c>
      <c r="C1129" s="172" t="s">
        <v>2647</v>
      </c>
      <c r="D1129" s="172" t="s">
        <v>179</v>
      </c>
      <c r="E1129" s="172" t="s">
        <v>709</v>
      </c>
      <c r="F1129" s="174">
        <v>0</v>
      </c>
      <c r="G1129" s="174">
        <v>7.2921630000000001E-2</v>
      </c>
      <c r="H1129" s="58">
        <f t="shared" si="52"/>
        <v>-1</v>
      </c>
      <c r="I1129" s="174">
        <v>0</v>
      </c>
      <c r="J1129" s="174">
        <v>0</v>
      </c>
      <c r="K1129" s="58" t="str">
        <f t="shared" si="53"/>
        <v/>
      </c>
      <c r="L1129" s="58" t="str">
        <f t="shared" si="54"/>
        <v/>
      </c>
      <c r="N1129" s="5"/>
      <c r="O1129" s="5"/>
      <c r="Q1129" s="5"/>
      <c r="R1129" s="5"/>
    </row>
    <row r="1130" spans="1:18" s="130" customFormat="1" x14ac:dyDescent="0.2">
      <c r="A1130" s="172" t="s">
        <v>2303</v>
      </c>
      <c r="B1130" s="185" t="s">
        <v>2962</v>
      </c>
      <c r="C1130" s="172" t="s">
        <v>2143</v>
      </c>
      <c r="D1130" s="172" t="s">
        <v>610</v>
      </c>
      <c r="E1130" s="172" t="s">
        <v>2854</v>
      </c>
      <c r="F1130" s="174">
        <v>0</v>
      </c>
      <c r="G1130" s="174">
        <v>0</v>
      </c>
      <c r="H1130" s="58" t="str">
        <f t="shared" si="52"/>
        <v/>
      </c>
      <c r="I1130" s="174">
        <v>0</v>
      </c>
      <c r="J1130" s="174">
        <v>0</v>
      </c>
      <c r="K1130" s="58" t="str">
        <f t="shared" si="53"/>
        <v/>
      </c>
      <c r="L1130" s="58" t="str">
        <f t="shared" si="54"/>
        <v/>
      </c>
      <c r="N1130" s="5"/>
      <c r="O1130" s="5"/>
      <c r="Q1130" s="5"/>
      <c r="R1130" s="5"/>
    </row>
    <row r="1131" spans="1:18" s="130" customFormat="1" x14ac:dyDescent="0.2">
      <c r="A1131" s="172" t="s">
        <v>2928</v>
      </c>
      <c r="B1131" s="172" t="s">
        <v>2944</v>
      </c>
      <c r="C1131" s="172" t="s">
        <v>1904</v>
      </c>
      <c r="D1131" s="172" t="s">
        <v>180</v>
      </c>
      <c r="E1131" s="172" t="s">
        <v>709</v>
      </c>
      <c r="F1131" s="174">
        <v>0</v>
      </c>
      <c r="G1131" s="174">
        <v>0</v>
      </c>
      <c r="H1131" s="58" t="str">
        <f t="shared" si="52"/>
        <v/>
      </c>
      <c r="I1131" s="174">
        <v>0</v>
      </c>
      <c r="J1131" s="174">
        <v>0</v>
      </c>
      <c r="K1131" s="58" t="str">
        <f t="shared" si="53"/>
        <v/>
      </c>
      <c r="L1131" s="58" t="str">
        <f t="shared" si="54"/>
        <v/>
      </c>
      <c r="N1131" s="5"/>
      <c r="O1131" s="5"/>
      <c r="Q1131" s="5"/>
      <c r="R1131" s="5"/>
    </row>
    <row r="1132" spans="1:18" s="130" customFormat="1" x14ac:dyDescent="0.2">
      <c r="A1132" s="172" t="s">
        <v>2931</v>
      </c>
      <c r="B1132" s="172" t="s">
        <v>2947</v>
      </c>
      <c r="C1132" s="172" t="s">
        <v>1904</v>
      </c>
      <c r="D1132" s="172" t="s">
        <v>610</v>
      </c>
      <c r="E1132" s="172" t="s">
        <v>709</v>
      </c>
      <c r="F1132" s="174">
        <v>0</v>
      </c>
      <c r="G1132" s="174">
        <v>0</v>
      </c>
      <c r="H1132" s="58" t="str">
        <f t="shared" si="52"/>
        <v/>
      </c>
      <c r="I1132" s="174">
        <v>0</v>
      </c>
      <c r="J1132" s="174">
        <v>0</v>
      </c>
      <c r="K1132" s="58" t="str">
        <f t="shared" si="53"/>
        <v/>
      </c>
      <c r="L1132" s="58" t="str">
        <f t="shared" si="54"/>
        <v/>
      </c>
      <c r="N1132" s="5"/>
      <c r="O1132" s="5"/>
      <c r="Q1132" s="5"/>
      <c r="R1132" s="5"/>
    </row>
    <row r="1133" spans="1:18" s="130" customFormat="1" x14ac:dyDescent="0.2">
      <c r="A1133" s="172" t="s">
        <v>1869</v>
      </c>
      <c r="B1133" s="173" t="s">
        <v>1870</v>
      </c>
      <c r="C1133" s="172" t="s">
        <v>2523</v>
      </c>
      <c r="D1133" s="172" t="s">
        <v>180</v>
      </c>
      <c r="E1133" s="172" t="s">
        <v>181</v>
      </c>
      <c r="F1133" s="174">
        <v>0</v>
      </c>
      <c r="G1133" s="174">
        <v>0</v>
      </c>
      <c r="H1133" s="58" t="str">
        <f t="shared" si="52"/>
        <v/>
      </c>
      <c r="I1133" s="174">
        <v>0</v>
      </c>
      <c r="J1133" s="174">
        <v>0</v>
      </c>
      <c r="K1133" s="58" t="str">
        <f t="shared" si="53"/>
        <v/>
      </c>
      <c r="L1133" s="58" t="str">
        <f t="shared" si="54"/>
        <v/>
      </c>
      <c r="N1133" s="5"/>
      <c r="O1133" s="5"/>
      <c r="Q1133" s="5"/>
      <c r="R1133" s="5"/>
    </row>
    <row r="1134" spans="1:18" s="130" customFormat="1" x14ac:dyDescent="0.2">
      <c r="A1134" s="172" t="s">
        <v>2762</v>
      </c>
      <c r="B1134" s="173" t="s">
        <v>2312</v>
      </c>
      <c r="C1134" s="172" t="s">
        <v>2530</v>
      </c>
      <c r="D1134" s="172" t="s">
        <v>610</v>
      </c>
      <c r="E1134" s="172" t="s">
        <v>181</v>
      </c>
      <c r="F1134" s="174">
        <v>0</v>
      </c>
      <c r="G1134" s="174">
        <v>5.2560000000000003E-2</v>
      </c>
      <c r="H1134" s="58">
        <f t="shared" si="52"/>
        <v>-1</v>
      </c>
      <c r="I1134" s="174">
        <v>0</v>
      </c>
      <c r="J1134" s="174">
        <v>0</v>
      </c>
      <c r="K1134" s="58" t="str">
        <f t="shared" si="53"/>
        <v/>
      </c>
      <c r="L1134" s="58" t="str">
        <f t="shared" si="54"/>
        <v/>
      </c>
      <c r="N1134" s="5"/>
      <c r="O1134" s="5"/>
      <c r="Q1134" s="5"/>
      <c r="R1134" s="5"/>
    </row>
    <row r="1135" spans="1:18" s="130" customFormat="1" x14ac:dyDescent="0.2">
      <c r="A1135" s="172" t="s">
        <v>2334</v>
      </c>
      <c r="B1135" s="173" t="s">
        <v>2320</v>
      </c>
      <c r="C1135" s="172" t="s">
        <v>695</v>
      </c>
      <c r="D1135" s="172" t="s">
        <v>180</v>
      </c>
      <c r="E1135" s="172" t="s">
        <v>709</v>
      </c>
      <c r="F1135" s="174">
        <v>0</v>
      </c>
      <c r="G1135" s="174">
        <v>0.94312956999999997</v>
      </c>
      <c r="H1135" s="58">
        <f t="shared" si="52"/>
        <v>-1</v>
      </c>
      <c r="I1135" s="174">
        <v>0</v>
      </c>
      <c r="J1135" s="174">
        <v>0</v>
      </c>
      <c r="K1135" s="58" t="str">
        <f t="shared" si="53"/>
        <v/>
      </c>
      <c r="L1135" s="58" t="str">
        <f t="shared" si="54"/>
        <v/>
      </c>
      <c r="N1135" s="5"/>
      <c r="O1135" s="5"/>
      <c r="Q1135" s="5"/>
      <c r="R1135" s="5"/>
    </row>
    <row r="1136" spans="1:18" s="130" customFormat="1" x14ac:dyDescent="0.2">
      <c r="A1136" s="172" t="s">
        <v>2765</v>
      </c>
      <c r="B1136" s="173" t="s">
        <v>2316</v>
      </c>
      <c r="C1136" s="172" t="s">
        <v>2530</v>
      </c>
      <c r="D1136" s="172" t="s">
        <v>610</v>
      </c>
      <c r="E1136" s="172" t="s">
        <v>181</v>
      </c>
      <c r="F1136" s="174">
        <v>0</v>
      </c>
      <c r="G1136" s="174">
        <v>0</v>
      </c>
      <c r="H1136" s="58" t="str">
        <f t="shared" si="52"/>
        <v/>
      </c>
      <c r="I1136" s="174">
        <v>0</v>
      </c>
      <c r="J1136" s="174">
        <v>0</v>
      </c>
      <c r="K1136" s="58" t="str">
        <f t="shared" si="53"/>
        <v/>
      </c>
      <c r="L1136" s="58" t="str">
        <f t="shared" si="54"/>
        <v/>
      </c>
      <c r="N1136" s="5"/>
      <c r="O1136" s="5"/>
      <c r="Q1136" s="5"/>
      <c r="R1136" s="5"/>
    </row>
    <row r="1137" spans="1:18" s="130" customFormat="1" x14ac:dyDescent="0.2">
      <c r="A1137" s="172" t="s">
        <v>2767</v>
      </c>
      <c r="B1137" s="173" t="s">
        <v>2310</v>
      </c>
      <c r="C1137" s="172" t="s">
        <v>2530</v>
      </c>
      <c r="D1137" s="172" t="s">
        <v>610</v>
      </c>
      <c r="E1137" s="172" t="s">
        <v>181</v>
      </c>
      <c r="F1137" s="174">
        <v>0</v>
      </c>
      <c r="G1137" s="174">
        <v>0</v>
      </c>
      <c r="H1137" s="58" t="str">
        <f t="shared" si="52"/>
        <v/>
      </c>
      <c r="I1137" s="174">
        <v>0</v>
      </c>
      <c r="J1137" s="174">
        <v>0</v>
      </c>
      <c r="K1137" s="58" t="str">
        <f t="shared" si="53"/>
        <v/>
      </c>
      <c r="L1137" s="58" t="str">
        <f t="shared" si="54"/>
        <v/>
      </c>
      <c r="N1137" s="5"/>
      <c r="O1137" s="5"/>
      <c r="Q1137" s="5"/>
      <c r="R1137" s="5"/>
    </row>
    <row r="1138" spans="1:18" s="130" customFormat="1" x14ac:dyDescent="0.2">
      <c r="A1138" s="172" t="s">
        <v>2988</v>
      </c>
      <c r="B1138" s="173" t="s">
        <v>2989</v>
      </c>
      <c r="C1138" s="173" t="s">
        <v>2647</v>
      </c>
      <c r="D1138" s="172" t="s">
        <v>179</v>
      </c>
      <c r="E1138" s="172" t="s">
        <v>2854</v>
      </c>
      <c r="F1138" s="174">
        <v>0</v>
      </c>
      <c r="G1138" s="174">
        <v>3.73135E-3</v>
      </c>
      <c r="H1138" s="58">
        <f t="shared" si="52"/>
        <v>-1</v>
      </c>
      <c r="I1138" s="174">
        <v>0</v>
      </c>
      <c r="J1138" s="174">
        <v>0</v>
      </c>
      <c r="K1138" s="58" t="str">
        <f t="shared" si="53"/>
        <v/>
      </c>
      <c r="L1138" s="58" t="str">
        <f t="shared" si="54"/>
        <v/>
      </c>
      <c r="N1138" s="5"/>
      <c r="O1138" s="5"/>
      <c r="Q1138" s="5"/>
      <c r="R1138" s="5"/>
    </row>
    <row r="1139" spans="1:18" s="130" customFormat="1" x14ac:dyDescent="0.2">
      <c r="A1139" s="172" t="s">
        <v>2992</v>
      </c>
      <c r="B1139" s="173" t="s">
        <v>2993</v>
      </c>
      <c r="C1139" s="173" t="s">
        <v>2647</v>
      </c>
      <c r="D1139" s="172" t="s">
        <v>179</v>
      </c>
      <c r="E1139" s="172" t="s">
        <v>709</v>
      </c>
      <c r="F1139" s="174">
        <v>0</v>
      </c>
      <c r="G1139" s="174">
        <v>0</v>
      </c>
      <c r="H1139" s="58" t="str">
        <f t="shared" si="52"/>
        <v/>
      </c>
      <c r="I1139" s="174">
        <v>0</v>
      </c>
      <c r="J1139" s="174">
        <v>0</v>
      </c>
      <c r="K1139" s="58" t="str">
        <f t="shared" si="53"/>
        <v/>
      </c>
      <c r="L1139" s="58" t="str">
        <f t="shared" si="54"/>
        <v/>
      </c>
      <c r="N1139" s="5"/>
      <c r="O1139" s="5"/>
      <c r="Q1139" s="5"/>
      <c r="R1139" s="5"/>
    </row>
    <row r="1140" spans="1:18" s="130" customFormat="1" x14ac:dyDescent="0.2">
      <c r="A1140" s="172" t="s">
        <v>2994</v>
      </c>
      <c r="B1140" s="173" t="s">
        <v>2995</v>
      </c>
      <c r="C1140" s="173" t="s">
        <v>2647</v>
      </c>
      <c r="D1140" s="172" t="s">
        <v>179</v>
      </c>
      <c r="E1140" s="172" t="s">
        <v>2854</v>
      </c>
      <c r="F1140" s="174">
        <v>0</v>
      </c>
      <c r="G1140" s="174">
        <v>0</v>
      </c>
      <c r="H1140" s="58" t="str">
        <f t="shared" si="52"/>
        <v/>
      </c>
      <c r="I1140" s="174">
        <v>0</v>
      </c>
      <c r="J1140" s="174">
        <v>0</v>
      </c>
      <c r="K1140" s="58" t="str">
        <f t="shared" si="53"/>
        <v/>
      </c>
      <c r="L1140" s="58" t="str">
        <f t="shared" si="54"/>
        <v/>
      </c>
      <c r="N1140" s="5"/>
      <c r="O1140" s="5"/>
      <c r="Q1140" s="5"/>
      <c r="R1140" s="5"/>
    </row>
    <row r="1141" spans="1:18" s="130" customFormat="1" x14ac:dyDescent="0.2">
      <c r="A1141" s="172" t="s">
        <v>2998</v>
      </c>
      <c r="B1141" s="173" t="s">
        <v>2999</v>
      </c>
      <c r="C1141" s="173" t="s">
        <v>2647</v>
      </c>
      <c r="D1141" s="172" t="s">
        <v>179</v>
      </c>
      <c r="E1141" s="172" t="s">
        <v>2854</v>
      </c>
      <c r="F1141" s="174">
        <v>0</v>
      </c>
      <c r="G1141" s="174">
        <v>0</v>
      </c>
      <c r="H1141" s="58" t="str">
        <f t="shared" si="52"/>
        <v/>
      </c>
      <c r="I1141" s="174">
        <v>0</v>
      </c>
      <c r="J1141" s="174">
        <v>0</v>
      </c>
      <c r="K1141" s="58" t="str">
        <f t="shared" si="53"/>
        <v/>
      </c>
      <c r="L1141" s="58" t="str">
        <f t="shared" si="54"/>
        <v/>
      </c>
      <c r="N1141" s="5"/>
      <c r="O1141" s="5"/>
      <c r="Q1141" s="5"/>
      <c r="R1141" s="5"/>
    </row>
    <row r="1142" spans="1:18" s="130" customFormat="1" x14ac:dyDescent="0.2">
      <c r="A1142" s="172" t="s">
        <v>3002</v>
      </c>
      <c r="B1142" s="172" t="s">
        <v>3003</v>
      </c>
      <c r="C1142" s="172" t="s">
        <v>2647</v>
      </c>
      <c r="D1142" s="172" t="s">
        <v>180</v>
      </c>
      <c r="E1142" s="172" t="s">
        <v>709</v>
      </c>
      <c r="F1142" s="174">
        <v>0</v>
      </c>
      <c r="G1142" s="174">
        <v>0</v>
      </c>
      <c r="H1142" s="58" t="str">
        <f t="shared" si="52"/>
        <v/>
      </c>
      <c r="I1142" s="174">
        <v>0</v>
      </c>
      <c r="J1142" s="174">
        <v>0</v>
      </c>
      <c r="K1142" s="58" t="str">
        <f t="shared" si="53"/>
        <v/>
      </c>
      <c r="L1142" s="58" t="str">
        <f t="shared" si="54"/>
        <v/>
      </c>
      <c r="N1142" s="5"/>
      <c r="O1142" s="5"/>
      <c r="Q1142" s="5"/>
      <c r="R1142" s="5"/>
    </row>
    <row r="1143" spans="1:18" s="130" customFormat="1" x14ac:dyDescent="0.2">
      <c r="A1143" s="172" t="s">
        <v>2828</v>
      </c>
      <c r="B1143" s="173" t="s">
        <v>2829</v>
      </c>
      <c r="C1143" s="172" t="s">
        <v>2647</v>
      </c>
      <c r="D1143" s="172" t="s">
        <v>179</v>
      </c>
      <c r="E1143" s="172" t="s">
        <v>709</v>
      </c>
      <c r="F1143" s="174">
        <v>0</v>
      </c>
      <c r="G1143" s="174">
        <v>0</v>
      </c>
      <c r="H1143" s="58" t="str">
        <f t="shared" si="52"/>
        <v/>
      </c>
      <c r="I1143" s="174">
        <v>0</v>
      </c>
      <c r="J1143" s="174">
        <v>0</v>
      </c>
      <c r="K1143" s="58" t="str">
        <f t="shared" si="53"/>
        <v/>
      </c>
      <c r="L1143" s="58" t="str">
        <f t="shared" si="54"/>
        <v/>
      </c>
      <c r="N1143" s="5"/>
      <c r="O1143" s="5"/>
      <c r="Q1143" s="5"/>
      <c r="R1143" s="5"/>
    </row>
    <row r="1144" spans="1:18" s="130" customFormat="1" x14ac:dyDescent="0.2">
      <c r="A1144" s="172" t="s">
        <v>3171</v>
      </c>
      <c r="B1144" s="173" t="s">
        <v>3172</v>
      </c>
      <c r="C1144" s="173" t="s">
        <v>640</v>
      </c>
      <c r="D1144" s="172" t="s">
        <v>180</v>
      </c>
      <c r="E1144" s="172" t="s">
        <v>709</v>
      </c>
      <c r="F1144" s="174">
        <v>0</v>
      </c>
      <c r="G1144" s="174">
        <v>0.14870398999999998</v>
      </c>
      <c r="H1144" s="58">
        <f t="shared" si="52"/>
        <v>-1</v>
      </c>
      <c r="I1144" s="174">
        <v>0</v>
      </c>
      <c r="J1144" s="174">
        <v>0</v>
      </c>
      <c r="K1144" s="58" t="str">
        <f t="shared" si="53"/>
        <v/>
      </c>
      <c r="L1144" s="58" t="str">
        <f t="shared" si="54"/>
        <v/>
      </c>
      <c r="N1144" s="5"/>
      <c r="O1144" s="5"/>
      <c r="Q1144" s="5"/>
      <c r="R1144" s="5"/>
    </row>
    <row r="1145" spans="1:18" s="130" customFormat="1" x14ac:dyDescent="0.2">
      <c r="A1145" s="172" t="s">
        <v>3254</v>
      </c>
      <c r="B1145" s="146" t="s">
        <v>3255</v>
      </c>
      <c r="C1145" s="173" t="s">
        <v>640</v>
      </c>
      <c r="D1145" s="172" t="s">
        <v>180</v>
      </c>
      <c r="E1145" s="172" t="s">
        <v>709</v>
      </c>
      <c r="F1145" s="174">
        <v>0</v>
      </c>
      <c r="G1145" s="174">
        <v>0</v>
      </c>
      <c r="H1145" s="58" t="str">
        <f t="shared" si="52"/>
        <v/>
      </c>
      <c r="I1145" s="174">
        <v>0</v>
      </c>
      <c r="J1145" s="174">
        <v>0</v>
      </c>
      <c r="K1145" s="58" t="str">
        <f t="shared" si="53"/>
        <v/>
      </c>
      <c r="L1145" s="58" t="str">
        <f t="shared" si="54"/>
        <v/>
      </c>
      <c r="N1145" s="5"/>
      <c r="O1145" s="5"/>
      <c r="Q1145" s="5"/>
      <c r="R1145" s="5"/>
    </row>
    <row r="1146" spans="1:18" s="130" customFormat="1" x14ac:dyDescent="0.2">
      <c r="A1146" s="172" t="s">
        <v>1664</v>
      </c>
      <c r="B1146" s="146" t="s">
        <v>1010</v>
      </c>
      <c r="C1146" s="173" t="s">
        <v>641</v>
      </c>
      <c r="D1146" s="172" t="s">
        <v>180</v>
      </c>
      <c r="E1146" s="172" t="s">
        <v>709</v>
      </c>
      <c r="F1146" s="174">
        <v>0</v>
      </c>
      <c r="G1146" s="174">
        <v>0</v>
      </c>
      <c r="H1146" s="58" t="str">
        <f t="shared" si="52"/>
        <v/>
      </c>
      <c r="I1146" s="174">
        <v>0</v>
      </c>
      <c r="J1146" s="174">
        <v>0</v>
      </c>
      <c r="K1146" s="58" t="str">
        <f t="shared" si="53"/>
        <v/>
      </c>
      <c r="L1146" s="58" t="str">
        <f t="shared" si="54"/>
        <v/>
      </c>
      <c r="N1146" s="5"/>
      <c r="O1146" s="5"/>
      <c r="Q1146" s="5"/>
      <c r="R1146" s="5"/>
    </row>
    <row r="1147" spans="1:18" s="130" customFormat="1" x14ac:dyDescent="0.2">
      <c r="A1147" s="172" t="s">
        <v>1945</v>
      </c>
      <c r="B1147" s="146" t="s">
        <v>1947</v>
      </c>
      <c r="C1147" s="173" t="s">
        <v>2523</v>
      </c>
      <c r="D1147" s="172" t="s">
        <v>179</v>
      </c>
      <c r="E1147" s="172" t="s">
        <v>709</v>
      </c>
      <c r="F1147" s="174">
        <v>0</v>
      </c>
      <c r="G1147" s="174">
        <v>0</v>
      </c>
      <c r="H1147" s="58" t="str">
        <f t="shared" si="52"/>
        <v/>
      </c>
      <c r="I1147" s="174">
        <v>0</v>
      </c>
      <c r="J1147" s="174">
        <v>0</v>
      </c>
      <c r="K1147" s="58" t="str">
        <f t="shared" si="53"/>
        <v/>
      </c>
      <c r="L1147" s="58" t="str">
        <f t="shared" si="54"/>
        <v/>
      </c>
      <c r="N1147" s="5"/>
      <c r="O1147" s="5"/>
      <c r="Q1147" s="5"/>
      <c r="R1147" s="5"/>
    </row>
    <row r="1148" spans="1:18" s="130" customFormat="1" x14ac:dyDescent="0.2">
      <c r="A1148" s="172" t="s">
        <v>3286</v>
      </c>
      <c r="B1148" s="146" t="s">
        <v>3287</v>
      </c>
      <c r="C1148" s="172" t="s">
        <v>2558</v>
      </c>
      <c r="D1148" s="172" t="s">
        <v>180</v>
      </c>
      <c r="E1148" s="172" t="s">
        <v>709</v>
      </c>
      <c r="F1148" s="174">
        <v>0</v>
      </c>
      <c r="G1148" s="174"/>
      <c r="H1148" s="58" t="str">
        <f t="shared" si="52"/>
        <v/>
      </c>
      <c r="I1148" s="174">
        <v>0</v>
      </c>
      <c r="J1148" s="174"/>
      <c r="K1148" s="58" t="str">
        <f t="shared" si="53"/>
        <v/>
      </c>
      <c r="L1148" s="58" t="str">
        <f t="shared" si="54"/>
        <v/>
      </c>
      <c r="N1148" s="5"/>
      <c r="O1148" s="5"/>
      <c r="Q1148" s="5"/>
      <c r="R1148" s="5"/>
    </row>
    <row r="1149" spans="1:18" x14ac:dyDescent="0.2">
      <c r="A1149" s="45" t="s">
        <v>16</v>
      </c>
      <c r="B1149" s="46">
        <f>COUNTA(B7:B1148)</f>
        <v>1142</v>
      </c>
      <c r="C1149" s="46"/>
      <c r="D1149" s="46"/>
      <c r="E1149" s="46"/>
      <c r="F1149" s="111">
        <f>SUM(F7:F1148)</f>
        <v>11125.199035169997</v>
      </c>
      <c r="G1149" s="111">
        <f>SUM(G7:G1148)</f>
        <v>12064.370044990001</v>
      </c>
      <c r="H1149" s="56">
        <f>IF(ISERROR(F1149/G1149-1),"",((F1149/G1149-1)))</f>
        <v>-7.7846668024744159E-2</v>
      </c>
      <c r="I1149" s="111">
        <f>SUM(I7:I1148)</f>
        <v>37687.80298831626</v>
      </c>
      <c r="J1149" s="111">
        <f>SUM(J7:J1148)</f>
        <v>43191.60826071979</v>
      </c>
      <c r="K1149" s="56">
        <f>IF(ISERROR(I1149/J1149-1),"",((I1149/J1149-1)))</f>
        <v>-0.12742765305659887</v>
      </c>
      <c r="L1149" s="8"/>
    </row>
    <row r="1150" spans="1:18" ht="12.75" x14ac:dyDescent="0.2">
      <c r="A1150" s="191"/>
      <c r="B1150" s="51"/>
      <c r="C1150" s="51"/>
      <c r="D1150" s="51"/>
      <c r="E1150" s="51"/>
      <c r="F1150" s="51"/>
      <c r="G1150" s="51"/>
      <c r="H1150" s="52"/>
    </row>
    <row r="1151" spans="1:18" x14ac:dyDescent="0.2">
      <c r="A1151" s="51"/>
      <c r="B1151" s="51"/>
      <c r="C1151" s="51"/>
      <c r="D1151" s="51"/>
      <c r="E1151" s="51"/>
      <c r="F1151" s="100"/>
      <c r="G1151" s="100"/>
      <c r="H1151" s="100"/>
    </row>
    <row r="1152" spans="1:18" ht="22.5" x14ac:dyDescent="0.2">
      <c r="A1152" s="41" t="s">
        <v>1435</v>
      </c>
      <c r="B1152" s="41" t="s">
        <v>77</v>
      </c>
      <c r="C1152" s="41" t="s">
        <v>1488</v>
      </c>
      <c r="D1152" s="41" t="s">
        <v>178</v>
      </c>
      <c r="E1152" s="84" t="s">
        <v>93</v>
      </c>
      <c r="F1152" s="41" t="s">
        <v>505</v>
      </c>
      <c r="G1152" s="41"/>
      <c r="H1152" s="41"/>
      <c r="I1152" s="204" t="s">
        <v>1334</v>
      </c>
      <c r="J1152" s="205"/>
      <c r="K1152" s="206"/>
      <c r="L1152" s="147"/>
    </row>
    <row r="1153" spans="1:15" x14ac:dyDescent="0.2">
      <c r="A1153" s="87"/>
      <c r="B1153" s="87"/>
      <c r="C1153" s="87"/>
      <c r="D1153" s="87"/>
      <c r="E1153" s="42"/>
      <c r="F1153" s="88" t="s">
        <v>3267</v>
      </c>
      <c r="G1153" s="88" t="s">
        <v>3249</v>
      </c>
      <c r="H1153" s="43" t="s">
        <v>74</v>
      </c>
      <c r="I1153" s="154" t="s">
        <v>3267</v>
      </c>
      <c r="J1153" s="88" t="s">
        <v>3249</v>
      </c>
      <c r="K1153" s="43" t="s">
        <v>74</v>
      </c>
      <c r="L1153" s="148" t="s">
        <v>76</v>
      </c>
    </row>
    <row r="1154" spans="1:15" x14ac:dyDescent="0.2">
      <c r="A1154" s="172" t="s">
        <v>1556</v>
      </c>
      <c r="B1154" s="86" t="s">
        <v>1048</v>
      </c>
      <c r="C1154" s="172" t="s">
        <v>2521</v>
      </c>
      <c r="D1154" s="172"/>
      <c r="E1154" s="172" t="s">
        <v>181</v>
      </c>
      <c r="F1154" s="174">
        <v>22.152648420000002</v>
      </c>
      <c r="G1154" s="174">
        <v>43.990793700000005</v>
      </c>
      <c r="H1154" s="58">
        <f t="shared" ref="H1154:H1162" si="55">IF(ISERROR(F1154/G1154-1),"",IF((F1154/G1154-1)&gt;10000%,"",F1154/G1154-1))</f>
        <v>-0.49642535274374922</v>
      </c>
      <c r="I1154" s="174">
        <v>839.27283551999994</v>
      </c>
      <c r="J1154" s="174">
        <v>910.00035638999998</v>
      </c>
      <c r="K1154" s="58"/>
      <c r="L1154" s="149">
        <f t="shared" ref="L1154:L1162" si="56">IF(ISERROR(I1154/F1154),"",IF(I1154/F1154&gt;10000%,"",I1154/F1154))</f>
        <v>37.885891547047805</v>
      </c>
    </row>
    <row r="1155" spans="1:15" x14ac:dyDescent="0.2">
      <c r="A1155" s="172" t="s">
        <v>1806</v>
      </c>
      <c r="B1155" s="173" t="s">
        <v>1807</v>
      </c>
      <c r="C1155" s="172" t="s">
        <v>2521</v>
      </c>
      <c r="D1155" s="172"/>
      <c r="E1155" s="172" t="s">
        <v>181</v>
      </c>
      <c r="F1155" s="174">
        <v>3.6623211200000001</v>
      </c>
      <c r="G1155" s="174">
        <v>4.8365931600000005</v>
      </c>
      <c r="H1155" s="58">
        <f t="shared" si="55"/>
        <v>-0.24278908751547756</v>
      </c>
      <c r="I1155" s="174">
        <v>105.28278883999999</v>
      </c>
      <c r="J1155" s="174">
        <v>87.157817220000013</v>
      </c>
      <c r="K1155" s="58"/>
      <c r="L1155" s="150">
        <f t="shared" si="56"/>
        <v>28.747558007693218</v>
      </c>
    </row>
    <row r="1156" spans="1:15" x14ac:dyDescent="0.2">
      <c r="A1156" s="172" t="s">
        <v>1439</v>
      </c>
      <c r="B1156" s="173" t="s">
        <v>1440</v>
      </c>
      <c r="C1156" s="172" t="s">
        <v>2521</v>
      </c>
      <c r="D1156" s="172"/>
      <c r="E1156" s="172" t="s">
        <v>181</v>
      </c>
      <c r="F1156" s="174">
        <v>1.01676038</v>
      </c>
      <c r="G1156" s="174">
        <v>0.20903276999999998</v>
      </c>
      <c r="H1156" s="58">
        <f t="shared" si="55"/>
        <v>3.8641195349418185</v>
      </c>
      <c r="I1156" s="174">
        <v>36.053319539999997</v>
      </c>
      <c r="J1156" s="174">
        <v>16.750376239999998</v>
      </c>
      <c r="K1156" s="58"/>
      <c r="L1156" s="150">
        <f t="shared" si="56"/>
        <v>35.45901300756821</v>
      </c>
    </row>
    <row r="1157" spans="1:15" x14ac:dyDescent="0.2">
      <c r="A1157" s="172" t="s">
        <v>1556</v>
      </c>
      <c r="B1157" s="173" t="s">
        <v>1977</v>
      </c>
      <c r="C1157" s="172" t="s">
        <v>2521</v>
      </c>
      <c r="D1157" s="172"/>
      <c r="E1157" s="172" t="s">
        <v>709</v>
      </c>
      <c r="F1157" s="174">
        <v>0</v>
      </c>
      <c r="G1157" s="174">
        <v>5.8574628499999992</v>
      </c>
      <c r="H1157" s="58">
        <f t="shared" si="55"/>
        <v>-1</v>
      </c>
      <c r="I1157" s="174">
        <v>27.24223095</v>
      </c>
      <c r="J1157" s="174">
        <v>15.174672189999999</v>
      </c>
      <c r="K1157" s="58"/>
      <c r="L1157" s="150" t="str">
        <f t="shared" si="56"/>
        <v/>
      </c>
    </row>
    <row r="1158" spans="1:15" x14ac:dyDescent="0.2">
      <c r="A1158" s="172" t="s">
        <v>2336</v>
      </c>
      <c r="B1158" s="173" t="s">
        <v>2337</v>
      </c>
      <c r="C1158" s="172" t="s">
        <v>1365</v>
      </c>
      <c r="D1158" s="172"/>
      <c r="E1158" s="172" t="s">
        <v>709</v>
      </c>
      <c r="F1158" s="174">
        <v>3.5159368399999997</v>
      </c>
      <c r="G1158" s="174">
        <v>0.93856757999999996</v>
      </c>
      <c r="H1158" s="58">
        <f t="shared" si="55"/>
        <v>2.746066788286039</v>
      </c>
      <c r="I1158" s="174">
        <v>3.5222449600000001</v>
      </c>
      <c r="J1158" s="174">
        <v>3.200742</v>
      </c>
      <c r="K1158" s="58"/>
      <c r="L1158" s="150">
        <f t="shared" si="56"/>
        <v>1.0017941505456625</v>
      </c>
    </row>
    <row r="1159" spans="1:15" x14ac:dyDescent="0.2">
      <c r="A1159" s="172" t="s">
        <v>2487</v>
      </c>
      <c r="B1159" s="173" t="s">
        <v>2488</v>
      </c>
      <c r="C1159" s="172" t="s">
        <v>1365</v>
      </c>
      <c r="D1159" s="172"/>
      <c r="E1159" s="172" t="s">
        <v>181</v>
      </c>
      <c r="F1159" s="174">
        <v>0.99291304000000002</v>
      </c>
      <c r="G1159" s="174">
        <v>0.47228893999999999</v>
      </c>
      <c r="H1159" s="58">
        <f t="shared" si="55"/>
        <v>1.1023423500029454</v>
      </c>
      <c r="I1159" s="174">
        <v>1.6657071699999999</v>
      </c>
      <c r="J1159" s="174">
        <v>2.5661856200000002</v>
      </c>
      <c r="K1159" s="58"/>
      <c r="L1159" s="150">
        <f t="shared" si="56"/>
        <v>1.6775962273594471</v>
      </c>
    </row>
    <row r="1160" spans="1:15" x14ac:dyDescent="0.2">
      <c r="A1160" s="172" t="s">
        <v>1263</v>
      </c>
      <c r="B1160" s="173" t="s">
        <v>1294</v>
      </c>
      <c r="C1160" s="172" t="s">
        <v>2143</v>
      </c>
      <c r="D1160" s="172"/>
      <c r="E1160" s="172" t="s">
        <v>709</v>
      </c>
      <c r="F1160" s="174">
        <v>0.44074754999999999</v>
      </c>
      <c r="G1160" s="174">
        <v>0.58049356000000008</v>
      </c>
      <c r="H1160" s="58">
        <f t="shared" si="55"/>
        <v>-0.24073653805909589</v>
      </c>
      <c r="I1160" s="174">
        <v>1.0855958999999999</v>
      </c>
      <c r="J1160" s="174">
        <v>0</v>
      </c>
      <c r="K1160" s="58"/>
      <c r="L1160" s="150">
        <f t="shared" si="56"/>
        <v>2.4630786943682388</v>
      </c>
    </row>
    <row r="1161" spans="1:15" s="130" customFormat="1" x14ac:dyDescent="0.2">
      <c r="A1161" s="172" t="s">
        <v>2141</v>
      </c>
      <c r="B1161" s="138" t="s">
        <v>2139</v>
      </c>
      <c r="C1161" s="172" t="s">
        <v>2143</v>
      </c>
      <c r="D1161" s="172"/>
      <c r="E1161" s="172" t="s">
        <v>181</v>
      </c>
      <c r="F1161" s="174">
        <v>0</v>
      </c>
      <c r="G1161" s="174">
        <v>0</v>
      </c>
      <c r="H1161" s="58" t="str">
        <f t="shared" si="55"/>
        <v/>
      </c>
      <c r="I1161" s="174">
        <v>0</v>
      </c>
      <c r="J1161" s="174">
        <v>0</v>
      </c>
      <c r="K1161" s="58"/>
      <c r="L1161" s="150" t="str">
        <f t="shared" si="56"/>
        <v/>
      </c>
      <c r="N1161" s="5"/>
      <c r="O1161" s="5"/>
    </row>
    <row r="1162" spans="1:15" x14ac:dyDescent="0.2">
      <c r="A1162" s="172" t="s">
        <v>2142</v>
      </c>
      <c r="B1162" s="138" t="s">
        <v>2140</v>
      </c>
      <c r="C1162" s="172" t="s">
        <v>2143</v>
      </c>
      <c r="D1162" s="172"/>
      <c r="E1162" s="172" t="s">
        <v>181</v>
      </c>
      <c r="F1162" s="174">
        <v>0</v>
      </c>
      <c r="G1162" s="174">
        <v>0</v>
      </c>
      <c r="H1162" s="58" t="str">
        <f t="shared" si="55"/>
        <v/>
      </c>
      <c r="I1162" s="174">
        <v>0</v>
      </c>
      <c r="J1162" s="174">
        <v>0</v>
      </c>
      <c r="K1162" s="58"/>
      <c r="L1162" s="150" t="str">
        <f t="shared" si="56"/>
        <v/>
      </c>
    </row>
    <row r="1163" spans="1:15" x14ac:dyDescent="0.2">
      <c r="A1163" s="45" t="s">
        <v>16</v>
      </c>
      <c r="B1163" s="46">
        <f>COUNTA(B1154:B1162)</f>
        <v>9</v>
      </c>
      <c r="C1163" s="46"/>
      <c r="D1163" s="46"/>
      <c r="E1163" s="46"/>
      <c r="F1163" s="47">
        <f>SUM(F1154:F1162)</f>
        <v>31.781327350000005</v>
      </c>
      <c r="G1163" s="47">
        <f>SUM(G1154:G1162)</f>
        <v>56.885232559999999</v>
      </c>
      <c r="H1163" s="56">
        <f>IF(ISERROR(F1163/G1163-1),"",((F1163/G1163-1)))</f>
        <v>-0.44130794725189038</v>
      </c>
      <c r="I1163" s="111">
        <f>SUM(I1154:I1162)</f>
        <v>1014.1247228799999</v>
      </c>
      <c r="J1163" s="111">
        <f>SUM(J1154:J1162)</f>
        <v>1034.8501496599999</v>
      </c>
      <c r="K1163" s="56">
        <f>IF(ISERROR(I1163/J1163-1),"",((I1163/J1163-1)))</f>
        <v>-2.0027466572633101E-2</v>
      </c>
      <c r="L1163" s="8"/>
    </row>
    <row r="1164" spans="1:15" x14ac:dyDescent="0.2">
      <c r="A1164" s="51"/>
      <c r="B1164" s="51"/>
      <c r="C1164" s="51"/>
      <c r="D1164" s="51"/>
      <c r="E1164" s="51"/>
      <c r="F1164" s="91"/>
      <c r="G1164" s="91"/>
      <c r="H1164" s="158"/>
      <c r="I1164" s="133"/>
    </row>
    <row r="1165" spans="1:15" x14ac:dyDescent="0.2">
      <c r="A1165" s="51" t="s">
        <v>3006</v>
      </c>
      <c r="B1165" s="51"/>
      <c r="C1165" s="51"/>
      <c r="D1165" s="51"/>
      <c r="E1165" s="51"/>
      <c r="F1165" s="69"/>
      <c r="G1165" s="59"/>
      <c r="H1165" s="52"/>
    </row>
    <row r="1166" spans="1:15" ht="12.75" x14ac:dyDescent="0.2">
      <c r="B1166" s="51"/>
      <c r="C1166" s="51"/>
      <c r="D1166" s="51"/>
      <c r="E1166" s="51"/>
      <c r="F1166" s="60"/>
      <c r="G1166" s="60"/>
      <c r="H1166" s="52"/>
    </row>
    <row r="1167" spans="1:15" ht="12.75" x14ac:dyDescent="0.2">
      <c r="B1167" s="51"/>
      <c r="C1167" s="51"/>
      <c r="D1167" s="51"/>
      <c r="E1167" s="51"/>
      <c r="F1167" s="60"/>
      <c r="G1167" s="52"/>
      <c r="H1167" s="52"/>
      <c r="I1167" s="133"/>
    </row>
    <row r="1168" spans="1:15" x14ac:dyDescent="0.2">
      <c r="A1168" s="54" t="s">
        <v>48</v>
      </c>
    </row>
    <row r="1169" spans="1:12" x14ac:dyDescent="0.2">
      <c r="F1169" s="129"/>
    </row>
    <row r="1172" spans="1:12" x14ac:dyDescent="0.2">
      <c r="A1172" s="139"/>
      <c r="B1172" s="139"/>
      <c r="C1172" s="139"/>
    </row>
    <row r="1173" spans="1:12" x14ac:dyDescent="0.2">
      <c r="A1173" s="139"/>
      <c r="B1173" s="139"/>
      <c r="C1173" s="139"/>
    </row>
    <row r="1174" spans="1:12" x14ac:dyDescent="0.2">
      <c r="A1174" s="139"/>
      <c r="B1174" s="139"/>
      <c r="C1174" s="139"/>
    </row>
    <row r="1175" spans="1:12" x14ac:dyDescent="0.2">
      <c r="A1175" s="139"/>
      <c r="B1175" s="139"/>
      <c r="C1175" s="139"/>
    </row>
    <row r="1176" spans="1:12" x14ac:dyDescent="0.2">
      <c r="A1176" s="139"/>
      <c r="B1176" s="139"/>
      <c r="C1176" s="139"/>
    </row>
    <row r="1177" spans="1:12" x14ac:dyDescent="0.2">
      <c r="A1177" s="139"/>
      <c r="B1177" s="139"/>
      <c r="C1177" s="139"/>
    </row>
    <row r="1178" spans="1:12" x14ac:dyDescent="0.2">
      <c r="A1178" s="139"/>
      <c r="B1178" s="139"/>
      <c r="C1178" s="139"/>
    </row>
    <row r="1179" spans="1:12" x14ac:dyDescent="0.2">
      <c r="A1179" s="139"/>
      <c r="B1179" s="139"/>
      <c r="C1179" s="139"/>
    </row>
    <row r="1180" spans="1:12" x14ac:dyDescent="0.2">
      <c r="A1180" s="139"/>
      <c r="B1180" s="139"/>
      <c r="C1180" s="139"/>
    </row>
    <row r="1181" spans="1:12" s="39" customFormat="1" x14ac:dyDescent="0.2">
      <c r="A1181" s="139"/>
      <c r="B1181" s="139"/>
      <c r="C1181" s="139"/>
      <c r="I1181" s="5"/>
      <c r="J1181" s="5"/>
      <c r="K1181" s="5"/>
      <c r="L1181" s="5"/>
    </row>
    <row r="1182" spans="1:12" s="39" customFormat="1" x14ac:dyDescent="0.2">
      <c r="A1182" s="139"/>
      <c r="B1182" s="139"/>
      <c r="C1182" s="139"/>
      <c r="I1182" s="5"/>
      <c r="J1182" s="5"/>
      <c r="K1182" s="5"/>
      <c r="L1182" s="5"/>
    </row>
    <row r="1183" spans="1:12" s="39" customFormat="1" x14ac:dyDescent="0.2">
      <c r="A1183" s="139"/>
      <c r="B1183" s="139"/>
      <c r="C1183" s="139"/>
      <c r="I1183" s="5"/>
      <c r="J1183" s="5"/>
      <c r="K1183" s="5"/>
      <c r="L1183" s="5"/>
    </row>
    <row r="1184" spans="1:12" s="39" customFormat="1" x14ac:dyDescent="0.2">
      <c r="A1184" s="139"/>
      <c r="B1184" s="139"/>
      <c r="C1184" s="139"/>
      <c r="I1184" s="5"/>
      <c r="J1184" s="5"/>
      <c r="K1184" s="5"/>
      <c r="L1184" s="5"/>
    </row>
    <row r="1185" spans="1:12" s="39" customFormat="1" x14ac:dyDescent="0.2">
      <c r="A1185" s="139"/>
      <c r="B1185" s="139"/>
      <c r="C1185" s="139"/>
      <c r="I1185" s="5"/>
      <c r="J1185" s="5"/>
      <c r="K1185" s="5"/>
      <c r="L1185" s="5"/>
    </row>
  </sheetData>
  <mergeCells count="2">
    <mergeCell ref="I5:K5"/>
    <mergeCell ref="I1152:K1152"/>
  </mergeCells>
  <conditionalFormatting sqref="F7:G1148 F1154:G1162">
    <cfRule type="containsErrors" dxfId="18" priority="23">
      <formula>ISERROR(F7)</formula>
    </cfRule>
  </conditionalFormatting>
  <conditionalFormatting sqref="B1172:B1185">
    <cfRule type="duplicateValues" dxfId="17" priority="22"/>
  </conditionalFormatting>
  <conditionalFormatting sqref="F1069">
    <cfRule type="containsErrors" dxfId="16" priority="21">
      <formula>ISERROR(F1069)</formula>
    </cfRule>
  </conditionalFormatting>
  <conditionalFormatting sqref="F1069">
    <cfRule type="containsErrors" dxfId="15" priority="20">
      <formula>ISERROR(F1069)</formula>
    </cfRule>
  </conditionalFormatting>
  <conditionalFormatting sqref="F1082">
    <cfRule type="containsErrors" dxfId="14" priority="18">
      <formula>ISERROR(F1082)</formula>
    </cfRule>
  </conditionalFormatting>
  <conditionalFormatting sqref="B1082">
    <cfRule type="duplicateValues" dxfId="13" priority="19"/>
  </conditionalFormatting>
  <conditionalFormatting sqref="A49">
    <cfRule type="containsErrors" dxfId="12" priority="17">
      <formula>ISERROR(A49)</formula>
    </cfRule>
  </conditionalFormatting>
  <conditionalFormatting sqref="A57">
    <cfRule type="containsErrors" dxfId="11" priority="16">
      <formula>ISERROR(A57)</formula>
    </cfRule>
  </conditionalFormatting>
  <conditionalFormatting sqref="A60:A61">
    <cfRule type="containsErrors" dxfId="10" priority="15">
      <formula>ISERROR(A60)</formula>
    </cfRule>
  </conditionalFormatting>
  <conditionalFormatting sqref="B17:B21">
    <cfRule type="duplicateValues" dxfId="9" priority="10"/>
  </conditionalFormatting>
  <conditionalFormatting sqref="B1161">
    <cfRule type="duplicateValues" dxfId="8" priority="24"/>
  </conditionalFormatting>
  <conditionalFormatting sqref="G1069">
    <cfRule type="containsErrors" dxfId="7" priority="5">
      <formula>ISERROR(G1069)</formula>
    </cfRule>
  </conditionalFormatting>
  <conditionalFormatting sqref="G1069">
    <cfRule type="containsErrors" dxfId="6" priority="4">
      <formula>ISERROR(G1069)</formula>
    </cfRule>
  </conditionalFormatting>
  <conditionalFormatting sqref="G1082">
    <cfRule type="containsErrors" dxfId="5" priority="3">
      <formula>ISERROR(G1082)</formula>
    </cfRule>
  </conditionalFormatting>
  <conditionalFormatting sqref="B1145:B1148 B1120:B1125 B1083:B1108 B1070:B1081 B1062:B1068">
    <cfRule type="duplicateValues" dxfId="4" priority="192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4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9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7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18" s="5" customFormat="1" ht="26.25" x14ac:dyDescent="0.2">
      <c r="A1" s="18" t="s">
        <v>725</v>
      </c>
      <c r="B1" s="160"/>
      <c r="C1" s="129"/>
      <c r="D1" s="39"/>
      <c r="E1" s="39"/>
      <c r="F1" s="7"/>
      <c r="G1" s="7"/>
      <c r="I1" s="107"/>
      <c r="J1" s="39"/>
      <c r="K1" s="39"/>
      <c r="L1" s="39"/>
    </row>
    <row r="2" spans="1:18" s="5" customFormat="1" ht="15.75" customHeight="1" x14ac:dyDescent="0.2">
      <c r="A2" s="6" t="s">
        <v>3264</v>
      </c>
      <c r="B2" s="7"/>
      <c r="C2" s="71"/>
      <c r="D2" s="71"/>
      <c r="E2" s="71"/>
      <c r="F2" s="7"/>
      <c r="G2" s="7"/>
      <c r="I2" s="107"/>
      <c r="J2" s="71"/>
      <c r="K2" s="71"/>
      <c r="L2" s="71"/>
    </row>
    <row r="3" spans="1:18" s="5" customFormat="1" ht="12" x14ac:dyDescent="0.2">
      <c r="A3" s="7"/>
      <c r="B3" s="7"/>
      <c r="C3" s="129"/>
      <c r="D3" s="39"/>
      <c r="E3" s="39"/>
      <c r="F3" s="7"/>
      <c r="G3" s="7"/>
      <c r="I3" s="107"/>
      <c r="J3" s="39"/>
      <c r="K3" s="39"/>
      <c r="L3" s="39"/>
    </row>
    <row r="4" spans="1:18" s="5" customFormat="1" ht="12" customHeight="1" x14ac:dyDescent="0.2"/>
    <row r="5" spans="1:18" s="7" customFormat="1" ht="30" customHeight="1" x14ac:dyDescent="0.2">
      <c r="A5" s="123" t="s">
        <v>726</v>
      </c>
      <c r="B5" s="124" t="s">
        <v>77</v>
      </c>
      <c r="C5" s="207" t="s">
        <v>505</v>
      </c>
      <c r="D5" s="208"/>
      <c r="E5" s="209"/>
      <c r="F5" s="125"/>
      <c r="G5" s="124" t="s">
        <v>239</v>
      </c>
      <c r="H5" s="126" t="s">
        <v>138</v>
      </c>
      <c r="I5" s="127"/>
      <c r="J5" s="207" t="s">
        <v>1335</v>
      </c>
      <c r="K5" s="210"/>
      <c r="L5" s="211"/>
      <c r="M5" s="159"/>
    </row>
    <row r="6" spans="1:18" s="33" customFormat="1" ht="21.95" customHeight="1" x14ac:dyDescent="0.2">
      <c r="A6" s="96"/>
      <c r="B6" s="97"/>
      <c r="C6" s="142" t="s">
        <v>3267</v>
      </c>
      <c r="D6" s="62" t="s">
        <v>3249</v>
      </c>
      <c r="E6" s="63" t="s">
        <v>74</v>
      </c>
      <c r="F6" s="94" t="s">
        <v>75</v>
      </c>
      <c r="G6" s="94" t="s">
        <v>240</v>
      </c>
      <c r="H6" s="152">
        <v>100000</v>
      </c>
      <c r="I6" s="108"/>
      <c r="J6" s="142" t="s">
        <v>3267</v>
      </c>
      <c r="K6" s="62" t="s">
        <v>3249</v>
      </c>
      <c r="L6" s="63" t="s">
        <v>74</v>
      </c>
      <c r="M6" s="121" t="s">
        <v>76</v>
      </c>
    </row>
    <row r="7" spans="1:18" ht="12" customHeight="1" x14ac:dyDescent="0.2">
      <c r="A7" s="34" t="s">
        <v>593</v>
      </c>
      <c r="B7" s="34" t="s">
        <v>508</v>
      </c>
      <c r="C7" s="57">
        <v>315.17488667000003</v>
      </c>
      <c r="D7" s="57">
        <v>229.32437457</v>
      </c>
      <c r="E7" s="58">
        <f t="shared" ref="E7:E38" si="0">IF(ISERROR(C7/D7-1),"",IF((C7/D7-1)&gt;10000%,"",C7/D7-1))</f>
        <v>0.37436278747506035</v>
      </c>
      <c r="F7" s="44">
        <f t="shared" ref="F7:F38" si="1">C7/$C$220</f>
        <v>0.585916578405417</v>
      </c>
      <c r="G7" s="35">
        <v>6174.1904818000003</v>
      </c>
      <c r="H7" s="99">
        <v>4.9361666666666668</v>
      </c>
      <c r="I7" s="105"/>
      <c r="J7" s="174">
        <v>385.25345812</v>
      </c>
      <c r="K7" s="174">
        <v>416.9345247</v>
      </c>
      <c r="L7" s="58">
        <f t="shared" ref="L7:L38" si="2">IF(ISERROR(J7/K7-1),"",IF((J7/K7-1)&gt;10000%,"",J7/K7-1))</f>
        <v>-7.5985711672104217E-2</v>
      </c>
      <c r="M7" s="44">
        <f t="shared" ref="M7:M38" si="3">IF(ISERROR(J7/C7),"",IF(J7/C7&gt;10000%,"",J7/C7))</f>
        <v>1.2223482086102084</v>
      </c>
    </row>
    <row r="8" spans="1:18" ht="12" customHeight="1" x14ac:dyDescent="0.2">
      <c r="A8" s="34" t="s">
        <v>717</v>
      </c>
      <c r="B8" s="34" t="s">
        <v>483</v>
      </c>
      <c r="C8" s="57">
        <v>40.855259310000001</v>
      </c>
      <c r="D8" s="57">
        <v>46.6699926</v>
      </c>
      <c r="E8" s="58">
        <f t="shared" si="0"/>
        <v>-0.12459254793196606</v>
      </c>
      <c r="F8" s="44">
        <f t="shared" si="1"/>
        <v>7.5950764979079724E-2</v>
      </c>
      <c r="G8" s="35">
        <v>1083.2405470899998</v>
      </c>
      <c r="H8" s="99">
        <v>6.5336666666666661</v>
      </c>
      <c r="I8" s="105"/>
      <c r="J8" s="174">
        <v>73.396808620000002</v>
      </c>
      <c r="K8" s="174">
        <v>217.24909063999999</v>
      </c>
      <c r="L8" s="58">
        <f t="shared" si="2"/>
        <v>-0.66215366700142053</v>
      </c>
      <c r="M8" s="44">
        <f t="shared" si="3"/>
        <v>1.7965082062772495</v>
      </c>
      <c r="R8"/>
    </row>
    <row r="9" spans="1:18" ht="12" customHeight="1" x14ac:dyDescent="0.2">
      <c r="A9" s="34" t="s">
        <v>2911</v>
      </c>
      <c r="B9" s="34" t="s">
        <v>1031</v>
      </c>
      <c r="C9" s="57">
        <v>26.742326049999999</v>
      </c>
      <c r="D9" s="57">
        <v>11.30042205</v>
      </c>
      <c r="E9" s="58">
        <f t="shared" si="0"/>
        <v>1.3664891392264416</v>
      </c>
      <c r="F9" s="44">
        <f t="shared" si="1"/>
        <v>4.971453259924178E-2</v>
      </c>
      <c r="G9" s="35">
        <v>3642.5639629614861</v>
      </c>
      <c r="H9" s="99">
        <v>5.165</v>
      </c>
      <c r="I9" s="105"/>
      <c r="J9" s="174">
        <v>29.653096989999998</v>
      </c>
      <c r="K9" s="174">
        <v>29.706138469999999</v>
      </c>
      <c r="L9" s="58">
        <f t="shared" si="2"/>
        <v>-1.7855393777810313E-3</v>
      </c>
      <c r="M9" s="44">
        <f t="shared" si="3"/>
        <v>1.1088450920296815</v>
      </c>
      <c r="R9"/>
    </row>
    <row r="10" spans="1:18" ht="12" customHeight="1" x14ac:dyDescent="0.2">
      <c r="A10" s="34" t="s">
        <v>596</v>
      </c>
      <c r="B10" s="34" t="s">
        <v>514</v>
      </c>
      <c r="C10" s="57">
        <v>12.856781079999999</v>
      </c>
      <c r="D10" s="57">
        <v>12.437755340000001</v>
      </c>
      <c r="E10" s="58">
        <f t="shared" si="0"/>
        <v>3.3689820111865831E-2</v>
      </c>
      <c r="F10" s="44">
        <f t="shared" si="1"/>
        <v>2.3901019714138699E-2</v>
      </c>
      <c r="G10" s="35">
        <v>5465.5498643500005</v>
      </c>
      <c r="H10" s="99">
        <v>5.0187777777777782</v>
      </c>
      <c r="I10" s="105"/>
      <c r="J10" s="174">
        <v>6.5238582200000002</v>
      </c>
      <c r="K10" s="174">
        <v>10.975482060000001</v>
      </c>
      <c r="L10" s="58">
        <f t="shared" si="2"/>
        <v>-0.40559711324424508</v>
      </c>
      <c r="M10" s="44">
        <f t="shared" si="3"/>
        <v>0.50742547293960771</v>
      </c>
      <c r="R10"/>
    </row>
    <row r="11" spans="1:18" ht="12" customHeight="1" x14ac:dyDescent="0.2">
      <c r="A11" s="34" t="s">
        <v>721</v>
      </c>
      <c r="B11" s="34" t="s">
        <v>282</v>
      </c>
      <c r="C11" s="57">
        <v>12.75867491</v>
      </c>
      <c r="D11" s="57">
        <v>12.05651117</v>
      </c>
      <c r="E11" s="58">
        <f t="shared" si="0"/>
        <v>5.8239380372920868E-2</v>
      </c>
      <c r="F11" s="44">
        <f t="shared" si="1"/>
        <v>2.3718638331998169E-2</v>
      </c>
      <c r="G11" s="35">
        <v>508.69819285705796</v>
      </c>
      <c r="H11" s="99">
        <v>14.644611111111111</v>
      </c>
      <c r="I11" s="105"/>
      <c r="J11" s="174">
        <v>84.707555989999989</v>
      </c>
      <c r="K11" s="174">
        <v>48.845171130000004</v>
      </c>
      <c r="L11" s="58">
        <f t="shared" si="2"/>
        <v>0.7342053273711191</v>
      </c>
      <c r="M11" s="44">
        <f t="shared" si="3"/>
        <v>6.6392126602119053</v>
      </c>
      <c r="R11"/>
    </row>
    <row r="12" spans="1:18" ht="12" customHeight="1" x14ac:dyDescent="0.2">
      <c r="A12" s="34" t="s">
        <v>774</v>
      </c>
      <c r="B12" s="34" t="s">
        <v>545</v>
      </c>
      <c r="C12" s="57">
        <v>12.19258919</v>
      </c>
      <c r="D12" s="57">
        <v>7.4919452800000004</v>
      </c>
      <c r="E12" s="58">
        <f t="shared" si="0"/>
        <v>0.6274263538134115</v>
      </c>
      <c r="F12" s="44">
        <f t="shared" si="1"/>
        <v>2.2666273368371331E-2</v>
      </c>
      <c r="G12" s="35">
        <v>473.10610693000001</v>
      </c>
      <c r="H12" s="99">
        <v>7.8407777777777783</v>
      </c>
      <c r="I12" s="105"/>
      <c r="J12" s="174">
        <v>2.2040708799999997</v>
      </c>
      <c r="K12" s="174">
        <v>39.759047989999999</v>
      </c>
      <c r="L12" s="58">
        <f t="shared" si="2"/>
        <v>-0.94456429438264322</v>
      </c>
      <c r="M12" s="44">
        <f t="shared" si="3"/>
        <v>0.18077135591574867</v>
      </c>
      <c r="R12"/>
    </row>
    <row r="13" spans="1:18" ht="12" customHeight="1" x14ac:dyDescent="0.2">
      <c r="A13" s="34" t="s">
        <v>773</v>
      </c>
      <c r="B13" s="34" t="s">
        <v>525</v>
      </c>
      <c r="C13" s="57">
        <v>11.56719333</v>
      </c>
      <c r="D13" s="57">
        <v>9.2140668699999999</v>
      </c>
      <c r="E13" s="58">
        <f t="shared" si="0"/>
        <v>0.2553841309380469</v>
      </c>
      <c r="F13" s="44">
        <f t="shared" si="1"/>
        <v>2.1503649638061947E-2</v>
      </c>
      <c r="G13" s="35">
        <v>320.70833950000002</v>
      </c>
      <c r="H13" s="99">
        <v>26.522333333333339</v>
      </c>
      <c r="I13" s="105"/>
      <c r="J13" s="174">
        <v>2.8457393</v>
      </c>
      <c r="K13" s="174">
        <v>1.9514508000000002</v>
      </c>
      <c r="L13" s="58">
        <f t="shared" si="2"/>
        <v>0.45826853538915757</v>
      </c>
      <c r="M13" s="44">
        <f t="shared" si="3"/>
        <v>0.24601813238648446</v>
      </c>
      <c r="R13"/>
    </row>
    <row r="14" spans="1:18" ht="12" customHeight="1" x14ac:dyDescent="0.2">
      <c r="A14" s="34" t="s">
        <v>595</v>
      </c>
      <c r="B14" s="34" t="s">
        <v>513</v>
      </c>
      <c r="C14" s="57">
        <v>7.21041051</v>
      </c>
      <c r="D14" s="57">
        <v>11.071822560000001</v>
      </c>
      <c r="E14" s="58">
        <f t="shared" si="0"/>
        <v>-0.34876029028413191</v>
      </c>
      <c r="F14" s="44">
        <f t="shared" si="1"/>
        <v>1.3404301020154174E-2</v>
      </c>
      <c r="G14" s="35">
        <v>832.74802217000001</v>
      </c>
      <c r="H14" s="99">
        <v>16.773444444444451</v>
      </c>
      <c r="I14" s="105"/>
      <c r="J14" s="174">
        <v>9.0247460200000003</v>
      </c>
      <c r="K14" s="174">
        <v>12.1996992</v>
      </c>
      <c r="L14" s="58">
        <f t="shared" si="2"/>
        <v>-0.26024848055270078</v>
      </c>
      <c r="M14" s="44">
        <f t="shared" si="3"/>
        <v>1.2516272142180709</v>
      </c>
      <c r="R14"/>
    </row>
    <row r="15" spans="1:18" ht="12" customHeight="1" x14ac:dyDescent="0.2">
      <c r="A15" s="34" t="s">
        <v>2769</v>
      </c>
      <c r="B15" s="34" t="s">
        <v>912</v>
      </c>
      <c r="C15" s="57">
        <v>7.0541248599999999</v>
      </c>
      <c r="D15" s="57">
        <v>8.7238828999999996</v>
      </c>
      <c r="E15" s="58">
        <f t="shared" si="0"/>
        <v>-0.19140078553782514</v>
      </c>
      <c r="F15" s="44">
        <f t="shared" si="1"/>
        <v>1.3113762791460388E-2</v>
      </c>
      <c r="G15" s="35">
        <v>18.482635763000001</v>
      </c>
      <c r="H15" s="99">
        <v>308.79472222222222</v>
      </c>
      <c r="I15" s="105"/>
      <c r="J15" s="174">
        <v>3.3158445299999997</v>
      </c>
      <c r="K15" s="174">
        <v>4.94139017</v>
      </c>
      <c r="L15" s="58">
        <f t="shared" si="2"/>
        <v>-0.32896524744574063</v>
      </c>
      <c r="M15" s="44">
        <f t="shared" si="3"/>
        <v>0.47005753311828957</v>
      </c>
      <c r="R15"/>
    </row>
    <row r="16" spans="1:18" ht="12" customHeight="1" x14ac:dyDescent="0.2">
      <c r="A16" s="34" t="s">
        <v>939</v>
      </c>
      <c r="B16" s="34" t="s">
        <v>526</v>
      </c>
      <c r="C16" s="57">
        <v>6.5034669599999999</v>
      </c>
      <c r="D16" s="57">
        <v>11.13383101</v>
      </c>
      <c r="E16" s="58">
        <f t="shared" si="0"/>
        <v>-0.41588237201024303</v>
      </c>
      <c r="F16" s="44">
        <f t="shared" si="1"/>
        <v>1.2090078461630746E-2</v>
      </c>
      <c r="G16" s="35">
        <v>772.75105396000004</v>
      </c>
      <c r="H16" s="99">
        <v>12.65444444444444</v>
      </c>
      <c r="I16" s="105"/>
      <c r="J16" s="174">
        <v>2.81834571</v>
      </c>
      <c r="K16" s="174">
        <v>5.02688954</v>
      </c>
      <c r="L16" s="58">
        <f t="shared" si="2"/>
        <v>-0.43934600361240483</v>
      </c>
      <c r="M16" s="44">
        <f t="shared" si="3"/>
        <v>0.43336050253417446</v>
      </c>
      <c r="R16"/>
    </row>
    <row r="17" spans="1:18" ht="12" customHeight="1" x14ac:dyDescent="0.2">
      <c r="A17" s="34" t="s">
        <v>2770</v>
      </c>
      <c r="B17" s="34" t="s">
        <v>1029</v>
      </c>
      <c r="C17" s="57">
        <v>5.9709820199999992</v>
      </c>
      <c r="D17" s="57">
        <v>9.9588660000000004</v>
      </c>
      <c r="E17" s="58">
        <f t="shared" si="0"/>
        <v>-0.4004355495896823</v>
      </c>
      <c r="F17" s="44">
        <f t="shared" si="1"/>
        <v>1.1100178037159803E-2</v>
      </c>
      <c r="G17" s="35">
        <v>99.172138410000002</v>
      </c>
      <c r="H17" s="99">
        <v>15.02638888888889</v>
      </c>
      <c r="I17" s="105"/>
      <c r="J17" s="174">
        <v>2.1108304200000001</v>
      </c>
      <c r="K17" s="174">
        <v>5.4795736900000005</v>
      </c>
      <c r="L17" s="58">
        <f t="shared" si="2"/>
        <v>-0.61478199958289093</v>
      </c>
      <c r="M17" s="44">
        <f t="shared" si="3"/>
        <v>0.35351478415605753</v>
      </c>
      <c r="R17"/>
    </row>
    <row r="18" spans="1:18" ht="12" customHeight="1" x14ac:dyDescent="0.2">
      <c r="A18" s="34" t="s">
        <v>2128</v>
      </c>
      <c r="B18" s="34" t="s">
        <v>531</v>
      </c>
      <c r="C18" s="57">
        <v>4.6830691500000006</v>
      </c>
      <c r="D18" s="57">
        <v>3.76715906</v>
      </c>
      <c r="E18" s="58">
        <f t="shared" si="0"/>
        <v>0.24313018787160012</v>
      </c>
      <c r="F18" s="44">
        <f t="shared" si="1"/>
        <v>8.7059215973540379E-3</v>
      </c>
      <c r="G18" s="35">
        <v>38.813639630000004</v>
      </c>
      <c r="H18" s="99">
        <v>11.471388888888891</v>
      </c>
      <c r="I18" s="105"/>
      <c r="J18" s="174">
        <v>1.1005280000000001E-2</v>
      </c>
      <c r="K18" s="174">
        <v>6.1778800000000002E-3</v>
      </c>
      <c r="L18" s="58">
        <f t="shared" si="2"/>
        <v>0.78140073941222576</v>
      </c>
      <c r="M18" s="44">
        <f t="shared" si="3"/>
        <v>2.3500144130906117E-3</v>
      </c>
      <c r="R18"/>
    </row>
    <row r="19" spans="1:18" ht="12" customHeight="1" x14ac:dyDescent="0.2">
      <c r="A19" s="34" t="s">
        <v>594</v>
      </c>
      <c r="B19" s="34" t="s">
        <v>512</v>
      </c>
      <c r="C19" s="57">
        <v>3.9901140399999999</v>
      </c>
      <c r="D19" s="57">
        <v>6.1014981299999995</v>
      </c>
      <c r="E19" s="58">
        <f t="shared" si="0"/>
        <v>-0.34604355274956056</v>
      </c>
      <c r="F19" s="44">
        <f t="shared" si="1"/>
        <v>7.4177038356868109E-3</v>
      </c>
      <c r="G19" s="35">
        <v>3804.3031165900002</v>
      </c>
      <c r="H19" s="99">
        <v>4.8665000000000003</v>
      </c>
      <c r="I19" s="105"/>
      <c r="J19" s="174">
        <v>20.490942399999998</v>
      </c>
      <c r="K19" s="174">
        <v>46.975272200000006</v>
      </c>
      <c r="L19" s="58">
        <f t="shared" si="2"/>
        <v>-0.56379300341765781</v>
      </c>
      <c r="M19" s="44">
        <f t="shared" si="3"/>
        <v>5.1354277583504855</v>
      </c>
      <c r="R19"/>
    </row>
    <row r="20" spans="1:18" ht="12" customHeight="1" x14ac:dyDescent="0.2">
      <c r="A20" s="34" t="s">
        <v>722</v>
      </c>
      <c r="B20" s="34" t="s">
        <v>283</v>
      </c>
      <c r="C20" s="57">
        <v>3.98143936</v>
      </c>
      <c r="D20" s="57">
        <v>6.8009376599999998</v>
      </c>
      <c r="E20" s="58">
        <f t="shared" si="0"/>
        <v>-0.41457493671541756</v>
      </c>
      <c r="F20" s="44">
        <f t="shared" si="1"/>
        <v>7.4015774276532812E-3</v>
      </c>
      <c r="G20" s="35">
        <v>80.196768449879997</v>
      </c>
      <c r="H20" s="99">
        <v>42.022444444444453</v>
      </c>
      <c r="I20" s="105"/>
      <c r="J20" s="174">
        <v>9.7647280700000003</v>
      </c>
      <c r="K20" s="174">
        <v>3.9002648</v>
      </c>
      <c r="L20" s="58">
        <f t="shared" si="2"/>
        <v>1.5036064397473732</v>
      </c>
      <c r="M20" s="44">
        <f t="shared" si="3"/>
        <v>2.4525622989772224</v>
      </c>
      <c r="R20"/>
    </row>
    <row r="21" spans="1:18" ht="12" customHeight="1" x14ac:dyDescent="0.2">
      <c r="A21" s="34" t="s">
        <v>2136</v>
      </c>
      <c r="B21" s="34" t="s">
        <v>2379</v>
      </c>
      <c r="C21" s="57">
        <v>3.0815626800000002</v>
      </c>
      <c r="D21" s="57">
        <v>6.2665419900000003</v>
      </c>
      <c r="E21" s="58">
        <f t="shared" si="0"/>
        <v>-0.50825149102687173</v>
      </c>
      <c r="F21" s="44">
        <f t="shared" si="1"/>
        <v>5.7286882234938155E-3</v>
      </c>
      <c r="G21" s="35">
        <v>88.84342255</v>
      </c>
      <c r="H21" s="99">
        <v>14.66622222222222</v>
      </c>
      <c r="I21" s="105"/>
      <c r="J21" s="174">
        <v>0.43109080999999999</v>
      </c>
      <c r="K21" s="174">
        <v>1.2100861200000002</v>
      </c>
      <c r="L21" s="58">
        <f t="shared" si="2"/>
        <v>-0.64375195874488678</v>
      </c>
      <c r="M21" s="44">
        <f t="shared" si="3"/>
        <v>0.13989357179001141</v>
      </c>
      <c r="R21"/>
    </row>
    <row r="22" spans="1:18" ht="12" customHeight="1" x14ac:dyDescent="0.2">
      <c r="A22" s="34" t="s">
        <v>1743</v>
      </c>
      <c r="B22" s="34" t="s">
        <v>541</v>
      </c>
      <c r="C22" s="57">
        <v>3.01391315</v>
      </c>
      <c r="D22" s="57">
        <v>6.8013359099999997</v>
      </c>
      <c r="E22" s="58">
        <f t="shared" si="0"/>
        <v>-0.55686453516159296</v>
      </c>
      <c r="F22" s="44">
        <f t="shared" si="1"/>
        <v>5.6029263597643739E-3</v>
      </c>
      <c r="G22" s="35">
        <v>269.98241401999996</v>
      </c>
      <c r="H22" s="99">
        <v>24.500777777777781</v>
      </c>
      <c r="I22" s="105"/>
      <c r="J22" s="174">
        <v>11.677957619999999</v>
      </c>
      <c r="K22" s="174">
        <v>49.17234431</v>
      </c>
      <c r="L22" s="58">
        <f t="shared" si="2"/>
        <v>-0.76250964268902888</v>
      </c>
      <c r="M22" s="44">
        <f t="shared" si="3"/>
        <v>3.8746828587280291</v>
      </c>
      <c r="R22"/>
    </row>
    <row r="23" spans="1:18" ht="12" customHeight="1" x14ac:dyDescent="0.2">
      <c r="A23" s="34" t="s">
        <v>718</v>
      </c>
      <c r="B23" s="34" t="s">
        <v>484</v>
      </c>
      <c r="C23" s="57">
        <v>3.0138832899999999</v>
      </c>
      <c r="D23" s="57">
        <v>4.0725291200000004</v>
      </c>
      <c r="E23" s="58">
        <f t="shared" si="0"/>
        <v>-0.25994800744359081</v>
      </c>
      <c r="F23" s="44">
        <f t="shared" si="1"/>
        <v>5.6028708494119594E-3</v>
      </c>
      <c r="G23" s="35">
        <v>74.129564110000004</v>
      </c>
      <c r="H23" s="99">
        <v>30.592555555555549</v>
      </c>
      <c r="I23" s="105"/>
      <c r="J23" s="174">
        <v>14.10718125</v>
      </c>
      <c r="K23" s="174">
        <v>6.3922292999999994</v>
      </c>
      <c r="L23" s="58">
        <f t="shared" si="2"/>
        <v>1.2069266585915499</v>
      </c>
      <c r="M23" s="44">
        <f t="shared" si="3"/>
        <v>4.6807324280961131</v>
      </c>
      <c r="R23"/>
    </row>
    <row r="24" spans="1:18" ht="12" customHeight="1" x14ac:dyDescent="0.2">
      <c r="A24" s="34" t="s">
        <v>1144</v>
      </c>
      <c r="B24" s="34" t="s">
        <v>1145</v>
      </c>
      <c r="C24" s="57">
        <v>2.9248198599999999</v>
      </c>
      <c r="D24" s="57">
        <v>3.9261064599999997</v>
      </c>
      <c r="E24" s="58">
        <f t="shared" si="0"/>
        <v>-0.25503297228470978</v>
      </c>
      <c r="F24" s="44">
        <f t="shared" si="1"/>
        <v>5.4373001063936907E-3</v>
      </c>
      <c r="G24" s="35">
        <v>145.66534571</v>
      </c>
      <c r="H24" s="99">
        <v>32.061500000000002</v>
      </c>
      <c r="I24" s="105"/>
      <c r="J24" s="174">
        <v>65.79556796</v>
      </c>
      <c r="K24" s="174">
        <v>1.8574973100000001</v>
      </c>
      <c r="L24" s="58">
        <f t="shared" si="2"/>
        <v>34.421622204125832</v>
      </c>
      <c r="M24" s="44">
        <f t="shared" si="3"/>
        <v>22.495596689500051</v>
      </c>
      <c r="R24"/>
    </row>
    <row r="25" spans="1:18" ht="12" customHeight="1" x14ac:dyDescent="0.2">
      <c r="A25" s="34" t="s">
        <v>631</v>
      </c>
      <c r="B25" s="34" t="s">
        <v>569</v>
      </c>
      <c r="C25" s="57">
        <v>2.29234823</v>
      </c>
      <c r="D25" s="57">
        <v>1.24812323</v>
      </c>
      <c r="E25" s="58">
        <f t="shared" si="0"/>
        <v>0.83663613888510024</v>
      </c>
      <c r="F25" s="44">
        <f t="shared" si="1"/>
        <v>4.2615223745336543E-3</v>
      </c>
      <c r="G25" s="35">
        <v>45.261063060000005</v>
      </c>
      <c r="H25" s="99">
        <v>61.81227777777778</v>
      </c>
      <c r="I25" s="105"/>
      <c r="J25" s="174">
        <v>0.63602725000000004</v>
      </c>
      <c r="K25" s="174">
        <v>0.25369430999999998</v>
      </c>
      <c r="L25" s="58">
        <f t="shared" si="2"/>
        <v>1.5070615497840691</v>
      </c>
      <c r="M25" s="44">
        <f t="shared" si="3"/>
        <v>0.27745664540679321</v>
      </c>
      <c r="R25"/>
    </row>
    <row r="26" spans="1:18" ht="12" customHeight="1" x14ac:dyDescent="0.2">
      <c r="A26" s="34" t="s">
        <v>598</v>
      </c>
      <c r="B26" s="34" t="s">
        <v>524</v>
      </c>
      <c r="C26" s="57">
        <v>2.23700798</v>
      </c>
      <c r="D26" s="57">
        <v>4.60078546</v>
      </c>
      <c r="E26" s="58">
        <f t="shared" si="0"/>
        <v>-0.51377694103562921</v>
      </c>
      <c r="F26" s="44">
        <f t="shared" si="1"/>
        <v>4.1586437147816471E-3</v>
      </c>
      <c r="G26" s="35">
        <v>307.86036186000001</v>
      </c>
      <c r="H26" s="99">
        <v>45.812777777777782</v>
      </c>
      <c r="I26" s="105"/>
      <c r="J26" s="174">
        <v>6.6741973400000001</v>
      </c>
      <c r="K26" s="174">
        <v>10.887912160000001</v>
      </c>
      <c r="L26" s="58">
        <f t="shared" si="2"/>
        <v>-0.38700852450668566</v>
      </c>
      <c r="M26" s="44">
        <f t="shared" si="3"/>
        <v>2.9835375643139188</v>
      </c>
      <c r="R26"/>
    </row>
    <row r="27" spans="1:18" ht="12" customHeight="1" x14ac:dyDescent="0.2">
      <c r="A27" s="34" t="s">
        <v>724</v>
      </c>
      <c r="B27" s="34" t="s">
        <v>100</v>
      </c>
      <c r="C27" s="57">
        <v>2.1775674399999998</v>
      </c>
      <c r="D27" s="57">
        <v>4.2953785599999996</v>
      </c>
      <c r="E27" s="58">
        <f t="shared" si="0"/>
        <v>-0.49304411483582955</v>
      </c>
      <c r="F27" s="44">
        <f t="shared" si="1"/>
        <v>4.0481425318246557E-3</v>
      </c>
      <c r="G27" s="35">
        <v>107.96876068</v>
      </c>
      <c r="H27" s="99">
        <v>50.445833333333333</v>
      </c>
      <c r="I27" s="105"/>
      <c r="J27" s="174">
        <v>3.7298944500000002</v>
      </c>
      <c r="K27" s="174">
        <v>3.31901629</v>
      </c>
      <c r="L27" s="58">
        <f t="shared" si="2"/>
        <v>0.12379516221054776</v>
      </c>
      <c r="M27" s="44">
        <f t="shared" si="3"/>
        <v>1.7128720706808513</v>
      </c>
      <c r="R27"/>
    </row>
    <row r="28" spans="1:18" ht="12" customHeight="1" x14ac:dyDescent="0.2">
      <c r="A28" s="34" t="s">
        <v>636</v>
      </c>
      <c r="B28" s="34" t="s">
        <v>637</v>
      </c>
      <c r="C28" s="57">
        <v>2.12817794</v>
      </c>
      <c r="D28" s="57">
        <v>3.9468648799999997</v>
      </c>
      <c r="E28" s="58">
        <f t="shared" si="0"/>
        <v>-0.46079280525053079</v>
      </c>
      <c r="F28" s="44">
        <f t="shared" si="1"/>
        <v>3.9563264383696804E-3</v>
      </c>
      <c r="G28" s="35">
        <v>63.324790569999998</v>
      </c>
      <c r="H28" s="99">
        <v>46.414555555555552</v>
      </c>
      <c r="I28" s="105"/>
      <c r="J28" s="174">
        <v>24.823902190000002</v>
      </c>
      <c r="K28" s="174">
        <v>17.150008399999997</v>
      </c>
      <c r="L28" s="58">
        <f t="shared" si="2"/>
        <v>0.44745714468571363</v>
      </c>
      <c r="M28" s="44">
        <f t="shared" si="3"/>
        <v>11.66439221242938</v>
      </c>
      <c r="R28"/>
    </row>
    <row r="29" spans="1:18" ht="12" customHeight="1" x14ac:dyDescent="0.2">
      <c r="A29" s="34" t="s">
        <v>1737</v>
      </c>
      <c r="B29" s="34" t="s">
        <v>1013</v>
      </c>
      <c r="C29" s="57">
        <v>2.0670053999999998</v>
      </c>
      <c r="D29" s="57">
        <v>2.1833062400000003</v>
      </c>
      <c r="E29" s="58">
        <f t="shared" si="0"/>
        <v>-5.3268221319241249E-2</v>
      </c>
      <c r="F29" s="44">
        <f t="shared" si="1"/>
        <v>3.8426054318901996E-3</v>
      </c>
      <c r="G29" s="35">
        <v>64.427482890000007</v>
      </c>
      <c r="H29" s="99">
        <v>47.218055555555551</v>
      </c>
      <c r="I29" s="105"/>
      <c r="J29" s="174">
        <v>1.6335428999999999</v>
      </c>
      <c r="K29" s="174">
        <v>9.8413215300000001</v>
      </c>
      <c r="L29" s="58">
        <f t="shared" si="2"/>
        <v>-0.83401183519709676</v>
      </c>
      <c r="M29" s="44">
        <f t="shared" si="3"/>
        <v>0.79029445206093807</v>
      </c>
      <c r="R29"/>
    </row>
    <row r="30" spans="1:18" ht="12" customHeight="1" x14ac:dyDescent="0.2">
      <c r="A30" s="34" t="s">
        <v>775</v>
      </c>
      <c r="B30" s="145" t="s">
        <v>529</v>
      </c>
      <c r="C30" s="57">
        <v>2.0409279900000001</v>
      </c>
      <c r="D30" s="57">
        <v>7.2221660700000001</v>
      </c>
      <c r="E30" s="58">
        <f t="shared" si="0"/>
        <v>-0.71740777348256124</v>
      </c>
      <c r="F30" s="44">
        <f t="shared" si="1"/>
        <v>3.7941269918650177E-3</v>
      </c>
      <c r="G30" s="35">
        <v>28.878736440000001</v>
      </c>
      <c r="H30" s="99">
        <v>31.002388888888891</v>
      </c>
      <c r="I30" s="105"/>
      <c r="J30" s="174">
        <v>8.1856000000000012E-3</v>
      </c>
      <c r="K30" s="174">
        <v>4.0392790600000001</v>
      </c>
      <c r="L30" s="58">
        <f t="shared" si="2"/>
        <v>-0.99797349975616689</v>
      </c>
      <c r="M30" s="44">
        <f t="shared" si="3"/>
        <v>4.0107245528050207E-3</v>
      </c>
      <c r="R30"/>
    </row>
    <row r="31" spans="1:18" ht="12" customHeight="1" x14ac:dyDescent="0.2">
      <c r="A31" s="34" t="s">
        <v>599</v>
      </c>
      <c r="B31" s="34" t="s">
        <v>533</v>
      </c>
      <c r="C31" s="57">
        <v>2.0029856100000001</v>
      </c>
      <c r="D31" s="57">
        <v>1.9619841200000001</v>
      </c>
      <c r="E31" s="58">
        <f t="shared" si="0"/>
        <v>2.0897972405607534E-2</v>
      </c>
      <c r="F31" s="44">
        <f t="shared" si="1"/>
        <v>3.7235913292649869E-3</v>
      </c>
      <c r="G31" s="35">
        <v>209.00870993999999</v>
      </c>
      <c r="H31" s="99">
        <v>20.559000000000001</v>
      </c>
      <c r="I31" s="105"/>
      <c r="J31" s="174">
        <v>1.4061741299999999</v>
      </c>
      <c r="K31" s="174">
        <v>0.11207596</v>
      </c>
      <c r="L31" s="58">
        <f t="shared" si="2"/>
        <v>11.546616865918436</v>
      </c>
      <c r="M31" s="44">
        <f t="shared" si="3"/>
        <v>0.70203905758464225</v>
      </c>
      <c r="R31"/>
    </row>
    <row r="32" spans="1:18" ht="12" customHeight="1" x14ac:dyDescent="0.2">
      <c r="A32" s="34" t="s">
        <v>606</v>
      </c>
      <c r="B32" s="34" t="s">
        <v>549</v>
      </c>
      <c r="C32" s="57">
        <v>1.9245159299999999</v>
      </c>
      <c r="D32" s="57">
        <v>3.7883529199999999</v>
      </c>
      <c r="E32" s="58">
        <f t="shared" si="0"/>
        <v>-0.49199138236571693</v>
      </c>
      <c r="F32" s="44">
        <f t="shared" si="1"/>
        <v>3.5777145847694538E-3</v>
      </c>
      <c r="G32" s="35">
        <v>96.593356260000007</v>
      </c>
      <c r="H32" s="99">
        <v>63.349555555555547</v>
      </c>
      <c r="I32" s="105"/>
      <c r="J32" s="174">
        <v>5.9928673699999999</v>
      </c>
      <c r="K32" s="174">
        <v>21.412533649999997</v>
      </c>
      <c r="L32" s="58">
        <f t="shared" si="2"/>
        <v>-0.72012338810732002</v>
      </c>
      <c r="M32" s="44">
        <f t="shared" si="3"/>
        <v>3.1139609065226082</v>
      </c>
      <c r="R32"/>
    </row>
    <row r="33" spans="1:18" ht="12" customHeight="1" x14ac:dyDescent="0.2">
      <c r="A33" s="34" t="s">
        <v>1740</v>
      </c>
      <c r="B33" s="34" t="s">
        <v>1100</v>
      </c>
      <c r="C33" s="57">
        <v>1.69358294</v>
      </c>
      <c r="D33" s="57">
        <v>2.0862843600000001</v>
      </c>
      <c r="E33" s="58">
        <f t="shared" si="0"/>
        <v>-0.18823005508223245</v>
      </c>
      <c r="F33" s="44">
        <f t="shared" si="1"/>
        <v>3.1484054200344976E-3</v>
      </c>
      <c r="G33" s="35">
        <v>94.622732920000004</v>
      </c>
      <c r="H33" s="99">
        <v>19.91716666666667</v>
      </c>
      <c r="I33" s="105"/>
      <c r="J33" s="174">
        <v>1.60798756</v>
      </c>
      <c r="K33" s="174">
        <v>3.3019841200000002</v>
      </c>
      <c r="L33" s="58">
        <f t="shared" si="2"/>
        <v>-0.51302383610494173</v>
      </c>
      <c r="M33" s="44">
        <f t="shared" si="3"/>
        <v>0.94945899726646987</v>
      </c>
      <c r="R33"/>
    </row>
    <row r="34" spans="1:18" ht="12" customHeight="1" x14ac:dyDescent="0.2">
      <c r="A34" s="34" t="s">
        <v>602</v>
      </c>
      <c r="B34" s="34" t="s">
        <v>538</v>
      </c>
      <c r="C34" s="57">
        <v>1.64861849</v>
      </c>
      <c r="D34" s="57">
        <v>2.22901237</v>
      </c>
      <c r="E34" s="58">
        <f t="shared" si="0"/>
        <v>-0.26038163260619318</v>
      </c>
      <c r="F34" s="44">
        <f t="shared" si="1"/>
        <v>3.064815585285176E-3</v>
      </c>
      <c r="G34" s="35">
        <v>113.00462415000001</v>
      </c>
      <c r="H34" s="99">
        <v>46.394277777777774</v>
      </c>
      <c r="I34" s="105"/>
      <c r="J34" s="174">
        <v>2.39529075</v>
      </c>
      <c r="K34" s="174">
        <v>5.849791E-2</v>
      </c>
      <c r="L34" s="58">
        <f t="shared" si="2"/>
        <v>39.946603904310429</v>
      </c>
      <c r="M34" s="44">
        <f t="shared" si="3"/>
        <v>1.4529078525620562</v>
      </c>
      <c r="R34"/>
    </row>
    <row r="35" spans="1:18" ht="12" customHeight="1" x14ac:dyDescent="0.2">
      <c r="A35" s="34" t="s">
        <v>2125</v>
      </c>
      <c r="B35" s="34" t="s">
        <v>557</v>
      </c>
      <c r="C35" s="57">
        <v>1.5571348700000001</v>
      </c>
      <c r="D35" s="57">
        <v>1.3338498300000001</v>
      </c>
      <c r="E35" s="58">
        <f t="shared" si="0"/>
        <v>0.16739893425633978</v>
      </c>
      <c r="F35" s="44">
        <f t="shared" si="1"/>
        <v>2.8947456594199707E-3</v>
      </c>
      <c r="G35" s="35">
        <v>20.483554780000002</v>
      </c>
      <c r="H35" s="99">
        <v>141.2608333333333</v>
      </c>
      <c r="I35" s="105"/>
      <c r="J35" s="174">
        <v>0.39047317999999998</v>
      </c>
      <c r="K35" s="174">
        <v>0.42958515000000003</v>
      </c>
      <c r="L35" s="58">
        <f t="shared" si="2"/>
        <v>-9.1045907895093814E-2</v>
      </c>
      <c r="M35" s="44">
        <f t="shared" si="3"/>
        <v>0.25076387891820828</v>
      </c>
      <c r="R35"/>
    </row>
    <row r="36" spans="1:18" ht="12" customHeight="1" x14ac:dyDescent="0.2">
      <c r="A36" s="34" t="s">
        <v>2131</v>
      </c>
      <c r="B36" s="34" t="s">
        <v>2377</v>
      </c>
      <c r="C36" s="57">
        <v>1.43763405</v>
      </c>
      <c r="D36" s="57">
        <v>0.9809121999999999</v>
      </c>
      <c r="E36" s="58">
        <f t="shared" si="0"/>
        <v>0.46560930733657924</v>
      </c>
      <c r="F36" s="44">
        <f t="shared" si="1"/>
        <v>2.6725911841354198E-3</v>
      </c>
      <c r="G36" s="35">
        <v>41.589788579999997</v>
      </c>
      <c r="H36" s="99">
        <v>24.800055555555559</v>
      </c>
      <c r="I36" s="105"/>
      <c r="J36" s="174">
        <v>1.779538E-2</v>
      </c>
      <c r="K36" s="174">
        <v>0.12699644000000002</v>
      </c>
      <c r="L36" s="58">
        <f t="shared" si="2"/>
        <v>-0.85987496972356081</v>
      </c>
      <c r="M36" s="44">
        <f t="shared" si="3"/>
        <v>1.2378240484774271E-2</v>
      </c>
      <c r="R36"/>
    </row>
    <row r="37" spans="1:18" ht="12" customHeight="1" x14ac:dyDescent="0.2">
      <c r="A37" s="34" t="s">
        <v>719</v>
      </c>
      <c r="B37" s="34" t="s">
        <v>133</v>
      </c>
      <c r="C37" s="57">
        <v>1.37111827</v>
      </c>
      <c r="D37" s="57">
        <v>1.3109101299999999</v>
      </c>
      <c r="E37" s="58">
        <f t="shared" si="0"/>
        <v>4.5928503123246145E-2</v>
      </c>
      <c r="F37" s="44">
        <f t="shared" si="1"/>
        <v>2.548936984908648E-3</v>
      </c>
      <c r="G37" s="35">
        <v>24.258463429999999</v>
      </c>
      <c r="H37" s="99">
        <v>181.21227777777781</v>
      </c>
      <c r="I37" s="105"/>
      <c r="J37" s="174">
        <v>0.19335248999999999</v>
      </c>
      <c r="K37" s="174">
        <v>2.1787063300000002</v>
      </c>
      <c r="L37" s="58">
        <f t="shared" si="2"/>
        <v>-0.91125353273288556</v>
      </c>
      <c r="M37" s="44">
        <f t="shared" si="3"/>
        <v>0.14101809758541106</v>
      </c>
      <c r="R37"/>
    </row>
    <row r="38" spans="1:18" ht="12" customHeight="1" x14ac:dyDescent="0.2">
      <c r="A38" s="34" t="s">
        <v>604</v>
      </c>
      <c r="B38" s="34" t="s">
        <v>543</v>
      </c>
      <c r="C38" s="57">
        <v>1.31277826</v>
      </c>
      <c r="D38" s="57">
        <v>0.19330637000000001</v>
      </c>
      <c r="E38" s="58">
        <f t="shared" si="0"/>
        <v>5.7911795146740372</v>
      </c>
      <c r="F38" s="44">
        <f t="shared" si="1"/>
        <v>2.4404817097930004E-3</v>
      </c>
      <c r="G38" s="35">
        <v>104.76983399</v>
      </c>
      <c r="H38" s="99">
        <v>16.033333333333331</v>
      </c>
      <c r="I38" s="105"/>
      <c r="J38" s="174">
        <v>0.75196300000000005</v>
      </c>
      <c r="K38" s="174">
        <v>0.12080278</v>
      </c>
      <c r="L38" s="58">
        <f t="shared" si="2"/>
        <v>5.2247160206081356</v>
      </c>
      <c r="M38" s="44">
        <f t="shared" si="3"/>
        <v>0.57280275192857022</v>
      </c>
      <c r="R38"/>
    </row>
    <row r="39" spans="1:18" ht="12" customHeight="1" x14ac:dyDescent="0.2">
      <c r="A39" s="34" t="s">
        <v>1016</v>
      </c>
      <c r="B39" s="34" t="s">
        <v>1017</v>
      </c>
      <c r="C39" s="57">
        <v>1.2896525300000001</v>
      </c>
      <c r="D39" s="57">
        <v>2.7271236299999999</v>
      </c>
      <c r="E39" s="58">
        <f t="shared" ref="E39:E70" si="4">IF(ISERROR(C39/D39-1),"",IF((C39/D39-1)&gt;10000%,"",C39/D39-1))</f>
        <v>-0.52710155278145554</v>
      </c>
      <c r="F39" s="44">
        <f t="shared" ref="F39:F70" si="5">C39/$C$220</f>
        <v>2.3974905034253608E-3</v>
      </c>
      <c r="G39" s="35">
        <v>42.306737229999996</v>
      </c>
      <c r="H39" s="99">
        <v>19.525444444444439</v>
      </c>
      <c r="I39" s="105"/>
      <c r="J39" s="174">
        <v>2.2156276800000003</v>
      </c>
      <c r="K39" s="174">
        <v>2.4982827799999998</v>
      </c>
      <c r="L39" s="58">
        <f t="shared" ref="L39:L70" si="6">IF(ISERROR(J39/K39-1),"",IF((J39/K39-1)&gt;10000%,"",J39/K39-1))</f>
        <v>-0.11313975433957857</v>
      </c>
      <c r="M39" s="44">
        <f t="shared" ref="M39:M70" si="7">IF(ISERROR(J39/C39),"",IF(J39/C39&gt;10000%,"",J39/C39))</f>
        <v>1.7180035927972011</v>
      </c>
      <c r="R39"/>
    </row>
    <row r="40" spans="1:18" ht="12" customHeight="1" x14ac:dyDescent="0.2">
      <c r="A40" s="34" t="s">
        <v>2132</v>
      </c>
      <c r="B40" s="34" t="s">
        <v>2378</v>
      </c>
      <c r="C40" s="57">
        <v>1.2092720299999999</v>
      </c>
      <c r="D40" s="57">
        <v>0.43732984000000003</v>
      </c>
      <c r="E40" s="58">
        <f t="shared" si="4"/>
        <v>1.7651258144196147</v>
      </c>
      <c r="F40" s="44">
        <f t="shared" si="5"/>
        <v>2.2480615053598256E-3</v>
      </c>
      <c r="G40" s="35">
        <v>14.36206982</v>
      </c>
      <c r="H40" s="99">
        <v>72.74377777777778</v>
      </c>
      <c r="I40" s="105"/>
      <c r="J40" s="174">
        <v>1.0125099999999999E-3</v>
      </c>
      <c r="K40" s="174">
        <v>0</v>
      </c>
      <c r="L40" s="58" t="str">
        <f t="shared" si="6"/>
        <v/>
      </c>
      <c r="M40" s="44">
        <f t="shared" si="7"/>
        <v>8.3728886047252738E-4</v>
      </c>
      <c r="R40"/>
    </row>
    <row r="41" spans="1:18" ht="12" customHeight="1" x14ac:dyDescent="0.2">
      <c r="A41" s="34" t="s">
        <v>839</v>
      </c>
      <c r="B41" s="34" t="s">
        <v>838</v>
      </c>
      <c r="C41" s="57">
        <v>1.1202290100000001</v>
      </c>
      <c r="D41" s="57">
        <v>0.75776343999999995</v>
      </c>
      <c r="E41" s="58">
        <f t="shared" si="4"/>
        <v>0.47833604904454097</v>
      </c>
      <c r="F41" s="44">
        <f t="shared" si="5"/>
        <v>2.082528704950157E-3</v>
      </c>
      <c r="G41" s="35">
        <v>5.927789668</v>
      </c>
      <c r="H41" s="99">
        <v>37.338000000000001</v>
      </c>
      <c r="I41" s="105"/>
      <c r="J41" s="174">
        <v>0.59745290000000006</v>
      </c>
      <c r="K41" s="174">
        <v>0.46024041999999998</v>
      </c>
      <c r="L41" s="58">
        <f t="shared" si="6"/>
        <v>0.29813218056771307</v>
      </c>
      <c r="M41" s="44">
        <f t="shared" si="7"/>
        <v>0.53333103737422405</v>
      </c>
      <c r="R41"/>
    </row>
    <row r="42" spans="1:18" ht="12" customHeight="1" x14ac:dyDescent="0.2">
      <c r="A42" s="34" t="s">
        <v>2124</v>
      </c>
      <c r="B42" s="34" t="s">
        <v>582</v>
      </c>
      <c r="C42" s="57">
        <v>1.1104077400000001</v>
      </c>
      <c r="D42" s="57">
        <v>1.3152995900000002</v>
      </c>
      <c r="E42" s="58">
        <f t="shared" si="4"/>
        <v>-0.15577580313850781</v>
      </c>
      <c r="F42" s="44">
        <f t="shared" si="5"/>
        <v>2.0642707625906161E-3</v>
      </c>
      <c r="G42" s="35">
        <v>22.490150280000002</v>
      </c>
      <c r="H42" s="99">
        <v>230.82344444444439</v>
      </c>
      <c r="I42" s="105"/>
      <c r="J42" s="174">
        <v>0.36949536999999999</v>
      </c>
      <c r="K42" s="174">
        <v>0.17004971999999999</v>
      </c>
      <c r="L42" s="58">
        <f t="shared" si="6"/>
        <v>1.1728666768754459</v>
      </c>
      <c r="M42" s="44">
        <f t="shared" si="7"/>
        <v>0.3327564791650317</v>
      </c>
      <c r="R42"/>
    </row>
    <row r="43" spans="1:18" ht="12" customHeight="1" x14ac:dyDescent="0.2">
      <c r="A43" s="34" t="s">
        <v>601</v>
      </c>
      <c r="B43" s="34" t="s">
        <v>536</v>
      </c>
      <c r="C43" s="57">
        <v>1.10463607</v>
      </c>
      <c r="D43" s="57">
        <v>0.93474069999999998</v>
      </c>
      <c r="E43" s="58">
        <f t="shared" si="4"/>
        <v>0.18175668396593836</v>
      </c>
      <c r="F43" s="44">
        <f t="shared" si="5"/>
        <v>2.05354110968643E-3</v>
      </c>
      <c r="G43" s="35">
        <v>106.16536363</v>
      </c>
      <c r="H43" s="99">
        <v>21.251000000000001</v>
      </c>
      <c r="I43" s="105"/>
      <c r="J43" s="174">
        <v>7.7804100000000001E-2</v>
      </c>
      <c r="K43" s="174">
        <v>0.48683514</v>
      </c>
      <c r="L43" s="58">
        <f t="shared" si="6"/>
        <v>-0.84018388647951747</v>
      </c>
      <c r="M43" s="44">
        <f t="shared" si="7"/>
        <v>7.0434147601209515E-2</v>
      </c>
      <c r="R43"/>
    </row>
    <row r="44" spans="1:18" ht="12" customHeight="1" x14ac:dyDescent="0.2">
      <c r="A44" s="34" t="s">
        <v>2133</v>
      </c>
      <c r="B44" s="34" t="s">
        <v>530</v>
      </c>
      <c r="C44" s="57">
        <v>1.05281676</v>
      </c>
      <c r="D44" s="57">
        <v>1.8281275299999999</v>
      </c>
      <c r="E44" s="58">
        <f t="shared" si="4"/>
        <v>-0.42410103085094941</v>
      </c>
      <c r="F44" s="44">
        <f t="shared" si="5"/>
        <v>1.9572079496072148E-3</v>
      </c>
      <c r="G44" s="35">
        <v>47.034749329999997</v>
      </c>
      <c r="H44" s="99">
        <v>24.04816666666666</v>
      </c>
      <c r="I44" s="105"/>
      <c r="J44" s="174">
        <v>0.23784205</v>
      </c>
      <c r="K44" s="174">
        <v>0.37537437000000001</v>
      </c>
      <c r="L44" s="58">
        <f t="shared" si="6"/>
        <v>-0.36638708178184887</v>
      </c>
      <c r="M44" s="44">
        <f t="shared" si="7"/>
        <v>0.22591020492492919</v>
      </c>
      <c r="R44"/>
    </row>
    <row r="45" spans="1:18" ht="12" customHeight="1" x14ac:dyDescent="0.2">
      <c r="A45" s="34" t="s">
        <v>603</v>
      </c>
      <c r="B45" s="34" t="s">
        <v>539</v>
      </c>
      <c r="C45" s="57">
        <v>1.05007625</v>
      </c>
      <c r="D45" s="57">
        <v>2.0411128999999999</v>
      </c>
      <c r="E45" s="58">
        <f t="shared" si="4"/>
        <v>-0.48553739971953536</v>
      </c>
      <c r="F45" s="44">
        <f t="shared" si="5"/>
        <v>1.9521132853106682E-3</v>
      </c>
      <c r="G45" s="35">
        <v>82.86101137</v>
      </c>
      <c r="H45" s="99">
        <v>41.471833333333329</v>
      </c>
      <c r="I45" s="105"/>
      <c r="J45" s="174">
        <v>0.42689125999999999</v>
      </c>
      <c r="K45" s="174">
        <v>0.31599967000000001</v>
      </c>
      <c r="L45" s="58">
        <f t="shared" si="6"/>
        <v>0.35092311963490341</v>
      </c>
      <c r="M45" s="44">
        <f t="shared" si="7"/>
        <v>0.40653358268030532</v>
      </c>
      <c r="R45"/>
    </row>
    <row r="46" spans="1:18" ht="12" customHeight="1" x14ac:dyDescent="0.2">
      <c r="A46" s="34" t="s">
        <v>2123</v>
      </c>
      <c r="B46" s="34" t="s">
        <v>537</v>
      </c>
      <c r="C46" s="57">
        <v>1.0158401800000001</v>
      </c>
      <c r="D46" s="57">
        <v>1.2881529299999999</v>
      </c>
      <c r="E46" s="58">
        <f t="shared" si="4"/>
        <v>-0.21139784233538161</v>
      </c>
      <c r="F46" s="44">
        <f t="shared" si="5"/>
        <v>1.8884677290152791E-3</v>
      </c>
      <c r="G46" s="35">
        <v>14.29691128</v>
      </c>
      <c r="H46" s="99">
        <v>32.031166666666657</v>
      </c>
      <c r="I46" s="105"/>
      <c r="J46" s="174">
        <v>8.5496249999999996E-2</v>
      </c>
      <c r="K46" s="174">
        <v>0.22313323000000002</v>
      </c>
      <c r="L46" s="58">
        <f t="shared" si="6"/>
        <v>-0.61683766241361726</v>
      </c>
      <c r="M46" s="44">
        <f t="shared" si="7"/>
        <v>8.4163091481575372E-2</v>
      </c>
      <c r="R46"/>
    </row>
    <row r="47" spans="1:18" ht="12" customHeight="1" x14ac:dyDescent="0.2">
      <c r="A47" s="34" t="s">
        <v>845</v>
      </c>
      <c r="B47" s="34" t="s">
        <v>844</v>
      </c>
      <c r="C47" s="57">
        <v>0.99258153999999998</v>
      </c>
      <c r="D47" s="57">
        <v>1.553934E-2</v>
      </c>
      <c r="E47" s="58">
        <f t="shared" si="4"/>
        <v>62.87539882646238</v>
      </c>
      <c r="F47" s="44">
        <f t="shared" si="5"/>
        <v>1.8452294402317186E-3</v>
      </c>
      <c r="G47" s="35">
        <v>8.4300793999999998E-2</v>
      </c>
      <c r="H47" s="99">
        <v>62.16922222222221</v>
      </c>
      <c r="I47" s="105"/>
      <c r="J47" s="174">
        <v>0.74405270999999995</v>
      </c>
      <c r="K47" s="174">
        <v>7.5607000000000001E-3</v>
      </c>
      <c r="L47" s="58">
        <f t="shared" si="6"/>
        <v>97.410558546166357</v>
      </c>
      <c r="M47" s="44">
        <f t="shared" si="7"/>
        <v>0.74961368916854931</v>
      </c>
      <c r="R47"/>
    </row>
    <row r="48" spans="1:18" ht="12" customHeight="1" x14ac:dyDescent="0.2">
      <c r="A48" s="34" t="s">
        <v>630</v>
      </c>
      <c r="B48" s="34" t="s">
        <v>563</v>
      </c>
      <c r="C48" s="57">
        <v>0.92847056000000006</v>
      </c>
      <c r="D48" s="57">
        <v>1.1195066899999999</v>
      </c>
      <c r="E48" s="58">
        <f t="shared" si="4"/>
        <v>-0.17064313389677011</v>
      </c>
      <c r="F48" s="44">
        <f t="shared" si="5"/>
        <v>1.7260458135262423E-3</v>
      </c>
      <c r="G48" s="35">
        <v>3.82980498</v>
      </c>
      <c r="H48" s="99">
        <v>168.87233333333339</v>
      </c>
      <c r="I48" s="105"/>
      <c r="J48" s="174">
        <v>0</v>
      </c>
      <c r="K48" s="174">
        <v>5.2466209999999999E-2</v>
      </c>
      <c r="L48" s="58">
        <f t="shared" si="6"/>
        <v>-1</v>
      </c>
      <c r="M48" s="44">
        <f t="shared" si="7"/>
        <v>0</v>
      </c>
      <c r="R48"/>
    </row>
    <row r="49" spans="1:18" ht="12" customHeight="1" x14ac:dyDescent="0.2">
      <c r="A49" s="34" t="s">
        <v>910</v>
      </c>
      <c r="B49" s="34" t="s">
        <v>911</v>
      </c>
      <c r="C49" s="57">
        <v>0.85275846</v>
      </c>
      <c r="D49" s="57">
        <v>1.3463491599999999</v>
      </c>
      <c r="E49" s="58">
        <f t="shared" si="4"/>
        <v>-0.36661418498601062</v>
      </c>
      <c r="F49" s="44">
        <f t="shared" si="5"/>
        <v>1.5852954668073541E-3</v>
      </c>
      <c r="G49" s="35">
        <v>4.2553487859999999</v>
      </c>
      <c r="H49" s="99">
        <v>72.466166666666666</v>
      </c>
      <c r="I49" s="105"/>
      <c r="J49" s="174">
        <v>0.57833493000000002</v>
      </c>
      <c r="K49" s="174">
        <v>0.24972901</v>
      </c>
      <c r="L49" s="58">
        <f t="shared" si="6"/>
        <v>1.3158500087755125</v>
      </c>
      <c r="M49" s="44">
        <f t="shared" si="7"/>
        <v>0.67819313103032719</v>
      </c>
      <c r="R49"/>
    </row>
    <row r="50" spans="1:18" ht="12" customHeight="1" x14ac:dyDescent="0.2">
      <c r="A50" s="34" t="s">
        <v>915</v>
      </c>
      <c r="B50" s="34" t="s">
        <v>916</v>
      </c>
      <c r="C50" s="57">
        <v>0.82424546999999992</v>
      </c>
      <c r="D50" s="57">
        <v>0.88778830000000009</v>
      </c>
      <c r="E50" s="58">
        <f t="shared" si="4"/>
        <v>-7.157430436963419E-2</v>
      </c>
      <c r="F50" s="44">
        <f t="shared" si="5"/>
        <v>1.5322892336095931E-3</v>
      </c>
      <c r="G50" s="35">
        <v>1.976449621</v>
      </c>
      <c r="H50" s="99">
        <v>64.15305882352942</v>
      </c>
      <c r="I50" s="105"/>
      <c r="J50" s="174">
        <v>0.87596906999999991</v>
      </c>
      <c r="K50" s="174">
        <v>0.94229556000000003</v>
      </c>
      <c r="L50" s="58">
        <f t="shared" si="6"/>
        <v>-7.0388201765484437E-2</v>
      </c>
      <c r="M50" s="44">
        <f t="shared" si="7"/>
        <v>1.0627526651738832</v>
      </c>
      <c r="R50"/>
    </row>
    <row r="51" spans="1:18" ht="12" customHeight="1" x14ac:dyDescent="0.2">
      <c r="A51" s="34" t="s">
        <v>801</v>
      </c>
      <c r="B51" s="34" t="s">
        <v>806</v>
      </c>
      <c r="C51" s="57">
        <v>0.81343957999999994</v>
      </c>
      <c r="D51" s="57">
        <v>0.76823394999999994</v>
      </c>
      <c r="E51" s="58">
        <f t="shared" si="4"/>
        <v>5.8843572325852023E-2</v>
      </c>
      <c r="F51" s="44">
        <f t="shared" si="5"/>
        <v>1.5122008624759676E-3</v>
      </c>
      <c r="G51" s="35">
        <v>31.051294702</v>
      </c>
      <c r="H51" s="99">
        <v>17.01477777777778</v>
      </c>
      <c r="I51" s="105"/>
      <c r="J51" s="174">
        <v>0.65799665000000007</v>
      </c>
      <c r="K51" s="174">
        <v>1.8227411599999999</v>
      </c>
      <c r="L51" s="58">
        <f t="shared" si="6"/>
        <v>-0.63900708205876033</v>
      </c>
      <c r="M51" s="44">
        <f t="shared" si="7"/>
        <v>0.80890660619194377</v>
      </c>
      <c r="R51"/>
    </row>
    <row r="52" spans="1:18" ht="12" customHeight="1" x14ac:dyDescent="0.2">
      <c r="A52" s="34" t="s">
        <v>1734</v>
      </c>
      <c r="B52" s="34" t="s">
        <v>552</v>
      </c>
      <c r="C52" s="57">
        <v>0.69684473000000002</v>
      </c>
      <c r="D52" s="57">
        <v>0.67345721999999997</v>
      </c>
      <c r="E52" s="58">
        <f t="shared" si="4"/>
        <v>3.4727536219747002E-2</v>
      </c>
      <c r="F52" s="44">
        <f t="shared" si="5"/>
        <v>1.2954486450214692E-3</v>
      </c>
      <c r="G52" s="35">
        <v>377.08602816000001</v>
      </c>
      <c r="H52" s="99">
        <v>17.720833333333331</v>
      </c>
      <c r="I52" s="105"/>
      <c r="J52" s="174">
        <v>0.11865313000000001</v>
      </c>
      <c r="K52" s="174">
        <v>4.3673959900000003</v>
      </c>
      <c r="L52" s="58">
        <f t="shared" si="6"/>
        <v>-0.97283206508599651</v>
      </c>
      <c r="M52" s="44">
        <f t="shared" si="7"/>
        <v>0.17027197723085313</v>
      </c>
      <c r="R52"/>
    </row>
    <row r="53" spans="1:18" ht="12" customHeight="1" x14ac:dyDescent="0.2">
      <c r="A53" s="34" t="s">
        <v>2134</v>
      </c>
      <c r="B53" s="34" t="s">
        <v>568</v>
      </c>
      <c r="C53" s="57">
        <v>0.67148065000000001</v>
      </c>
      <c r="D53" s="57">
        <v>0.89232537000000001</v>
      </c>
      <c r="E53" s="58">
        <f t="shared" si="4"/>
        <v>-0.24749348995871312</v>
      </c>
      <c r="F53" s="44">
        <f t="shared" si="5"/>
        <v>1.2482963000963433E-3</v>
      </c>
      <c r="G53" s="35">
        <v>7.0420269299999996</v>
      </c>
      <c r="H53" s="99">
        <v>216.33627777777781</v>
      </c>
      <c r="I53" s="105"/>
      <c r="J53" s="174">
        <v>2.1505720000000002E-2</v>
      </c>
      <c r="K53" s="174">
        <v>9.8735300000000002E-3</v>
      </c>
      <c r="L53" s="58">
        <f t="shared" si="6"/>
        <v>1.1781186667787509</v>
      </c>
      <c r="M53" s="44">
        <f t="shared" si="7"/>
        <v>3.2027311583736631E-2</v>
      </c>
      <c r="R53"/>
    </row>
    <row r="54" spans="1:18" ht="12" customHeight="1" x14ac:dyDescent="0.2">
      <c r="A54" s="34" t="s">
        <v>627</v>
      </c>
      <c r="B54" s="34" t="s">
        <v>558</v>
      </c>
      <c r="C54" s="57">
        <v>0.61792118000000007</v>
      </c>
      <c r="D54" s="57">
        <v>2.1214328399999998</v>
      </c>
      <c r="E54" s="58">
        <f t="shared" si="4"/>
        <v>-0.70872460897701561</v>
      </c>
      <c r="F54" s="44">
        <f t="shared" si="5"/>
        <v>1.1487281468872807E-3</v>
      </c>
      <c r="G54" s="35">
        <v>14.03590241</v>
      </c>
      <c r="H54" s="99">
        <v>60.541277777777772</v>
      </c>
      <c r="I54" s="105"/>
      <c r="J54" s="174">
        <v>0</v>
      </c>
      <c r="K54" s="174">
        <v>11.528595960000001</v>
      </c>
      <c r="L54" s="58">
        <f t="shared" si="6"/>
        <v>-1</v>
      </c>
      <c r="M54" s="44">
        <f t="shared" si="7"/>
        <v>0</v>
      </c>
      <c r="R54"/>
    </row>
    <row r="55" spans="1:18" ht="12" customHeight="1" x14ac:dyDescent="0.2">
      <c r="A55" s="34" t="s">
        <v>971</v>
      </c>
      <c r="B55" s="34" t="s">
        <v>972</v>
      </c>
      <c r="C55" s="57">
        <v>0.55317901999999997</v>
      </c>
      <c r="D55" s="57">
        <v>0.55838235999999997</v>
      </c>
      <c r="E55" s="58">
        <f t="shared" si="4"/>
        <v>-9.3185966691354816E-3</v>
      </c>
      <c r="F55" s="44">
        <f t="shared" si="5"/>
        <v>1.0283711436166046E-3</v>
      </c>
      <c r="G55" s="35">
        <v>1.5229692309999998</v>
      </c>
      <c r="H55" s="99">
        <v>267.59699999999998</v>
      </c>
      <c r="I55" s="105"/>
      <c r="J55" s="174">
        <v>0.30983909999999998</v>
      </c>
      <c r="K55" s="174">
        <v>0.17127920000000002</v>
      </c>
      <c r="L55" s="58">
        <f t="shared" si="6"/>
        <v>0.80897096670231972</v>
      </c>
      <c r="M55" s="44">
        <f t="shared" si="7"/>
        <v>0.56010638292102977</v>
      </c>
      <c r="R55"/>
    </row>
    <row r="56" spans="1:18" ht="12" customHeight="1" x14ac:dyDescent="0.2">
      <c r="A56" s="34" t="s">
        <v>1027</v>
      </c>
      <c r="B56" s="34" t="s">
        <v>1028</v>
      </c>
      <c r="C56" s="57">
        <v>0.50858701000000006</v>
      </c>
      <c r="D56" s="57">
        <v>0.82161815999999999</v>
      </c>
      <c r="E56" s="58">
        <f t="shared" si="4"/>
        <v>-0.38099346538299483</v>
      </c>
      <c r="F56" s="44">
        <f t="shared" si="5"/>
        <v>9.4547368246584919E-4</v>
      </c>
      <c r="G56" s="35">
        <v>13.9902351</v>
      </c>
      <c r="H56" s="99">
        <v>40.672388888888889</v>
      </c>
      <c r="I56" s="105"/>
      <c r="J56" s="174">
        <v>1.70575279</v>
      </c>
      <c r="K56" s="174">
        <v>2.8531184399999998</v>
      </c>
      <c r="L56" s="58">
        <f t="shared" si="6"/>
        <v>-0.40214441640915544</v>
      </c>
      <c r="M56" s="44">
        <f t="shared" si="7"/>
        <v>3.3539055391918087</v>
      </c>
      <c r="R56"/>
    </row>
    <row r="57" spans="1:18" ht="12" customHeight="1" x14ac:dyDescent="0.2">
      <c r="A57" s="34" t="s">
        <v>720</v>
      </c>
      <c r="B57" s="34" t="s">
        <v>134</v>
      </c>
      <c r="C57" s="57">
        <v>0.48020322999999998</v>
      </c>
      <c r="D57" s="57">
        <v>0.22462756</v>
      </c>
      <c r="E57" s="58">
        <f t="shared" si="4"/>
        <v>1.1377752133353538</v>
      </c>
      <c r="F57" s="44">
        <f t="shared" si="5"/>
        <v>8.9270765330812338E-4</v>
      </c>
      <c r="G57" s="35">
        <v>9.0893588699999999</v>
      </c>
      <c r="H57" s="99">
        <v>146.1742222222222</v>
      </c>
      <c r="I57" s="105"/>
      <c r="J57" s="174">
        <v>1.6458E-2</v>
      </c>
      <c r="K57" s="174">
        <v>7.4624399999999994E-2</v>
      </c>
      <c r="L57" s="58">
        <f t="shared" si="6"/>
        <v>-0.77945551321015638</v>
      </c>
      <c r="M57" s="44">
        <f t="shared" si="7"/>
        <v>3.4272988959278765E-2</v>
      </c>
      <c r="R57"/>
    </row>
    <row r="58" spans="1:18" ht="12" customHeight="1" x14ac:dyDescent="0.2">
      <c r="A58" s="34" t="s">
        <v>1733</v>
      </c>
      <c r="B58" s="34" t="s">
        <v>528</v>
      </c>
      <c r="C58" s="57">
        <v>0.4685492</v>
      </c>
      <c r="D58" s="57">
        <v>1.2291597599999999</v>
      </c>
      <c r="E58" s="58">
        <f t="shared" si="4"/>
        <v>-0.61880528858185202</v>
      </c>
      <c r="F58" s="44">
        <f t="shared" si="5"/>
        <v>8.7104257251955297E-4</v>
      </c>
      <c r="G58" s="35">
        <v>198.67597127000002</v>
      </c>
      <c r="H58" s="99">
        <v>37.966222222222228</v>
      </c>
      <c r="I58" s="105"/>
      <c r="J58" s="174">
        <v>0.30004668000000001</v>
      </c>
      <c r="K58" s="174">
        <v>2.7090635499999998</v>
      </c>
      <c r="L58" s="58">
        <f t="shared" si="6"/>
        <v>-0.88924339556375487</v>
      </c>
      <c r="M58" s="44">
        <f t="shared" si="7"/>
        <v>0.6403739031034521</v>
      </c>
      <c r="R58"/>
    </row>
    <row r="59" spans="1:18" ht="12" customHeight="1" x14ac:dyDescent="0.2">
      <c r="A59" s="34" t="s">
        <v>2771</v>
      </c>
      <c r="B59" s="34" t="s">
        <v>807</v>
      </c>
      <c r="C59" s="57">
        <v>0.45808516999999999</v>
      </c>
      <c r="D59" s="57">
        <v>1.25005057</v>
      </c>
      <c r="E59" s="58">
        <f t="shared" si="4"/>
        <v>-0.63354668923514024</v>
      </c>
      <c r="F59" s="44">
        <f t="shared" si="5"/>
        <v>8.5158972613731221E-4</v>
      </c>
      <c r="G59" s="35">
        <v>4.3369224549999998</v>
      </c>
      <c r="H59" s="99">
        <v>30.686055555555559</v>
      </c>
      <c r="I59" s="105"/>
      <c r="J59" s="174">
        <v>0</v>
      </c>
      <c r="K59" s="174">
        <v>0</v>
      </c>
      <c r="L59" s="58" t="str">
        <f t="shared" si="6"/>
        <v/>
      </c>
      <c r="M59" s="44">
        <f t="shared" si="7"/>
        <v>0</v>
      </c>
      <c r="R59"/>
    </row>
    <row r="60" spans="1:18" ht="12" customHeight="1" x14ac:dyDescent="0.2">
      <c r="A60" s="34" t="s">
        <v>2121</v>
      </c>
      <c r="B60" s="34" t="s">
        <v>590</v>
      </c>
      <c r="C60" s="57">
        <v>0.45230348999999997</v>
      </c>
      <c r="D60" s="57">
        <v>0</v>
      </c>
      <c r="E60" s="58" t="str">
        <f t="shared" si="4"/>
        <v/>
      </c>
      <c r="F60" s="44">
        <f t="shared" si="5"/>
        <v>8.4084146443782614E-4</v>
      </c>
      <c r="G60" s="35">
        <v>0.20631996</v>
      </c>
      <c r="H60" s="99">
        <v>89.8918888888889</v>
      </c>
      <c r="I60" s="105"/>
      <c r="J60" s="174">
        <v>0</v>
      </c>
      <c r="K60" s="174">
        <v>0</v>
      </c>
      <c r="L60" s="58" t="str">
        <f t="shared" si="6"/>
        <v/>
      </c>
      <c r="M60" s="44">
        <f t="shared" si="7"/>
        <v>0</v>
      </c>
      <c r="R60"/>
    </row>
    <row r="61" spans="1:18" ht="12" customHeight="1" x14ac:dyDescent="0.2">
      <c r="A61" s="34" t="s">
        <v>1831</v>
      </c>
      <c r="B61" s="34" t="s">
        <v>1832</v>
      </c>
      <c r="C61" s="57">
        <v>0.38656275000000001</v>
      </c>
      <c r="D61" s="57">
        <v>0.57623997999999998</v>
      </c>
      <c r="E61" s="58">
        <f t="shared" si="4"/>
        <v>-0.32916360645438025</v>
      </c>
      <c r="F61" s="44">
        <f t="shared" si="5"/>
        <v>7.1862808046675318E-4</v>
      </c>
      <c r="G61" s="35">
        <v>146.66256568842303</v>
      </c>
      <c r="H61" s="99">
        <v>109.63816666666671</v>
      </c>
      <c r="I61" s="105"/>
      <c r="J61" s="174">
        <v>5.0735160000000001E-2</v>
      </c>
      <c r="K61" s="174">
        <v>9.0355759999999993E-2</v>
      </c>
      <c r="L61" s="58">
        <f t="shared" si="6"/>
        <v>-0.43849556464358219</v>
      </c>
      <c r="M61" s="44">
        <f t="shared" si="7"/>
        <v>0.13124689329222747</v>
      </c>
      <c r="R61"/>
    </row>
    <row r="62" spans="1:18" ht="12" customHeight="1" x14ac:dyDescent="0.2">
      <c r="A62" s="34" t="s">
        <v>843</v>
      </c>
      <c r="B62" s="34" t="s">
        <v>842</v>
      </c>
      <c r="C62" s="57">
        <v>0.34875440999999996</v>
      </c>
      <c r="D62" s="57">
        <v>0.44235295000000002</v>
      </c>
      <c r="E62" s="58">
        <f t="shared" si="4"/>
        <v>-0.21159243992834242</v>
      </c>
      <c r="F62" s="44">
        <f t="shared" si="5"/>
        <v>6.4834160097581824E-4</v>
      </c>
      <c r="G62" s="35">
        <v>3.755772517</v>
      </c>
      <c r="H62" s="99">
        <v>248.7895</v>
      </c>
      <c r="I62" s="105"/>
      <c r="J62" s="174">
        <v>0.12584308999999999</v>
      </c>
      <c r="K62" s="174">
        <v>0.20358998</v>
      </c>
      <c r="L62" s="58">
        <f t="shared" si="6"/>
        <v>-0.38187974673409764</v>
      </c>
      <c r="M62" s="44">
        <f t="shared" si="7"/>
        <v>0.36083583860631324</v>
      </c>
      <c r="R62"/>
    </row>
    <row r="63" spans="1:18" ht="12" customHeight="1" x14ac:dyDescent="0.2">
      <c r="A63" s="34" t="s">
        <v>2776</v>
      </c>
      <c r="B63" s="34" t="s">
        <v>1030</v>
      </c>
      <c r="C63" s="57">
        <v>0.33722926000000003</v>
      </c>
      <c r="D63" s="57">
        <v>0.32988205999999998</v>
      </c>
      <c r="E63" s="58">
        <f t="shared" si="4"/>
        <v>2.2272202374388206E-2</v>
      </c>
      <c r="F63" s="44">
        <f t="shared" si="5"/>
        <v>6.2691611075051503E-4</v>
      </c>
      <c r="G63" s="35">
        <v>0.43965853000000005</v>
      </c>
      <c r="H63" s="99">
        <v>102.0597777777778</v>
      </c>
      <c r="I63" s="105"/>
      <c r="J63" s="174">
        <v>0</v>
      </c>
      <c r="K63" s="174">
        <v>0</v>
      </c>
      <c r="L63" s="58" t="str">
        <f t="shared" si="6"/>
        <v/>
      </c>
      <c r="M63" s="44">
        <f t="shared" si="7"/>
        <v>0</v>
      </c>
      <c r="R63"/>
    </row>
    <row r="64" spans="1:18" ht="12" customHeight="1" x14ac:dyDescent="0.2">
      <c r="A64" s="34" t="s">
        <v>2129</v>
      </c>
      <c r="B64" s="34" t="s">
        <v>580</v>
      </c>
      <c r="C64" s="57">
        <v>0.33044172999999999</v>
      </c>
      <c r="D64" s="57">
        <v>7.6772399999999991E-2</v>
      </c>
      <c r="E64" s="58">
        <f t="shared" si="4"/>
        <v>3.3041735050617156</v>
      </c>
      <c r="F64" s="44">
        <f t="shared" si="5"/>
        <v>6.1429795327152734E-4</v>
      </c>
      <c r="G64" s="35">
        <v>1.24264098</v>
      </c>
      <c r="H64" s="99">
        <v>370.68577777777779</v>
      </c>
      <c r="I64" s="105"/>
      <c r="J64" s="174">
        <v>3.8474999999999998E-3</v>
      </c>
      <c r="K64" s="174">
        <v>0</v>
      </c>
      <c r="L64" s="58" t="str">
        <f t="shared" si="6"/>
        <v/>
      </c>
      <c r="M64" s="44">
        <f t="shared" si="7"/>
        <v>1.1643505195303269E-2</v>
      </c>
      <c r="R64"/>
    </row>
    <row r="65" spans="1:18" s="101" customFormat="1" ht="12" customHeight="1" x14ac:dyDescent="0.2">
      <c r="A65" s="34" t="s">
        <v>2135</v>
      </c>
      <c r="B65" s="34" t="s">
        <v>2350</v>
      </c>
      <c r="C65" s="57">
        <v>0.30979509000000005</v>
      </c>
      <c r="D65" s="57">
        <v>0.55536417000000005</v>
      </c>
      <c r="E65" s="58">
        <f t="shared" si="4"/>
        <v>-0.44217667121017179</v>
      </c>
      <c r="F65" s="44">
        <f t="shared" si="5"/>
        <v>5.7591542605883543E-4</v>
      </c>
      <c r="G65" s="35">
        <v>27.141594050000002</v>
      </c>
      <c r="H65" s="99">
        <v>74.077888888888893</v>
      </c>
      <c r="I65" s="105"/>
      <c r="J65" s="174">
        <v>2.4015669999999999E-2</v>
      </c>
      <c r="K65" s="174">
        <v>2.1816470000000001E-2</v>
      </c>
      <c r="L65" s="58">
        <f t="shared" si="6"/>
        <v>0.10080457562566258</v>
      </c>
      <c r="M65" s="44">
        <f t="shared" si="7"/>
        <v>7.7521144702454761E-2</v>
      </c>
      <c r="N65" s="72"/>
      <c r="O65" s="72"/>
      <c r="P65" s="72"/>
      <c r="Q65" s="72"/>
      <c r="R65"/>
    </row>
    <row r="66" spans="1:18" ht="12" customHeight="1" x14ac:dyDescent="0.2">
      <c r="A66" s="34" t="s">
        <v>1018</v>
      </c>
      <c r="B66" s="34" t="s">
        <v>1019</v>
      </c>
      <c r="C66" s="57">
        <v>0.30375875000000002</v>
      </c>
      <c r="D66" s="57">
        <v>0.87222507999999999</v>
      </c>
      <c r="E66" s="58">
        <f t="shared" si="4"/>
        <v>-0.65174270155130132</v>
      </c>
      <c r="F66" s="44">
        <f t="shared" si="5"/>
        <v>5.6469374619639472E-4</v>
      </c>
      <c r="G66" s="35">
        <v>10.07038865</v>
      </c>
      <c r="H66" s="99">
        <v>29.64127777777778</v>
      </c>
      <c r="I66" s="105"/>
      <c r="J66" s="174">
        <v>0.29103910999999999</v>
      </c>
      <c r="K66" s="174">
        <v>0.12829304</v>
      </c>
      <c r="L66" s="58">
        <f t="shared" si="6"/>
        <v>1.2685494863945852</v>
      </c>
      <c r="M66" s="44">
        <f t="shared" si="7"/>
        <v>0.95812584822659419</v>
      </c>
      <c r="R66"/>
    </row>
    <row r="67" spans="1:18" ht="12" customHeight="1" x14ac:dyDescent="0.2">
      <c r="A67" s="34" t="s">
        <v>2172</v>
      </c>
      <c r="B67" s="34" t="s">
        <v>527</v>
      </c>
      <c r="C67" s="57">
        <v>0.30051228999999996</v>
      </c>
      <c r="D67" s="57">
        <v>0.10931115</v>
      </c>
      <c r="E67" s="58">
        <f t="shared" si="4"/>
        <v>1.7491458099196646</v>
      </c>
      <c r="F67" s="44">
        <f t="shared" si="5"/>
        <v>5.5865851047305582E-4</v>
      </c>
      <c r="G67" s="35">
        <v>47.950314069999997</v>
      </c>
      <c r="H67" s="99">
        <v>49.313333333333333</v>
      </c>
      <c r="I67" s="105"/>
      <c r="J67" s="174">
        <v>0.55107125000000001</v>
      </c>
      <c r="K67" s="174">
        <v>0.35138671000000005</v>
      </c>
      <c r="L67" s="58">
        <f t="shared" si="6"/>
        <v>0.56827573245442298</v>
      </c>
      <c r="M67" s="44">
        <f t="shared" si="7"/>
        <v>1.8337727551841561</v>
      </c>
      <c r="R67"/>
    </row>
    <row r="68" spans="1:18" ht="12" customHeight="1" x14ac:dyDescent="0.2">
      <c r="A68" s="34" t="s">
        <v>605</v>
      </c>
      <c r="B68" s="34" t="s">
        <v>548</v>
      </c>
      <c r="C68" s="57">
        <v>0.29493216</v>
      </c>
      <c r="D68" s="57">
        <v>0.42520072999999997</v>
      </c>
      <c r="E68" s="58">
        <f t="shared" si="4"/>
        <v>-0.30636958219709542</v>
      </c>
      <c r="F68" s="44">
        <f t="shared" si="5"/>
        <v>5.4828493435726366E-4</v>
      </c>
      <c r="G68" s="35">
        <v>101.10460965999999</v>
      </c>
      <c r="H68" s="99">
        <v>31.875166666666669</v>
      </c>
      <c r="I68" s="105"/>
      <c r="J68" s="174">
        <v>2.8330209999999998E-2</v>
      </c>
      <c r="K68" s="174">
        <v>5.7122829999999999E-2</v>
      </c>
      <c r="L68" s="58">
        <f t="shared" si="6"/>
        <v>-0.50404750604968274</v>
      </c>
      <c r="M68" s="44">
        <f t="shared" si="7"/>
        <v>9.6056699954321687E-2</v>
      </c>
      <c r="R68"/>
    </row>
    <row r="69" spans="1:18" ht="12" customHeight="1" x14ac:dyDescent="0.2">
      <c r="A69" s="34" t="s">
        <v>600</v>
      </c>
      <c r="B69" s="34" t="s">
        <v>535</v>
      </c>
      <c r="C69" s="57">
        <v>0.29471785</v>
      </c>
      <c r="D69" s="57">
        <v>0.63101417000000004</v>
      </c>
      <c r="E69" s="58">
        <f t="shared" si="4"/>
        <v>-0.53294574985534804</v>
      </c>
      <c r="F69" s="44">
        <f t="shared" si="5"/>
        <v>5.4788652767186826E-4</v>
      </c>
      <c r="G69" s="35">
        <v>30.584327780000002</v>
      </c>
      <c r="H69" s="99">
        <v>27.602166666666669</v>
      </c>
      <c r="I69" s="105"/>
      <c r="J69" s="174">
        <v>0.24299335999999999</v>
      </c>
      <c r="K69" s="174">
        <v>3.81168883</v>
      </c>
      <c r="L69" s="58">
        <f t="shared" si="6"/>
        <v>-0.93625047299571929</v>
      </c>
      <c r="M69" s="44">
        <f t="shared" si="7"/>
        <v>0.82449488553204353</v>
      </c>
      <c r="R69"/>
    </row>
    <row r="70" spans="1:18" ht="12" customHeight="1" x14ac:dyDescent="0.2">
      <c r="A70" s="34" t="s">
        <v>835</v>
      </c>
      <c r="B70" s="34" t="s">
        <v>834</v>
      </c>
      <c r="C70" s="57">
        <v>0.28679871999999995</v>
      </c>
      <c r="D70" s="57">
        <v>0.14293482000000002</v>
      </c>
      <c r="E70" s="58">
        <f t="shared" si="4"/>
        <v>1.0065000256760381</v>
      </c>
      <c r="F70" s="44">
        <f t="shared" si="5"/>
        <v>5.3316470258430685E-4</v>
      </c>
      <c r="G70" s="35">
        <v>0.92614025799999999</v>
      </c>
      <c r="H70" s="99">
        <v>47.262666666666661</v>
      </c>
      <c r="I70" s="105"/>
      <c r="J70" s="174">
        <v>4.8479999999999999E-3</v>
      </c>
      <c r="K70" s="174">
        <v>2.0013980000000001E-2</v>
      </c>
      <c r="L70" s="58">
        <f t="shared" si="6"/>
        <v>-0.75776931924584723</v>
      </c>
      <c r="M70" s="44">
        <f t="shared" si="7"/>
        <v>1.6903841132903247E-2</v>
      </c>
      <c r="R70"/>
    </row>
    <row r="71" spans="1:18" s="101" customFormat="1" ht="12" customHeight="1" x14ac:dyDescent="0.2">
      <c r="A71" s="34" t="s">
        <v>949</v>
      </c>
      <c r="B71" s="34" t="s">
        <v>950</v>
      </c>
      <c r="C71" s="57">
        <v>0.28190459000000001</v>
      </c>
      <c r="D71" s="57">
        <v>0.10060956</v>
      </c>
      <c r="E71" s="58">
        <f t="shared" ref="E71:E102" si="8">IF(ISERROR(C71/D71-1),"",IF((C71/D71-1)&gt;10000%,"",C71/D71-1))</f>
        <v>1.8019662346202487</v>
      </c>
      <c r="F71" s="44">
        <f t="shared" ref="F71:F102" si="9">C71/$C$220</f>
        <v>5.2406641453804604E-4</v>
      </c>
      <c r="G71" s="35">
        <v>11.593351296</v>
      </c>
      <c r="H71" s="99">
        <v>16.486000000000001</v>
      </c>
      <c r="I71" s="105"/>
      <c r="J71" s="174">
        <v>8.4914799999999992E-3</v>
      </c>
      <c r="K71" s="174">
        <v>0</v>
      </c>
      <c r="L71" s="58" t="str">
        <f t="shared" ref="L71:L102" si="10">IF(ISERROR(J71/K71-1),"",IF((J71/K71-1)&gt;10000%,"",J71/K71-1))</f>
        <v/>
      </c>
      <c r="M71" s="44">
        <f t="shared" ref="M71:M102" si="11">IF(ISERROR(J71/C71),"",IF(J71/C71&gt;10000%,"",J71/C71))</f>
        <v>3.0121822422259952E-2</v>
      </c>
      <c r="N71" s="72"/>
      <c r="O71" s="72"/>
      <c r="P71" s="72"/>
      <c r="Q71" s="72"/>
      <c r="R71"/>
    </row>
    <row r="72" spans="1:18" ht="12" customHeight="1" x14ac:dyDescent="0.2">
      <c r="A72" s="34" t="s">
        <v>804</v>
      </c>
      <c r="B72" s="34" t="s">
        <v>810</v>
      </c>
      <c r="C72" s="57">
        <v>0.24349656</v>
      </c>
      <c r="D72" s="57">
        <v>0.28778327000000004</v>
      </c>
      <c r="E72" s="58">
        <f t="shared" si="8"/>
        <v>-0.15388910550637647</v>
      </c>
      <c r="F72" s="44">
        <f t="shared" si="9"/>
        <v>4.5266509903775672E-4</v>
      </c>
      <c r="G72" s="35">
        <v>1.384783512</v>
      </c>
      <c r="H72" s="99">
        <v>41.857277777777767</v>
      </c>
      <c r="I72" s="105"/>
      <c r="J72" s="174">
        <v>0.22392591000000001</v>
      </c>
      <c r="K72" s="174">
        <v>0.19776363</v>
      </c>
      <c r="L72" s="58">
        <f t="shared" si="10"/>
        <v>0.13229065425225062</v>
      </c>
      <c r="M72" s="44">
        <f t="shared" si="11"/>
        <v>0.91962658527906926</v>
      </c>
      <c r="R72"/>
    </row>
    <row r="73" spans="1:18" ht="12" customHeight="1" x14ac:dyDescent="0.2">
      <c r="A73" s="34" t="s">
        <v>965</v>
      </c>
      <c r="B73" s="34" t="s">
        <v>966</v>
      </c>
      <c r="C73" s="57">
        <v>0.23947298</v>
      </c>
      <c r="D73" s="57">
        <v>0.12447296000000001</v>
      </c>
      <c r="E73" s="58">
        <f t="shared" si="8"/>
        <v>0.92389559949405875</v>
      </c>
      <c r="F73" s="44">
        <f t="shared" si="9"/>
        <v>4.4518518129605913E-4</v>
      </c>
      <c r="G73" s="35">
        <v>1.8874656489999999</v>
      </c>
      <c r="H73" s="99">
        <v>138.43</v>
      </c>
      <c r="I73" s="105"/>
      <c r="J73" s="174">
        <v>0</v>
      </c>
      <c r="K73" s="174">
        <v>2.02921E-3</v>
      </c>
      <c r="L73" s="58">
        <f t="shared" si="10"/>
        <v>-1</v>
      </c>
      <c r="M73" s="44">
        <f t="shared" si="11"/>
        <v>0</v>
      </c>
      <c r="R73"/>
    </row>
    <row r="74" spans="1:18" ht="12" customHeight="1" x14ac:dyDescent="0.2">
      <c r="A74" s="34" t="s">
        <v>1833</v>
      </c>
      <c r="B74" s="34" t="s">
        <v>1834</v>
      </c>
      <c r="C74" s="57">
        <v>0.23753111999999998</v>
      </c>
      <c r="D74" s="57">
        <v>0.24852550000000001</v>
      </c>
      <c r="E74" s="58">
        <f t="shared" si="8"/>
        <v>-4.4238438309147421E-2</v>
      </c>
      <c r="F74" s="44">
        <f t="shared" si="9"/>
        <v>4.4157522372944105E-4</v>
      </c>
      <c r="G74" s="35">
        <v>13.717833839485522</v>
      </c>
      <c r="H74" s="99">
        <v>151.32644444444449</v>
      </c>
      <c r="I74" s="105"/>
      <c r="J74" s="174">
        <v>1.538289E-2</v>
      </c>
      <c r="K74" s="174">
        <v>2.0267900000000001E-3</v>
      </c>
      <c r="L74" s="58">
        <f t="shared" si="10"/>
        <v>6.58977989826277</v>
      </c>
      <c r="M74" s="44">
        <f t="shared" si="11"/>
        <v>6.4761577346159949E-2</v>
      </c>
      <c r="R74"/>
    </row>
    <row r="75" spans="1:18" ht="12" customHeight="1" x14ac:dyDescent="0.2">
      <c r="A75" s="34" t="s">
        <v>607</v>
      </c>
      <c r="B75" s="34" t="s">
        <v>553</v>
      </c>
      <c r="C75" s="57">
        <v>0.23214964000000002</v>
      </c>
      <c r="D75" s="57">
        <v>0.56123548999999995</v>
      </c>
      <c r="E75" s="58">
        <f t="shared" si="8"/>
        <v>-0.58635965804657142</v>
      </c>
      <c r="F75" s="44">
        <f t="shared" si="9"/>
        <v>4.3157094203786524E-4</v>
      </c>
      <c r="G75" s="35">
        <v>29.660659280000001</v>
      </c>
      <c r="H75" s="99">
        <v>58.834888888888891</v>
      </c>
      <c r="I75" s="105"/>
      <c r="J75" s="174">
        <v>0.12305199999999999</v>
      </c>
      <c r="K75" s="174">
        <v>3.9065339999999997E-2</v>
      </c>
      <c r="L75" s="58">
        <f t="shared" si="10"/>
        <v>2.1499021895112138</v>
      </c>
      <c r="M75" s="44">
        <f t="shared" si="11"/>
        <v>0.53005466646426846</v>
      </c>
      <c r="R75"/>
    </row>
    <row r="76" spans="1:18" ht="12" customHeight="1" x14ac:dyDescent="0.2">
      <c r="A76" s="34" t="s">
        <v>831</v>
      </c>
      <c r="B76" s="34" t="s">
        <v>830</v>
      </c>
      <c r="C76" s="57">
        <v>0.21033360000000001</v>
      </c>
      <c r="D76" s="57">
        <v>0.16937015</v>
      </c>
      <c r="E76" s="58">
        <f t="shared" si="8"/>
        <v>0.24185755282143884</v>
      </c>
      <c r="F76" s="44">
        <f t="shared" si="9"/>
        <v>3.9101447624133957E-4</v>
      </c>
      <c r="G76" s="35">
        <v>0.89715984299999996</v>
      </c>
      <c r="H76" s="99">
        <v>29.322833333333332</v>
      </c>
      <c r="I76" s="105"/>
      <c r="J76" s="174">
        <v>2.1593089999999999E-2</v>
      </c>
      <c r="K76" s="174">
        <v>2.284601E-2</v>
      </c>
      <c r="L76" s="58">
        <f t="shared" si="10"/>
        <v>-5.4841961462855027E-2</v>
      </c>
      <c r="M76" s="44">
        <f t="shared" si="11"/>
        <v>0.10266115351993213</v>
      </c>
      <c r="R76"/>
    </row>
    <row r="77" spans="1:18" ht="12" customHeight="1" x14ac:dyDescent="0.2">
      <c r="A77" s="34" t="s">
        <v>1752</v>
      </c>
      <c r="B77" s="34" t="s">
        <v>572</v>
      </c>
      <c r="C77" s="57">
        <v>0.20927492</v>
      </c>
      <c r="D77" s="57">
        <v>0.11185934</v>
      </c>
      <c r="E77" s="58">
        <f t="shared" si="8"/>
        <v>0.87087569084530636</v>
      </c>
      <c r="F77" s="44">
        <f t="shared" si="9"/>
        <v>3.8904636840832011E-4</v>
      </c>
      <c r="G77" s="35">
        <v>0.59311067000000006</v>
      </c>
      <c r="H77" s="99">
        <v>53.36855555555556</v>
      </c>
      <c r="I77" s="105"/>
      <c r="J77" s="174">
        <v>0</v>
      </c>
      <c r="K77" s="174">
        <v>0</v>
      </c>
      <c r="L77" s="58" t="str">
        <f t="shared" si="10"/>
        <v/>
      </c>
      <c r="M77" s="44">
        <f t="shared" si="11"/>
        <v>0</v>
      </c>
      <c r="R77"/>
    </row>
    <row r="78" spans="1:18" ht="12" customHeight="1" x14ac:dyDescent="0.2">
      <c r="A78" s="34" t="s">
        <v>741</v>
      </c>
      <c r="B78" s="34" t="s">
        <v>742</v>
      </c>
      <c r="C78" s="57">
        <v>0.19392951</v>
      </c>
      <c r="D78" s="57">
        <v>2.7795650000000002E-2</v>
      </c>
      <c r="E78" s="58">
        <f t="shared" si="8"/>
        <v>5.9769733753303118</v>
      </c>
      <c r="F78" s="44">
        <f t="shared" si="9"/>
        <v>3.6051893649131483E-4</v>
      </c>
      <c r="G78" s="35">
        <v>3.2434349999999998E-3</v>
      </c>
      <c r="H78" s="99">
        <v>15.90427777777778</v>
      </c>
      <c r="I78" s="105"/>
      <c r="J78" s="174">
        <v>0</v>
      </c>
      <c r="K78" s="174">
        <v>0</v>
      </c>
      <c r="L78" s="58" t="str">
        <f t="shared" si="10"/>
        <v/>
      </c>
      <c r="M78" s="44">
        <f t="shared" si="11"/>
        <v>0</v>
      </c>
      <c r="R78"/>
    </row>
    <row r="79" spans="1:18" ht="12" customHeight="1" x14ac:dyDescent="0.2">
      <c r="A79" s="34" t="s">
        <v>2167</v>
      </c>
      <c r="B79" s="34" t="s">
        <v>555</v>
      </c>
      <c r="C79" s="57">
        <v>0.18849601999999999</v>
      </c>
      <c r="D79" s="57">
        <v>8.700803E-2</v>
      </c>
      <c r="E79" s="58">
        <f t="shared" si="8"/>
        <v>1.1664209613756338</v>
      </c>
      <c r="F79" s="44">
        <f t="shared" si="9"/>
        <v>3.5041796714303878E-4</v>
      </c>
      <c r="G79" s="35">
        <v>3.2641497500000001</v>
      </c>
      <c r="H79" s="99">
        <v>616.71088888888892</v>
      </c>
      <c r="I79" s="105"/>
      <c r="J79" s="174">
        <v>0</v>
      </c>
      <c r="K79" s="174">
        <v>7.0819999999999989E-5</v>
      </c>
      <c r="L79" s="58">
        <f t="shared" si="10"/>
        <v>-1</v>
      </c>
      <c r="M79" s="44">
        <f t="shared" si="11"/>
        <v>0</v>
      </c>
      <c r="R79"/>
    </row>
    <row r="80" spans="1:18" ht="12" customHeight="1" x14ac:dyDescent="0.2">
      <c r="A80" s="34" t="s">
        <v>2170</v>
      </c>
      <c r="B80" s="34" t="s">
        <v>542</v>
      </c>
      <c r="C80" s="57">
        <v>0.18411270000000002</v>
      </c>
      <c r="D80" s="57">
        <v>0.13194673999999998</v>
      </c>
      <c r="E80" s="58">
        <f t="shared" si="8"/>
        <v>0.39535618689783503</v>
      </c>
      <c r="F80" s="44">
        <f t="shared" si="9"/>
        <v>3.4226928536324619E-4</v>
      </c>
      <c r="G80" s="35">
        <v>5.6375152399999999</v>
      </c>
      <c r="H80" s="99">
        <v>274.40322222222221</v>
      </c>
      <c r="I80" s="105"/>
      <c r="J80" s="174">
        <v>3.2432160000000002E-2</v>
      </c>
      <c r="K80" s="174">
        <v>1.0879799999999998E-2</v>
      </c>
      <c r="L80" s="58">
        <f t="shared" si="10"/>
        <v>1.9809518557326427</v>
      </c>
      <c r="M80" s="44">
        <f t="shared" si="11"/>
        <v>0.17615384490043326</v>
      </c>
      <c r="R80"/>
    </row>
    <row r="81" spans="1:18" ht="12" customHeight="1" x14ac:dyDescent="0.2">
      <c r="A81" s="34" t="s">
        <v>1835</v>
      </c>
      <c r="B81" s="34" t="s">
        <v>1836</v>
      </c>
      <c r="C81" s="57">
        <v>0.17088830999999999</v>
      </c>
      <c r="D81" s="57">
        <v>0.11440802999999999</v>
      </c>
      <c r="E81" s="58">
        <f t="shared" si="8"/>
        <v>0.49367408913517696</v>
      </c>
      <c r="F81" s="44">
        <f t="shared" si="9"/>
        <v>3.1768487312734467E-4</v>
      </c>
      <c r="G81" s="35">
        <v>42.392695507019823</v>
      </c>
      <c r="H81" s="99">
        <v>153.59427777777779</v>
      </c>
      <c r="I81" s="105"/>
      <c r="J81" s="174">
        <v>0.10335178</v>
      </c>
      <c r="K81" s="174">
        <v>8.4706729999999994E-2</v>
      </c>
      <c r="L81" s="58">
        <f t="shared" si="10"/>
        <v>0.22011297095283933</v>
      </c>
      <c r="M81" s="44">
        <f t="shared" si="11"/>
        <v>0.60479139854563491</v>
      </c>
      <c r="R81"/>
    </row>
    <row r="82" spans="1:18" ht="12" customHeight="1" x14ac:dyDescent="0.2">
      <c r="A82" s="34" t="s">
        <v>1023</v>
      </c>
      <c r="B82" s="34" t="s">
        <v>1024</v>
      </c>
      <c r="C82" s="57">
        <v>0.16935396999999999</v>
      </c>
      <c r="D82" s="57">
        <v>0.52826281000000008</v>
      </c>
      <c r="E82" s="58">
        <f t="shared" si="8"/>
        <v>-0.67941341545508394</v>
      </c>
      <c r="F82" s="44">
        <f t="shared" si="9"/>
        <v>3.1483250359876655E-4</v>
      </c>
      <c r="G82" s="35">
        <v>5.3185051699999999</v>
      </c>
      <c r="H82" s="99">
        <v>49.686777777777777</v>
      </c>
      <c r="I82" s="105"/>
      <c r="J82" s="174">
        <v>0.1666166</v>
      </c>
      <c r="K82" s="174">
        <v>6.7428080000000001E-2</v>
      </c>
      <c r="L82" s="58">
        <f t="shared" si="10"/>
        <v>1.4710269074842408</v>
      </c>
      <c r="M82" s="44">
        <f t="shared" si="11"/>
        <v>0.98383639899318576</v>
      </c>
      <c r="R82"/>
    </row>
    <row r="83" spans="1:18" ht="12" customHeight="1" x14ac:dyDescent="0.2">
      <c r="A83" s="34" t="s">
        <v>1736</v>
      </c>
      <c r="B83" s="34" t="s">
        <v>1012</v>
      </c>
      <c r="C83" s="57">
        <v>0.16906835000000001</v>
      </c>
      <c r="D83" s="57">
        <v>0.16694400000000001</v>
      </c>
      <c r="E83" s="58">
        <f t="shared" si="8"/>
        <v>1.2724925723595959E-2</v>
      </c>
      <c r="F83" s="44">
        <f t="shared" si="9"/>
        <v>3.1430153016083728E-4</v>
      </c>
      <c r="G83" s="35">
        <v>0.56071381000000009</v>
      </c>
      <c r="H83" s="99">
        <v>37.896444444444441</v>
      </c>
      <c r="I83" s="105"/>
      <c r="J83" s="174">
        <v>0.48786745000000004</v>
      </c>
      <c r="K83" s="174">
        <v>9.0234029999999993E-2</v>
      </c>
      <c r="L83" s="58">
        <f t="shared" si="10"/>
        <v>4.4066902475706788</v>
      </c>
      <c r="M83" s="44">
        <f t="shared" si="11"/>
        <v>2.8856225899170367</v>
      </c>
      <c r="R83"/>
    </row>
    <row r="84" spans="1:18" ht="12" customHeight="1" x14ac:dyDescent="0.2">
      <c r="A84" s="34" t="s">
        <v>723</v>
      </c>
      <c r="B84" s="34" t="s">
        <v>390</v>
      </c>
      <c r="C84" s="57">
        <v>0.16453646</v>
      </c>
      <c r="D84" s="57">
        <v>2.331689E-2</v>
      </c>
      <c r="E84" s="58">
        <f t="shared" si="8"/>
        <v>6.0565354127415789</v>
      </c>
      <c r="F84" s="44">
        <f t="shared" si="9"/>
        <v>3.0587665370394515E-4</v>
      </c>
      <c r="G84" s="35">
        <v>49.98476857</v>
      </c>
      <c r="H84" s="99">
        <v>148.81188888888889</v>
      </c>
      <c r="I84" s="105"/>
      <c r="J84" s="174">
        <v>37.448039999999999</v>
      </c>
      <c r="K84" s="174">
        <v>127.97872478000001</v>
      </c>
      <c r="L84" s="58">
        <f t="shared" si="10"/>
        <v>-0.70738855177394122</v>
      </c>
      <c r="M84" s="44" t="str">
        <f t="shared" si="11"/>
        <v/>
      </c>
      <c r="R84"/>
    </row>
    <row r="85" spans="1:18" ht="12" customHeight="1" x14ac:dyDescent="0.2">
      <c r="A85" s="34" t="s">
        <v>955</v>
      </c>
      <c r="B85" s="34" t="s">
        <v>956</v>
      </c>
      <c r="C85" s="57">
        <v>0.16434261999999999</v>
      </c>
      <c r="D85" s="57">
        <v>0.22210015999999999</v>
      </c>
      <c r="E85" s="58">
        <f t="shared" si="8"/>
        <v>-0.26005177123690504</v>
      </c>
      <c r="F85" s="44">
        <f t="shared" si="9"/>
        <v>3.055163011683796E-4</v>
      </c>
      <c r="G85" s="35">
        <v>2.399793367</v>
      </c>
      <c r="H85" s="99">
        <v>1363.668941176471</v>
      </c>
      <c r="I85" s="105"/>
      <c r="J85" s="174">
        <v>0.18158560000000001</v>
      </c>
      <c r="K85" s="174">
        <v>0.25456239999999997</v>
      </c>
      <c r="L85" s="58">
        <f t="shared" si="10"/>
        <v>-0.28667548703186319</v>
      </c>
      <c r="M85" s="44">
        <f t="shared" si="11"/>
        <v>1.1049209267808924</v>
      </c>
      <c r="R85"/>
    </row>
    <row r="86" spans="1:18" ht="12" customHeight="1" x14ac:dyDescent="0.2">
      <c r="A86" s="34" t="s">
        <v>803</v>
      </c>
      <c r="B86" s="34" t="s">
        <v>809</v>
      </c>
      <c r="C86" s="57">
        <v>0.15877215</v>
      </c>
      <c r="D86" s="57">
        <v>0.11911452</v>
      </c>
      <c r="E86" s="58">
        <f t="shared" si="8"/>
        <v>0.3329369920644436</v>
      </c>
      <c r="F86" s="44">
        <f t="shared" si="9"/>
        <v>2.9516068319070939E-4</v>
      </c>
      <c r="G86" s="35">
        <v>0.61126086199999996</v>
      </c>
      <c r="H86" s="99">
        <v>33.835555555555558</v>
      </c>
      <c r="I86" s="105"/>
      <c r="J86" s="174">
        <v>0</v>
      </c>
      <c r="K86" s="174">
        <v>0</v>
      </c>
      <c r="L86" s="58" t="str">
        <f t="shared" si="10"/>
        <v/>
      </c>
      <c r="M86" s="44">
        <f t="shared" si="11"/>
        <v>0</v>
      </c>
      <c r="R86"/>
    </row>
    <row r="87" spans="1:18" ht="12" customHeight="1" x14ac:dyDescent="0.2">
      <c r="A87" s="34" t="s">
        <v>1069</v>
      </c>
      <c r="B87" s="34" t="s">
        <v>1058</v>
      </c>
      <c r="C87" s="57">
        <v>0.14837900000000001</v>
      </c>
      <c r="D87" s="57">
        <v>0.16411934</v>
      </c>
      <c r="E87" s="58">
        <f t="shared" si="8"/>
        <v>-9.590789239098807E-2</v>
      </c>
      <c r="F87" s="44">
        <f t="shared" si="9"/>
        <v>2.7583960418218356E-4</v>
      </c>
      <c r="G87" s="35">
        <v>0.364554869</v>
      </c>
      <c r="H87" s="99">
        <v>42.647833333333331</v>
      </c>
      <c r="I87" s="105"/>
      <c r="J87" s="174">
        <v>0</v>
      </c>
      <c r="K87" s="174">
        <v>0</v>
      </c>
      <c r="L87" s="58" t="str">
        <f t="shared" si="10"/>
        <v/>
      </c>
      <c r="M87" s="44">
        <f t="shared" si="11"/>
        <v>0</v>
      </c>
      <c r="R87"/>
    </row>
    <row r="88" spans="1:18" ht="12" customHeight="1" x14ac:dyDescent="0.2">
      <c r="A88" s="34" t="s">
        <v>837</v>
      </c>
      <c r="B88" s="34" t="s">
        <v>836</v>
      </c>
      <c r="C88" s="57">
        <v>0.1463161</v>
      </c>
      <c r="D88" s="57">
        <v>5.6999700000000004E-3</v>
      </c>
      <c r="E88" s="58">
        <f t="shared" si="8"/>
        <v>24.669626331366654</v>
      </c>
      <c r="F88" s="44">
        <f t="shared" si="9"/>
        <v>2.7200463077309316E-4</v>
      </c>
      <c r="G88" s="35">
        <v>2.1040992999999997E-2</v>
      </c>
      <c r="H88" s="99">
        <v>45.625055555555562</v>
      </c>
      <c r="I88" s="105"/>
      <c r="J88" s="174">
        <v>0</v>
      </c>
      <c r="K88" s="174">
        <v>0</v>
      </c>
      <c r="L88" s="58" t="str">
        <f t="shared" si="10"/>
        <v/>
      </c>
      <c r="M88" s="44">
        <f t="shared" si="11"/>
        <v>0</v>
      </c>
      <c r="R88"/>
    </row>
    <row r="89" spans="1:18" ht="12" customHeight="1" x14ac:dyDescent="0.2">
      <c r="A89" s="34" t="s">
        <v>611</v>
      </c>
      <c r="B89" s="34" t="s">
        <v>556</v>
      </c>
      <c r="C89" s="57">
        <v>0.13616033999999999</v>
      </c>
      <c r="D89" s="57">
        <v>0.3541957</v>
      </c>
      <c r="E89" s="58">
        <f t="shared" si="8"/>
        <v>-0.61557878878823202</v>
      </c>
      <c r="F89" s="44">
        <f t="shared" si="9"/>
        <v>2.5312486464332235E-4</v>
      </c>
      <c r="G89" s="35">
        <v>19.14150656</v>
      </c>
      <c r="H89" s="99">
        <v>127.76666666666669</v>
      </c>
      <c r="I89" s="105"/>
      <c r="J89" s="174">
        <v>1.288449E-2</v>
      </c>
      <c r="K89" s="174">
        <v>2.146779E-2</v>
      </c>
      <c r="L89" s="58">
        <f t="shared" si="10"/>
        <v>-0.39982224532660326</v>
      </c>
      <c r="M89" s="44">
        <f t="shared" si="11"/>
        <v>9.4627334214941017E-2</v>
      </c>
      <c r="R89"/>
    </row>
    <row r="90" spans="1:18" ht="12" customHeight="1" x14ac:dyDescent="0.2">
      <c r="A90" s="34" t="s">
        <v>802</v>
      </c>
      <c r="B90" s="34" t="s">
        <v>808</v>
      </c>
      <c r="C90" s="57">
        <v>0.13560360000000002</v>
      </c>
      <c r="D90" s="57">
        <v>0.34917284999999998</v>
      </c>
      <c r="E90" s="58">
        <f t="shared" si="8"/>
        <v>-0.61164334512262331</v>
      </c>
      <c r="F90" s="44">
        <f t="shared" si="9"/>
        <v>2.5208987356485185E-4</v>
      </c>
      <c r="G90" s="35">
        <v>0.47920743099999996</v>
      </c>
      <c r="H90" s="99">
        <v>21.03683333333333</v>
      </c>
      <c r="I90" s="105"/>
      <c r="J90" s="174">
        <v>0</v>
      </c>
      <c r="K90" s="174">
        <v>0</v>
      </c>
      <c r="L90" s="58" t="str">
        <f t="shared" si="10"/>
        <v/>
      </c>
      <c r="M90" s="44">
        <f t="shared" si="11"/>
        <v>0</v>
      </c>
      <c r="R90"/>
    </row>
    <row r="91" spans="1:18" ht="12" customHeight="1" x14ac:dyDescent="0.2">
      <c r="A91" s="34" t="s">
        <v>633</v>
      </c>
      <c r="B91" s="34" t="s">
        <v>573</v>
      </c>
      <c r="C91" s="57">
        <v>0.12401332000000001</v>
      </c>
      <c r="D91" s="57">
        <v>1.2975E-3</v>
      </c>
      <c r="E91" s="58">
        <f t="shared" si="8"/>
        <v>94.578666666666678</v>
      </c>
      <c r="F91" s="44">
        <f t="shared" si="9"/>
        <v>2.3054330533376334E-4</v>
      </c>
      <c r="G91" s="35">
        <v>9.517354619999999</v>
      </c>
      <c r="H91" s="99">
        <v>71.679555555555552</v>
      </c>
      <c r="I91" s="105"/>
      <c r="J91" s="174">
        <v>4.9485169999999995E-2</v>
      </c>
      <c r="K91" s="174">
        <v>0</v>
      </c>
      <c r="L91" s="58" t="str">
        <f t="shared" si="10"/>
        <v/>
      </c>
      <c r="M91" s="44">
        <f t="shared" si="11"/>
        <v>0.39903108795087489</v>
      </c>
      <c r="R91"/>
    </row>
    <row r="92" spans="1:18" ht="12" customHeight="1" x14ac:dyDescent="0.2">
      <c r="A92" s="34" t="s">
        <v>731</v>
      </c>
      <c r="B92" s="34" t="s">
        <v>732</v>
      </c>
      <c r="C92" s="57">
        <v>0.122616</v>
      </c>
      <c r="D92" s="57">
        <v>0.12795786000000001</v>
      </c>
      <c r="E92" s="58">
        <f t="shared" si="8"/>
        <v>-4.1747025153437312E-2</v>
      </c>
      <c r="F92" s="44">
        <f t="shared" si="9"/>
        <v>2.2794565879539973E-4</v>
      </c>
      <c r="G92" s="35">
        <v>1.0085082649999999</v>
      </c>
      <c r="H92" s="99">
        <v>20.557111111111109</v>
      </c>
      <c r="I92" s="105"/>
      <c r="J92" s="174">
        <v>0</v>
      </c>
      <c r="K92" s="174">
        <v>0</v>
      </c>
      <c r="L92" s="58" t="str">
        <f t="shared" si="10"/>
        <v/>
      </c>
      <c r="M92" s="44">
        <f t="shared" si="11"/>
        <v>0</v>
      </c>
      <c r="R92"/>
    </row>
    <row r="93" spans="1:18" ht="12" customHeight="1" x14ac:dyDescent="0.2">
      <c r="A93" s="34" t="s">
        <v>929</v>
      </c>
      <c r="B93" s="34" t="s">
        <v>930</v>
      </c>
      <c r="C93" s="57">
        <v>0.11424859</v>
      </c>
      <c r="D93" s="57">
        <v>2.425888E-2</v>
      </c>
      <c r="E93" s="58">
        <f t="shared" si="8"/>
        <v>3.7095574898758725</v>
      </c>
      <c r="F93" s="44">
        <f t="shared" si="9"/>
        <v>2.1239047199383049E-4</v>
      </c>
      <c r="G93" s="35">
        <v>0.88059256000000008</v>
      </c>
      <c r="H93" s="99">
        <v>80.610722222222222</v>
      </c>
      <c r="I93" s="105"/>
      <c r="J93" s="174">
        <v>3.5150700000000003E-3</v>
      </c>
      <c r="K93" s="174">
        <v>2.3058499999999999E-3</v>
      </c>
      <c r="L93" s="58">
        <f t="shared" si="10"/>
        <v>0.52441399050241788</v>
      </c>
      <c r="M93" s="44">
        <f t="shared" si="11"/>
        <v>3.0766856728822654E-2</v>
      </c>
      <c r="R93"/>
    </row>
    <row r="94" spans="1:18" ht="12" customHeight="1" x14ac:dyDescent="0.2">
      <c r="A94" s="34" t="s">
        <v>632</v>
      </c>
      <c r="B94" s="34" t="s">
        <v>570</v>
      </c>
      <c r="C94" s="57">
        <v>0.11310365</v>
      </c>
      <c r="D94" s="57">
        <v>0.56858458000000001</v>
      </c>
      <c r="E94" s="58">
        <f t="shared" si="8"/>
        <v>-0.80107858359437045</v>
      </c>
      <c r="F94" s="44">
        <f t="shared" si="9"/>
        <v>2.1026200505165976E-4</v>
      </c>
      <c r="G94" s="35">
        <v>3.36131095</v>
      </c>
      <c r="H94" s="99">
        <v>34.922722222222227</v>
      </c>
      <c r="I94" s="105"/>
      <c r="J94" s="174">
        <v>0</v>
      </c>
      <c r="K94" s="174">
        <v>0</v>
      </c>
      <c r="L94" s="58" t="str">
        <f t="shared" si="10"/>
        <v/>
      </c>
      <c r="M94" s="44">
        <f t="shared" si="11"/>
        <v>0</v>
      </c>
      <c r="N94" s="101"/>
      <c r="R94"/>
    </row>
    <row r="95" spans="1:18" ht="12" customHeight="1" x14ac:dyDescent="0.2">
      <c r="A95" s="34" t="s">
        <v>739</v>
      </c>
      <c r="B95" s="34" t="s">
        <v>740</v>
      </c>
      <c r="C95" s="57">
        <v>0.10884060000000001</v>
      </c>
      <c r="D95" s="57">
        <v>9.9704130000000002E-2</v>
      </c>
      <c r="E95" s="58">
        <f t="shared" si="8"/>
        <v>9.1635822909241549E-2</v>
      </c>
      <c r="F95" s="44">
        <f t="shared" si="9"/>
        <v>2.0233690766854724E-4</v>
      </c>
      <c r="G95" s="35">
        <v>0.58732556000000002</v>
      </c>
      <c r="H95" s="99">
        <v>30.75461111111111</v>
      </c>
      <c r="I95" s="105"/>
      <c r="J95" s="174">
        <v>0</v>
      </c>
      <c r="K95" s="174">
        <v>0</v>
      </c>
      <c r="L95" s="58" t="str">
        <f t="shared" si="10"/>
        <v/>
      </c>
      <c r="M95" s="44">
        <f t="shared" si="11"/>
        <v>0</v>
      </c>
      <c r="R95"/>
    </row>
    <row r="96" spans="1:18" ht="12" customHeight="1" x14ac:dyDescent="0.2">
      <c r="A96" s="34" t="s">
        <v>2171</v>
      </c>
      <c r="B96" s="34" t="s">
        <v>571</v>
      </c>
      <c r="C96" s="57">
        <v>0.10776552</v>
      </c>
      <c r="D96" s="57">
        <v>0.56883947000000001</v>
      </c>
      <c r="E96" s="58">
        <f t="shared" si="8"/>
        <v>-0.81055196468697921</v>
      </c>
      <c r="F96" s="44">
        <f t="shared" si="9"/>
        <v>2.0033831189917163E-4</v>
      </c>
      <c r="G96" s="35">
        <v>14.813915720000001</v>
      </c>
      <c r="H96" s="99">
        <v>96.691555555555553</v>
      </c>
      <c r="I96" s="105"/>
      <c r="J96" s="174">
        <v>0</v>
      </c>
      <c r="K96" s="174">
        <v>1.19311498</v>
      </c>
      <c r="L96" s="58">
        <f t="shared" si="10"/>
        <v>-1</v>
      </c>
      <c r="M96" s="44">
        <f t="shared" si="11"/>
        <v>0</v>
      </c>
      <c r="R96"/>
    </row>
    <row r="97" spans="1:18" ht="12" customHeight="1" x14ac:dyDescent="0.2">
      <c r="A97" s="34" t="s">
        <v>1825</v>
      </c>
      <c r="B97" s="34" t="s">
        <v>1826</v>
      </c>
      <c r="C97" s="57">
        <v>9.883567E-2</v>
      </c>
      <c r="D97" s="57">
        <v>4.4599660000000006E-2</v>
      </c>
      <c r="E97" s="58">
        <f t="shared" si="8"/>
        <v>1.2160633063122002</v>
      </c>
      <c r="F97" s="44">
        <f t="shared" si="9"/>
        <v>1.837375376022275E-4</v>
      </c>
      <c r="G97" s="35">
        <v>11.709052591924696</v>
      </c>
      <c r="H97" s="99">
        <v>100.79033333333329</v>
      </c>
      <c r="I97" s="105"/>
      <c r="J97" s="174">
        <v>0</v>
      </c>
      <c r="K97" s="174">
        <v>0</v>
      </c>
      <c r="L97" s="58" t="str">
        <f t="shared" si="10"/>
        <v/>
      </c>
      <c r="M97" s="44">
        <f t="shared" si="11"/>
        <v>0</v>
      </c>
      <c r="R97"/>
    </row>
    <row r="98" spans="1:18" ht="12" customHeight="1" x14ac:dyDescent="0.2">
      <c r="A98" s="34" t="s">
        <v>1074</v>
      </c>
      <c r="B98" s="34" t="s">
        <v>1062</v>
      </c>
      <c r="C98" s="57">
        <v>9.2476000000000003E-2</v>
      </c>
      <c r="D98" s="57">
        <v>5.8055999999999993E-4</v>
      </c>
      <c r="E98" s="58" t="str">
        <f t="shared" si="8"/>
        <v/>
      </c>
      <c r="F98" s="44">
        <f t="shared" si="9"/>
        <v>1.7191478063844349E-4</v>
      </c>
      <c r="G98" s="35">
        <v>0.145165233</v>
      </c>
      <c r="H98" s="99">
        <v>42.706666666666671</v>
      </c>
      <c r="I98" s="105"/>
      <c r="J98" s="174">
        <v>0</v>
      </c>
      <c r="K98" s="174">
        <v>0</v>
      </c>
      <c r="L98" s="58" t="str">
        <f t="shared" si="10"/>
        <v/>
      </c>
      <c r="M98" s="44">
        <f t="shared" si="11"/>
        <v>0</v>
      </c>
      <c r="R98"/>
    </row>
    <row r="99" spans="1:18" ht="12" customHeight="1" x14ac:dyDescent="0.2">
      <c r="A99" s="34" t="s">
        <v>969</v>
      </c>
      <c r="B99" s="34" t="s">
        <v>970</v>
      </c>
      <c r="C99" s="57">
        <v>8.0045539999999998E-2</v>
      </c>
      <c r="D99" s="57">
        <v>2.4734990000000002E-2</v>
      </c>
      <c r="E99" s="58">
        <f t="shared" si="8"/>
        <v>2.2361258282295644</v>
      </c>
      <c r="F99" s="44">
        <f t="shared" si="9"/>
        <v>1.4880630055566583E-4</v>
      </c>
      <c r="G99" s="35">
        <v>0.23633436999999999</v>
      </c>
      <c r="H99" s="99">
        <v>149.0353076923077</v>
      </c>
      <c r="I99" s="105"/>
      <c r="J99" s="174">
        <v>1.156748E-2</v>
      </c>
      <c r="K99" s="174">
        <v>0</v>
      </c>
      <c r="L99" s="58" t="str">
        <f t="shared" si="10"/>
        <v/>
      </c>
      <c r="M99" s="44">
        <f t="shared" si="11"/>
        <v>0.14451123697835008</v>
      </c>
      <c r="R99"/>
    </row>
    <row r="100" spans="1:18" ht="12" customHeight="1" x14ac:dyDescent="0.2">
      <c r="A100" s="34" t="s">
        <v>2169</v>
      </c>
      <c r="B100" s="34" t="s">
        <v>578</v>
      </c>
      <c r="C100" s="57">
        <v>7.9329429999999992E-2</v>
      </c>
      <c r="D100" s="57">
        <v>0.17431368</v>
      </c>
      <c r="E100" s="58">
        <f t="shared" si="8"/>
        <v>-0.54490416357453997</v>
      </c>
      <c r="F100" s="44">
        <f t="shared" si="9"/>
        <v>1.4747503737859289E-4</v>
      </c>
      <c r="G100" s="35">
        <v>0.81663299</v>
      </c>
      <c r="H100" s="99">
        <v>50.563722222222218</v>
      </c>
      <c r="I100" s="105"/>
      <c r="J100" s="174">
        <v>0</v>
      </c>
      <c r="K100" s="174">
        <v>5.5004099999999998E-3</v>
      </c>
      <c r="L100" s="58">
        <f t="shared" si="10"/>
        <v>-1</v>
      </c>
      <c r="M100" s="44">
        <f t="shared" si="11"/>
        <v>0</v>
      </c>
      <c r="R100"/>
    </row>
    <row r="101" spans="1:18" ht="12" customHeight="1" x14ac:dyDescent="0.2">
      <c r="A101" s="34" t="s">
        <v>2126</v>
      </c>
      <c r="B101" s="34" t="s">
        <v>544</v>
      </c>
      <c r="C101" s="57">
        <v>7.7170160000000002E-2</v>
      </c>
      <c r="D101" s="57">
        <v>0.62917390000000006</v>
      </c>
      <c r="E101" s="58">
        <f t="shared" si="8"/>
        <v>-0.87734685116467803</v>
      </c>
      <c r="F101" s="44">
        <f t="shared" si="9"/>
        <v>1.4346091016299997E-4</v>
      </c>
      <c r="G101" s="35">
        <v>7.58639083</v>
      </c>
      <c r="H101" s="99">
        <v>29.374944444444449</v>
      </c>
      <c r="I101" s="105"/>
      <c r="J101" s="174">
        <v>8.190010000000001E-3</v>
      </c>
      <c r="K101" s="174">
        <v>4.9270900000000003E-3</v>
      </c>
      <c r="L101" s="58">
        <f t="shared" si="10"/>
        <v>0.6622407952767253</v>
      </c>
      <c r="M101" s="44">
        <f t="shared" si="11"/>
        <v>0.10612923440874038</v>
      </c>
      <c r="R101"/>
    </row>
    <row r="102" spans="1:18" ht="12" customHeight="1" x14ac:dyDescent="0.2">
      <c r="A102" s="34" t="s">
        <v>634</v>
      </c>
      <c r="B102" s="34" t="s">
        <v>574</v>
      </c>
      <c r="C102" s="57">
        <v>7.6777800000000007E-2</v>
      </c>
      <c r="D102" s="57">
        <v>4.1640400000000001E-2</v>
      </c>
      <c r="E102" s="58">
        <f t="shared" si="8"/>
        <v>0.84382955014841365</v>
      </c>
      <c r="F102" s="44">
        <f t="shared" si="9"/>
        <v>1.4273150487588443E-4</v>
      </c>
      <c r="G102" s="35">
        <v>1.8758958400000001</v>
      </c>
      <c r="H102" s="99">
        <v>78.004499999999993</v>
      </c>
      <c r="I102" s="105"/>
      <c r="J102" s="174">
        <v>2.0052159999999999E-2</v>
      </c>
      <c r="K102" s="174">
        <v>0</v>
      </c>
      <c r="L102" s="58" t="str">
        <f t="shared" si="10"/>
        <v/>
      </c>
      <c r="M102" s="44">
        <f t="shared" si="11"/>
        <v>0.26117132817038258</v>
      </c>
      <c r="R102"/>
    </row>
    <row r="103" spans="1:18" ht="12" customHeight="1" x14ac:dyDescent="0.2">
      <c r="A103" s="34" t="s">
        <v>597</v>
      </c>
      <c r="B103" s="34" t="s">
        <v>515</v>
      </c>
      <c r="C103" s="57">
        <v>7.5802670000000003E-2</v>
      </c>
      <c r="D103" s="57">
        <v>0.79988464000000004</v>
      </c>
      <c r="E103" s="58">
        <f t="shared" ref="E103:E134" si="12">IF(ISERROR(C103/D103-1),"",IF((C103/D103-1)&gt;10000%,"",C103/D103-1))</f>
        <v>-0.90523299709818161</v>
      </c>
      <c r="F103" s="44">
        <f t="shared" ref="F103:F134" si="13">C103/$C$220</f>
        <v>1.409187182064354E-4</v>
      </c>
      <c r="G103" s="35">
        <v>46.513969359999997</v>
      </c>
      <c r="H103" s="99">
        <v>249.02227777777779</v>
      </c>
      <c r="I103" s="105"/>
      <c r="J103" s="174">
        <v>4.174978E-2</v>
      </c>
      <c r="K103" s="174">
        <v>0.54459669999999993</v>
      </c>
      <c r="L103" s="58">
        <f t="shared" ref="L103:L134" si="14">IF(ISERROR(J103/K103-1),"",IF((J103/K103-1)&gt;10000%,"",J103/K103-1))</f>
        <v>-0.92333816932787138</v>
      </c>
      <c r="M103" s="44">
        <f t="shared" ref="M103:M138" si="15">IF(ISERROR(J103/C103),"",IF(J103/C103&gt;10000%,"",J103/C103))</f>
        <v>0.55076925390622777</v>
      </c>
      <c r="R103"/>
    </row>
    <row r="104" spans="1:18" ht="12" customHeight="1" x14ac:dyDescent="0.2">
      <c r="A104" s="34" t="s">
        <v>1823</v>
      </c>
      <c r="B104" s="34" t="s">
        <v>1824</v>
      </c>
      <c r="C104" s="57">
        <v>7.4396100000000007E-2</v>
      </c>
      <c r="D104" s="57">
        <v>1.1496385500000001</v>
      </c>
      <c r="E104" s="58">
        <f t="shared" si="12"/>
        <v>-0.93528739967879471</v>
      </c>
      <c r="F104" s="44">
        <f t="shared" si="13"/>
        <v>1.3830387572835877E-4</v>
      </c>
      <c r="G104" s="35">
        <v>2.8032543046507583</v>
      </c>
      <c r="H104" s="99">
        <v>578.27088888888886</v>
      </c>
      <c r="I104" s="105"/>
      <c r="J104" s="174">
        <v>0</v>
      </c>
      <c r="K104" s="174">
        <v>0</v>
      </c>
      <c r="L104" s="58" t="str">
        <f t="shared" si="14"/>
        <v/>
      </c>
      <c r="M104" s="44">
        <f t="shared" si="15"/>
        <v>0</v>
      </c>
      <c r="R104"/>
    </row>
    <row r="105" spans="1:18" ht="12" customHeight="1" x14ac:dyDescent="0.2">
      <c r="A105" s="34" t="s">
        <v>1064</v>
      </c>
      <c r="B105" s="34" t="s">
        <v>1053</v>
      </c>
      <c r="C105" s="57">
        <v>7.3305899999999993E-2</v>
      </c>
      <c r="D105" s="57">
        <v>0.10026575</v>
      </c>
      <c r="E105" s="58">
        <f t="shared" si="12"/>
        <v>-0.26888394092698664</v>
      </c>
      <c r="F105" s="44">
        <f t="shared" si="13"/>
        <v>1.3627717156887919E-4</v>
      </c>
      <c r="G105" s="35">
        <v>0.408300575</v>
      </c>
      <c r="H105" s="99">
        <v>41.594833333333327</v>
      </c>
      <c r="I105" s="105"/>
      <c r="J105" s="174">
        <v>1.6431810000000002E-2</v>
      </c>
      <c r="K105" s="174">
        <v>3.158971E-2</v>
      </c>
      <c r="L105" s="58">
        <f t="shared" si="14"/>
        <v>-0.47983663034576762</v>
      </c>
      <c r="M105" s="44">
        <f t="shared" si="15"/>
        <v>0.22415399033365668</v>
      </c>
      <c r="R105"/>
    </row>
    <row r="106" spans="1:18" ht="12" customHeight="1" x14ac:dyDescent="0.2">
      <c r="A106" s="34" t="s">
        <v>2116</v>
      </c>
      <c r="B106" s="34" t="s">
        <v>583</v>
      </c>
      <c r="C106" s="57">
        <v>7.2730440000000007E-2</v>
      </c>
      <c r="D106" s="57">
        <v>0.19412995999999999</v>
      </c>
      <c r="E106" s="58">
        <f t="shared" si="12"/>
        <v>-0.62535180041246585</v>
      </c>
      <c r="F106" s="44">
        <f t="shared" si="13"/>
        <v>1.352073796264704E-4</v>
      </c>
      <c r="G106" s="35">
        <v>0.38010297999999998</v>
      </c>
      <c r="H106" s="99">
        <v>202.01972222222221</v>
      </c>
      <c r="I106" s="105"/>
      <c r="J106" s="174">
        <v>0</v>
      </c>
      <c r="K106" s="174">
        <v>0</v>
      </c>
      <c r="L106" s="58" t="str">
        <f t="shared" si="14"/>
        <v/>
      </c>
      <c r="M106" s="44">
        <f t="shared" si="15"/>
        <v>0</v>
      </c>
      <c r="R106"/>
    </row>
    <row r="107" spans="1:18" ht="12" customHeight="1" x14ac:dyDescent="0.2">
      <c r="A107" s="34" t="s">
        <v>635</v>
      </c>
      <c r="B107" s="34" t="s">
        <v>581</v>
      </c>
      <c r="C107" s="57">
        <v>6.7936360000000001E-2</v>
      </c>
      <c r="D107" s="57">
        <v>1.66619E-2</v>
      </c>
      <c r="E107" s="58">
        <f t="shared" si="12"/>
        <v>3.0773477214483345</v>
      </c>
      <c r="F107" s="44">
        <f t="shared" si="13"/>
        <v>1.2629508658218701E-4</v>
      </c>
      <c r="G107" s="35">
        <v>4.23507927</v>
      </c>
      <c r="H107" s="99">
        <v>67.112166666666653</v>
      </c>
      <c r="I107" s="105"/>
      <c r="J107" s="174">
        <v>0</v>
      </c>
      <c r="K107" s="174">
        <v>0</v>
      </c>
      <c r="L107" s="58" t="str">
        <f t="shared" si="14"/>
        <v/>
      </c>
      <c r="M107" s="44">
        <f t="shared" si="15"/>
        <v>0</v>
      </c>
      <c r="R107"/>
    </row>
    <row r="108" spans="1:18" ht="12" customHeight="1" x14ac:dyDescent="0.2">
      <c r="A108" s="34" t="s">
        <v>1025</v>
      </c>
      <c r="B108" s="34" t="s">
        <v>1026</v>
      </c>
      <c r="C108" s="57">
        <v>6.7260920000000002E-2</v>
      </c>
      <c r="D108" s="57">
        <v>0.18577739000000001</v>
      </c>
      <c r="E108" s="58">
        <f t="shared" si="12"/>
        <v>-0.6379488375845952</v>
      </c>
      <c r="F108" s="44">
        <f t="shared" si="13"/>
        <v>1.2503942976923631E-4</v>
      </c>
      <c r="G108" s="35">
        <v>20.086760559999998</v>
      </c>
      <c r="H108" s="99">
        <v>101.2658888888889</v>
      </c>
      <c r="I108" s="105"/>
      <c r="J108" s="174">
        <v>0</v>
      </c>
      <c r="K108" s="174">
        <v>3.4061599999999997E-2</v>
      </c>
      <c r="L108" s="58">
        <f t="shared" si="14"/>
        <v>-1</v>
      </c>
      <c r="M108" s="44">
        <f t="shared" si="15"/>
        <v>0</v>
      </c>
      <c r="R108"/>
    </row>
    <row r="109" spans="1:18" ht="12" customHeight="1" x14ac:dyDescent="0.2">
      <c r="A109" s="34" t="s">
        <v>2119</v>
      </c>
      <c r="B109" s="34" t="s">
        <v>565</v>
      </c>
      <c r="C109" s="57">
        <v>6.6086000000000006E-2</v>
      </c>
      <c r="D109" s="57">
        <v>0.17305400000000001</v>
      </c>
      <c r="E109" s="58">
        <f t="shared" si="12"/>
        <v>-0.61811919978734964</v>
      </c>
      <c r="F109" s="44">
        <f t="shared" si="13"/>
        <v>1.2285522939219017E-4</v>
      </c>
      <c r="G109" s="35">
        <v>0.48633003999999996</v>
      </c>
      <c r="H109" s="99">
        <v>70.894555555555556</v>
      </c>
      <c r="I109" s="105"/>
      <c r="J109" s="174">
        <v>0</v>
      </c>
      <c r="K109" s="174">
        <v>0</v>
      </c>
      <c r="L109" s="58" t="str">
        <f t="shared" si="14"/>
        <v/>
      </c>
      <c r="M109" s="44">
        <f t="shared" si="15"/>
        <v>0</v>
      </c>
      <c r="R109"/>
    </row>
    <row r="110" spans="1:18" ht="12" customHeight="1" x14ac:dyDescent="0.2">
      <c r="A110" s="34" t="s">
        <v>979</v>
      </c>
      <c r="B110" s="34" t="s">
        <v>980</v>
      </c>
      <c r="C110" s="57">
        <v>6.5141069999999995E-2</v>
      </c>
      <c r="D110" s="57">
        <v>0.20595725000000001</v>
      </c>
      <c r="E110" s="58">
        <f t="shared" si="12"/>
        <v>-0.68371557689763285</v>
      </c>
      <c r="F110" s="44">
        <f t="shared" si="13"/>
        <v>1.2109858514212866E-4</v>
      </c>
      <c r="G110" s="35">
        <v>1.7170661E-2</v>
      </c>
      <c r="H110" s="99">
        <v>194.59200000000001</v>
      </c>
      <c r="I110" s="105"/>
      <c r="J110" s="174">
        <v>0</v>
      </c>
      <c r="K110" s="174">
        <v>0</v>
      </c>
      <c r="L110" s="58" t="str">
        <f t="shared" si="14"/>
        <v/>
      </c>
      <c r="M110" s="44">
        <f t="shared" si="15"/>
        <v>0</v>
      </c>
      <c r="R110"/>
    </row>
    <row r="111" spans="1:18" ht="12" customHeight="1" x14ac:dyDescent="0.2">
      <c r="A111" s="34" t="s">
        <v>2774</v>
      </c>
      <c r="B111" s="34" t="s">
        <v>922</v>
      </c>
      <c r="C111" s="57">
        <v>6.1807879999999996E-2</v>
      </c>
      <c r="D111" s="57">
        <v>2.8680400000000002E-2</v>
      </c>
      <c r="E111" s="58">
        <f t="shared" si="12"/>
        <v>1.1550564148338234</v>
      </c>
      <c r="F111" s="44">
        <f t="shared" si="13"/>
        <v>1.149021165699991E-4</v>
      </c>
      <c r="G111" s="35">
        <v>0.103536263</v>
      </c>
      <c r="H111" s="99">
        <v>796.46316666666678</v>
      </c>
      <c r="I111" s="105"/>
      <c r="J111" s="174">
        <v>0</v>
      </c>
      <c r="K111" s="174">
        <v>0</v>
      </c>
      <c r="L111" s="58" t="str">
        <f t="shared" si="14"/>
        <v/>
      </c>
      <c r="M111" s="44">
        <f t="shared" si="15"/>
        <v>0</v>
      </c>
      <c r="R111"/>
    </row>
    <row r="112" spans="1:18" ht="12" customHeight="1" x14ac:dyDescent="0.2">
      <c r="A112" s="34" t="s">
        <v>931</v>
      </c>
      <c r="B112" s="34" t="s">
        <v>932</v>
      </c>
      <c r="C112" s="57">
        <v>6.0734000000000003E-2</v>
      </c>
      <c r="D112" s="57">
        <v>1.0033E-2</v>
      </c>
      <c r="E112" s="58">
        <f t="shared" si="12"/>
        <v>5.053423701784113</v>
      </c>
      <c r="F112" s="44">
        <f t="shared" si="13"/>
        <v>1.1290575162523494E-4</v>
      </c>
      <c r="G112" s="35">
        <v>7.293725999999999E-2</v>
      </c>
      <c r="H112" s="99">
        <v>27.90561111111111</v>
      </c>
      <c r="I112" s="105"/>
      <c r="J112" s="174">
        <v>0</v>
      </c>
      <c r="K112" s="174">
        <v>0</v>
      </c>
      <c r="L112" s="58" t="str">
        <f t="shared" si="14"/>
        <v/>
      </c>
      <c r="M112" s="44">
        <f t="shared" si="15"/>
        <v>0</v>
      </c>
      <c r="R112"/>
    </row>
    <row r="113" spans="1:18" ht="12" customHeight="1" x14ac:dyDescent="0.2">
      <c r="A113" s="34" t="s">
        <v>957</v>
      </c>
      <c r="B113" s="34" t="s">
        <v>958</v>
      </c>
      <c r="C113" s="57">
        <v>5.8941519999999997E-2</v>
      </c>
      <c r="D113" s="57">
        <v>2.8347549999999999E-2</v>
      </c>
      <c r="E113" s="58">
        <f t="shared" si="12"/>
        <v>1.0792456490948954</v>
      </c>
      <c r="F113" s="44">
        <f t="shared" si="13"/>
        <v>1.0957349454232913E-4</v>
      </c>
      <c r="G113" s="35">
        <v>0.110652079</v>
      </c>
      <c r="H113" s="99">
        <v>17.12372222222222</v>
      </c>
      <c r="I113" s="105"/>
      <c r="J113" s="174">
        <v>0</v>
      </c>
      <c r="K113" s="174">
        <v>0</v>
      </c>
      <c r="L113" s="58" t="str">
        <f t="shared" si="14"/>
        <v/>
      </c>
      <c r="M113" s="44">
        <f t="shared" si="15"/>
        <v>0</v>
      </c>
      <c r="R113"/>
    </row>
    <row r="114" spans="1:18" ht="12" customHeight="1" x14ac:dyDescent="0.2">
      <c r="A114" s="34" t="s">
        <v>1829</v>
      </c>
      <c r="B114" s="34" t="s">
        <v>1830</v>
      </c>
      <c r="C114" s="57">
        <v>5.5908779999999998E-2</v>
      </c>
      <c r="D114" s="57">
        <v>4.9641899999999994E-3</v>
      </c>
      <c r="E114" s="58">
        <f t="shared" si="12"/>
        <v>10.262417433659873</v>
      </c>
      <c r="F114" s="44">
        <f t="shared" si="13"/>
        <v>1.0393556868228509E-4</v>
      </c>
      <c r="G114" s="35">
        <v>11.788684556460414</v>
      </c>
      <c r="H114" s="99">
        <v>98.489777777777761</v>
      </c>
      <c r="I114" s="105"/>
      <c r="J114" s="174">
        <v>4.5961800000000001E-3</v>
      </c>
      <c r="K114" s="174">
        <v>0</v>
      </c>
      <c r="L114" s="58" t="str">
        <f t="shared" si="14"/>
        <v/>
      </c>
      <c r="M114" s="44">
        <f t="shared" si="15"/>
        <v>8.2208554720743329E-2</v>
      </c>
      <c r="R114"/>
    </row>
    <row r="115" spans="1:18" ht="12" customHeight="1" x14ac:dyDescent="0.2">
      <c r="A115" s="34" t="s">
        <v>2114</v>
      </c>
      <c r="B115" s="34" t="s">
        <v>577</v>
      </c>
      <c r="C115" s="57">
        <v>5.5835699999999995E-2</v>
      </c>
      <c r="D115" s="57">
        <v>0</v>
      </c>
      <c r="E115" s="58" t="str">
        <f t="shared" si="12"/>
        <v/>
      </c>
      <c r="F115" s="44">
        <f t="shared" si="13"/>
        <v>1.037997114634493E-4</v>
      </c>
      <c r="G115" s="35">
        <v>0.86559943000000006</v>
      </c>
      <c r="H115" s="99">
        <v>102.8758333333333</v>
      </c>
      <c r="I115" s="105"/>
      <c r="J115" s="174">
        <v>0</v>
      </c>
      <c r="K115" s="174">
        <v>0</v>
      </c>
      <c r="L115" s="58" t="str">
        <f t="shared" si="14"/>
        <v/>
      </c>
      <c r="M115" s="44">
        <f t="shared" si="15"/>
        <v>0</v>
      </c>
      <c r="R115"/>
    </row>
    <row r="116" spans="1:18" ht="12" customHeight="1" x14ac:dyDescent="0.2">
      <c r="A116" s="34" t="s">
        <v>1020</v>
      </c>
      <c r="B116" s="34" t="s">
        <v>1021</v>
      </c>
      <c r="C116" s="57">
        <v>5.2636820000000001E-2</v>
      </c>
      <c r="D116" s="57">
        <v>0.55040964999999997</v>
      </c>
      <c r="E116" s="58">
        <f t="shared" si="12"/>
        <v>-0.90436791942147088</v>
      </c>
      <c r="F116" s="44">
        <f t="shared" si="13"/>
        <v>9.7852927935953484E-5</v>
      </c>
      <c r="G116" s="35">
        <v>2.0310461200000001</v>
      </c>
      <c r="H116" s="99">
        <v>106.9438333333333</v>
      </c>
      <c r="I116" s="105"/>
      <c r="J116" s="174">
        <v>0</v>
      </c>
      <c r="K116" s="174">
        <v>4.5549000000000002E-4</v>
      </c>
      <c r="L116" s="58">
        <f t="shared" si="14"/>
        <v>-1</v>
      </c>
      <c r="M116" s="44">
        <f t="shared" si="15"/>
        <v>0</v>
      </c>
      <c r="R116"/>
    </row>
    <row r="117" spans="1:18" ht="12" customHeight="1" x14ac:dyDescent="0.2">
      <c r="A117" s="34" t="s">
        <v>729</v>
      </c>
      <c r="B117" s="34" t="s">
        <v>730</v>
      </c>
      <c r="C117" s="57">
        <v>4.9486800000000004E-2</v>
      </c>
      <c r="D117" s="57">
        <v>4.5399760000000004E-2</v>
      </c>
      <c r="E117" s="58">
        <f t="shared" si="12"/>
        <v>9.0023383383524447E-2</v>
      </c>
      <c r="F117" s="44">
        <f t="shared" si="13"/>
        <v>9.199697615055285E-5</v>
      </c>
      <c r="G117" s="35">
        <v>1.535223974</v>
      </c>
      <c r="H117" s="99">
        <v>9.9095000000000013</v>
      </c>
      <c r="I117" s="105"/>
      <c r="J117" s="174">
        <v>0</v>
      </c>
      <c r="K117" s="174">
        <v>0</v>
      </c>
      <c r="L117" s="58" t="str">
        <f t="shared" si="14"/>
        <v/>
      </c>
      <c r="M117" s="44">
        <f t="shared" si="15"/>
        <v>0</v>
      </c>
      <c r="R117"/>
    </row>
    <row r="118" spans="1:18" ht="12" customHeight="1" x14ac:dyDescent="0.2">
      <c r="A118" s="34" t="s">
        <v>1063</v>
      </c>
      <c r="B118" s="34" t="s">
        <v>1052</v>
      </c>
      <c r="C118" s="57">
        <v>4.5956249999999997E-2</v>
      </c>
      <c r="D118" s="57">
        <v>6.1241999999999998E-2</v>
      </c>
      <c r="E118" s="58">
        <f t="shared" si="12"/>
        <v>-0.2495958655824434</v>
      </c>
      <c r="F118" s="44">
        <f t="shared" si="13"/>
        <v>8.5433611290664253E-5</v>
      </c>
      <c r="G118" s="35">
        <v>0.63565575500000004</v>
      </c>
      <c r="H118" s="99">
        <v>20.863166666666672</v>
      </c>
      <c r="I118" s="105"/>
      <c r="J118" s="174">
        <v>1.50405E-2</v>
      </c>
      <c r="K118" s="174">
        <v>0</v>
      </c>
      <c r="L118" s="58" t="str">
        <f t="shared" si="14"/>
        <v/>
      </c>
      <c r="M118" s="44">
        <f t="shared" si="15"/>
        <v>0.32727866177070586</v>
      </c>
      <c r="R118"/>
    </row>
    <row r="119" spans="1:18" ht="12" customHeight="1" x14ac:dyDescent="0.2">
      <c r="A119" s="34" t="s">
        <v>963</v>
      </c>
      <c r="B119" s="34" t="s">
        <v>964</v>
      </c>
      <c r="C119" s="57">
        <v>4.4055320000000002E-2</v>
      </c>
      <c r="D119" s="57">
        <v>0.17947552999999999</v>
      </c>
      <c r="E119" s="58">
        <f t="shared" si="12"/>
        <v>-0.75453299956824194</v>
      </c>
      <c r="F119" s="44">
        <f t="shared" si="13"/>
        <v>8.1899743433500928E-5</v>
      </c>
      <c r="G119" s="35">
        <v>0.51208461199999999</v>
      </c>
      <c r="H119" s="99">
        <v>62.308000000000007</v>
      </c>
      <c r="I119" s="105"/>
      <c r="J119" s="174">
        <v>1.41666E-2</v>
      </c>
      <c r="K119" s="174">
        <v>9.3228949999999991E-2</v>
      </c>
      <c r="L119" s="58">
        <f t="shared" si="14"/>
        <v>-0.8480450546745405</v>
      </c>
      <c r="M119" s="44">
        <f t="shared" si="15"/>
        <v>0.3215638883113322</v>
      </c>
      <c r="R119"/>
    </row>
    <row r="120" spans="1:18" ht="12" customHeight="1" x14ac:dyDescent="0.2">
      <c r="A120" s="34" t="s">
        <v>2120</v>
      </c>
      <c r="B120" s="34" t="s">
        <v>540</v>
      </c>
      <c r="C120" s="57">
        <v>4.2165500000000002E-2</v>
      </c>
      <c r="D120" s="57">
        <v>1.3234500000000001E-3</v>
      </c>
      <c r="E120" s="58">
        <f t="shared" si="12"/>
        <v>30.860289395141486</v>
      </c>
      <c r="F120" s="44">
        <f t="shared" si="13"/>
        <v>7.8386529294198373E-5</v>
      </c>
      <c r="G120" s="35">
        <v>1.7789087699999999</v>
      </c>
      <c r="H120" s="99">
        <v>61.325000000000003</v>
      </c>
      <c r="I120" s="105"/>
      <c r="J120" s="174">
        <v>0</v>
      </c>
      <c r="K120" s="174">
        <v>0</v>
      </c>
      <c r="L120" s="58" t="str">
        <f t="shared" si="14"/>
        <v/>
      </c>
      <c r="M120" s="44">
        <f t="shared" si="15"/>
        <v>0</v>
      </c>
      <c r="R120"/>
    </row>
    <row r="121" spans="1:18" ht="12" customHeight="1" x14ac:dyDescent="0.2">
      <c r="A121" s="34" t="s">
        <v>2127</v>
      </c>
      <c r="B121" s="34" t="s">
        <v>561</v>
      </c>
      <c r="C121" s="57">
        <v>4.1842870000000004E-2</v>
      </c>
      <c r="D121" s="57">
        <v>9.7369419999999998E-2</v>
      </c>
      <c r="E121" s="58">
        <f t="shared" si="12"/>
        <v>-0.57026682504630299</v>
      </c>
      <c r="F121" s="44">
        <f t="shared" si="13"/>
        <v>7.7786753507211694E-5</v>
      </c>
      <c r="G121" s="35">
        <v>7.4566055799999997</v>
      </c>
      <c r="H121" s="99">
        <v>94.016666666666666</v>
      </c>
      <c r="I121" s="105"/>
      <c r="J121" s="174">
        <v>4.3043599999999993E-3</v>
      </c>
      <c r="K121" s="174">
        <v>2.6285529999999998E-2</v>
      </c>
      <c r="L121" s="58">
        <f t="shared" si="14"/>
        <v>-0.83624602585528995</v>
      </c>
      <c r="M121" s="44">
        <f t="shared" si="15"/>
        <v>0.1028696167351809</v>
      </c>
      <c r="R121"/>
    </row>
    <row r="122" spans="1:18" ht="12" customHeight="1" x14ac:dyDescent="0.2">
      <c r="A122" s="34" t="s">
        <v>628</v>
      </c>
      <c r="B122" s="34" t="s">
        <v>560</v>
      </c>
      <c r="C122" s="57">
        <v>3.8729480000000004E-2</v>
      </c>
      <c r="D122" s="57">
        <v>5.0447529999999997E-2</v>
      </c>
      <c r="E122" s="58">
        <f t="shared" si="12"/>
        <v>-0.23228193729207347</v>
      </c>
      <c r="F122" s="44">
        <f t="shared" si="13"/>
        <v>7.1998897643074791E-5</v>
      </c>
      <c r="G122" s="35">
        <v>11.692531000000001</v>
      </c>
      <c r="H122" s="99">
        <v>73.512777777777785</v>
      </c>
      <c r="I122" s="105"/>
      <c r="J122" s="174">
        <v>0</v>
      </c>
      <c r="K122" s="174">
        <v>9.1065999999999999E-4</v>
      </c>
      <c r="L122" s="58">
        <f t="shared" si="14"/>
        <v>-1</v>
      </c>
      <c r="M122" s="44">
        <f t="shared" si="15"/>
        <v>0</v>
      </c>
      <c r="R122"/>
    </row>
    <row r="123" spans="1:18" ht="12" customHeight="1" x14ac:dyDescent="0.2">
      <c r="A123" s="34" t="s">
        <v>951</v>
      </c>
      <c r="B123" s="34" t="s">
        <v>952</v>
      </c>
      <c r="C123" s="57">
        <v>3.8200850000000001E-2</v>
      </c>
      <c r="D123" s="57">
        <v>2.93338E-2</v>
      </c>
      <c r="E123" s="58">
        <f t="shared" si="12"/>
        <v>0.30228098643885226</v>
      </c>
      <c r="F123" s="44">
        <f t="shared" si="13"/>
        <v>7.1016163631126822E-5</v>
      </c>
      <c r="G123" s="35">
        <v>1.339454521</v>
      </c>
      <c r="H123" s="99">
        <v>31.43494444444444</v>
      </c>
      <c r="I123" s="105"/>
      <c r="J123" s="174">
        <v>3.9899999999999996E-3</v>
      </c>
      <c r="K123" s="174">
        <v>0</v>
      </c>
      <c r="L123" s="58" t="str">
        <f t="shared" si="14"/>
        <v/>
      </c>
      <c r="M123" s="44">
        <f t="shared" si="15"/>
        <v>0.10444793767677943</v>
      </c>
      <c r="R123"/>
    </row>
    <row r="124" spans="1:18" ht="12" customHeight="1" x14ac:dyDescent="0.2">
      <c r="A124" s="34" t="s">
        <v>2118</v>
      </c>
      <c r="B124" s="34" t="s">
        <v>546</v>
      </c>
      <c r="C124" s="57">
        <v>3.7671160000000002E-2</v>
      </c>
      <c r="D124" s="57">
        <v>4.6298539999999999E-2</v>
      </c>
      <c r="E124" s="58">
        <f t="shared" si="12"/>
        <v>-0.18634237710303603</v>
      </c>
      <c r="F124" s="44">
        <f t="shared" si="13"/>
        <v>7.0031459057438757E-5</v>
      </c>
      <c r="G124" s="35">
        <v>2.0669040600000002</v>
      </c>
      <c r="H124" s="99">
        <v>110.09005555555559</v>
      </c>
      <c r="I124" s="105"/>
      <c r="J124" s="174">
        <v>1.1952020000000001E-2</v>
      </c>
      <c r="K124" s="174">
        <v>3.01652E-3</v>
      </c>
      <c r="L124" s="58">
        <f t="shared" si="14"/>
        <v>2.962188216885683</v>
      </c>
      <c r="M124" s="44">
        <f t="shared" si="15"/>
        <v>0.31727241741427659</v>
      </c>
      <c r="R124"/>
    </row>
    <row r="125" spans="1:18" ht="12" customHeight="1" x14ac:dyDescent="0.2">
      <c r="A125" s="34" t="s">
        <v>917</v>
      </c>
      <c r="B125" s="34" t="s">
        <v>918</v>
      </c>
      <c r="C125" s="57">
        <v>3.7045000000000002E-2</v>
      </c>
      <c r="D125" s="57">
        <v>1.25186E-2</v>
      </c>
      <c r="E125" s="58">
        <f t="shared" si="12"/>
        <v>1.9591967152876522</v>
      </c>
      <c r="F125" s="44">
        <f t="shared" si="13"/>
        <v>6.8867414775197224E-5</v>
      </c>
      <c r="G125" s="35">
        <v>0.26489341700000002</v>
      </c>
      <c r="H125" s="99">
        <v>305.18077777777779</v>
      </c>
      <c r="I125" s="105"/>
      <c r="J125" s="174">
        <v>2.3714639999999999E-2</v>
      </c>
      <c r="K125" s="174">
        <v>2.2517229999999999E-2</v>
      </c>
      <c r="L125" s="58">
        <f t="shared" si="14"/>
        <v>5.3177500074387485E-2</v>
      </c>
      <c r="M125" s="44">
        <f t="shared" si="15"/>
        <v>0.64015764610608716</v>
      </c>
      <c r="R125"/>
    </row>
    <row r="126" spans="1:18" ht="12" customHeight="1" x14ac:dyDescent="0.2">
      <c r="A126" s="34" t="s">
        <v>2772</v>
      </c>
      <c r="B126" s="34" t="s">
        <v>919</v>
      </c>
      <c r="C126" s="57">
        <v>3.6706500000000003E-2</v>
      </c>
      <c r="D126" s="57">
        <v>8.5086670000000003E-2</v>
      </c>
      <c r="E126" s="58">
        <f t="shared" si="12"/>
        <v>-0.5685987005955222</v>
      </c>
      <c r="F126" s="44">
        <f t="shared" si="13"/>
        <v>6.8238136332724454E-5</v>
      </c>
      <c r="G126" s="35">
        <v>0.82213221400000003</v>
      </c>
      <c r="H126" s="99">
        <v>2670.1083636363642</v>
      </c>
      <c r="I126" s="105"/>
      <c r="J126" s="174">
        <v>0</v>
      </c>
      <c r="K126" s="174">
        <v>5.1514169999999998E-2</v>
      </c>
      <c r="L126" s="58">
        <f t="shared" si="14"/>
        <v>-1</v>
      </c>
      <c r="M126" s="44">
        <f t="shared" si="15"/>
        <v>0</v>
      </c>
      <c r="R126"/>
    </row>
    <row r="127" spans="1:18" ht="12" customHeight="1" x14ac:dyDescent="0.2">
      <c r="A127" s="34" t="s">
        <v>1735</v>
      </c>
      <c r="B127" s="34" t="s">
        <v>532</v>
      </c>
      <c r="C127" s="57">
        <v>3.6415110000000001E-2</v>
      </c>
      <c r="D127" s="57">
        <v>0.93740296999999995</v>
      </c>
      <c r="E127" s="58">
        <f t="shared" si="12"/>
        <v>-0.96115319540752042</v>
      </c>
      <c r="F127" s="44">
        <f t="shared" si="13"/>
        <v>6.7696436346455181E-5</v>
      </c>
      <c r="G127" s="35">
        <v>58.136430880000006</v>
      </c>
      <c r="H127" s="99">
        <v>54.890666666666661</v>
      </c>
      <c r="I127" s="105"/>
      <c r="J127" s="174">
        <v>4.5661259000000003</v>
      </c>
      <c r="K127" s="174">
        <v>0.23821000000000001</v>
      </c>
      <c r="L127" s="58">
        <f t="shared" si="14"/>
        <v>18.16848956802821</v>
      </c>
      <c r="M127" s="44" t="str">
        <f t="shared" si="15"/>
        <v/>
      </c>
      <c r="R127"/>
    </row>
    <row r="128" spans="1:18" ht="12" customHeight="1" x14ac:dyDescent="0.2">
      <c r="A128" s="34" t="s">
        <v>2926</v>
      </c>
      <c r="B128" s="34" t="s">
        <v>2942</v>
      </c>
      <c r="C128" s="57">
        <v>3.6364710000000001E-2</v>
      </c>
      <c r="D128" s="57">
        <v>2.5316249999999998E-2</v>
      </c>
      <c r="E128" s="58">
        <f t="shared" si="12"/>
        <v>0.43641771589394174</v>
      </c>
      <c r="F128" s="44">
        <f t="shared" si="13"/>
        <v>6.760274171277534E-5</v>
      </c>
      <c r="G128" s="35">
        <v>0.27416972904530695</v>
      </c>
      <c r="H128" s="99">
        <v>89.474000000000004</v>
      </c>
      <c r="I128" s="105"/>
      <c r="J128" s="174">
        <v>0</v>
      </c>
      <c r="K128" s="174">
        <v>0</v>
      </c>
      <c r="L128" s="58" t="str">
        <f t="shared" si="14"/>
        <v/>
      </c>
      <c r="M128" s="44">
        <f t="shared" si="15"/>
        <v>0</v>
      </c>
      <c r="R128"/>
    </row>
    <row r="129" spans="1:18" ht="12" customHeight="1" x14ac:dyDescent="0.2">
      <c r="A129" s="34" t="s">
        <v>2773</v>
      </c>
      <c r="B129" s="34" t="s">
        <v>811</v>
      </c>
      <c r="C129" s="57">
        <v>3.6281339999999995E-2</v>
      </c>
      <c r="D129" s="57">
        <v>0.12256457000000001</v>
      </c>
      <c r="E129" s="58">
        <f t="shared" si="12"/>
        <v>-0.70398182770110496</v>
      </c>
      <c r="F129" s="44">
        <f t="shared" si="13"/>
        <v>6.744775517289658E-5</v>
      </c>
      <c r="G129" s="35">
        <v>0.20938635200000003</v>
      </c>
      <c r="H129" s="99">
        <v>82.100277777777777</v>
      </c>
      <c r="I129" s="105"/>
      <c r="J129" s="174">
        <v>0</v>
      </c>
      <c r="K129" s="174">
        <v>2.7155700000000001E-2</v>
      </c>
      <c r="L129" s="58">
        <f t="shared" si="14"/>
        <v>-1</v>
      </c>
      <c r="M129" s="44">
        <f t="shared" si="15"/>
        <v>0</v>
      </c>
      <c r="R129"/>
    </row>
    <row r="130" spans="1:18" ht="12" customHeight="1" x14ac:dyDescent="0.2">
      <c r="A130" s="34" t="s">
        <v>967</v>
      </c>
      <c r="B130" s="34" t="s">
        <v>968</v>
      </c>
      <c r="C130" s="57">
        <v>3.4439449999999996E-2</v>
      </c>
      <c r="D130" s="57">
        <v>0.1094009</v>
      </c>
      <c r="E130" s="58">
        <f t="shared" si="12"/>
        <v>-0.68519957331246828</v>
      </c>
      <c r="F130" s="44">
        <f t="shared" si="13"/>
        <v>6.4023643886615352E-5</v>
      </c>
      <c r="G130" s="35">
        <v>0.22917668100000002</v>
      </c>
      <c r="H130" s="99">
        <v>108.189125</v>
      </c>
      <c r="I130" s="105"/>
      <c r="J130" s="174">
        <v>7.0419999999999996E-3</v>
      </c>
      <c r="K130" s="174">
        <v>0</v>
      </c>
      <c r="L130" s="58" t="str">
        <f t="shared" si="14"/>
        <v/>
      </c>
      <c r="M130" s="44">
        <f t="shared" si="15"/>
        <v>0.20447481013779256</v>
      </c>
      <c r="R130"/>
    </row>
    <row r="131" spans="1:18" ht="12" customHeight="1" x14ac:dyDescent="0.2">
      <c r="A131" s="34" t="s">
        <v>913</v>
      </c>
      <c r="B131" s="34" t="s">
        <v>914</v>
      </c>
      <c r="C131" s="57">
        <v>3.3717650000000002E-2</v>
      </c>
      <c r="D131" s="57">
        <v>2.5731169999999998E-2</v>
      </c>
      <c r="E131" s="58">
        <f t="shared" si="12"/>
        <v>0.3103815333698392</v>
      </c>
      <c r="F131" s="44">
        <f t="shared" si="13"/>
        <v>6.2681802882843263E-5</v>
      </c>
      <c r="G131" s="35">
        <v>0.24400000899999999</v>
      </c>
      <c r="H131" s="99">
        <v>48.168388888888892</v>
      </c>
      <c r="I131" s="105"/>
      <c r="J131" s="174">
        <v>0</v>
      </c>
      <c r="K131" s="174">
        <v>0</v>
      </c>
      <c r="L131" s="58" t="str">
        <f t="shared" si="14"/>
        <v/>
      </c>
      <c r="M131" s="44">
        <f t="shared" si="15"/>
        <v>0</v>
      </c>
      <c r="R131"/>
    </row>
    <row r="132" spans="1:18" ht="12" customHeight="1" x14ac:dyDescent="0.2">
      <c r="A132" s="34" t="s">
        <v>743</v>
      </c>
      <c r="B132" s="34" t="s">
        <v>744</v>
      </c>
      <c r="C132" s="57">
        <v>3.2980800000000005E-2</v>
      </c>
      <c r="D132" s="57">
        <v>2.0039630000000003E-2</v>
      </c>
      <c r="E132" s="58">
        <f t="shared" si="12"/>
        <v>0.64577888913118664</v>
      </c>
      <c r="F132" s="44">
        <f t="shared" si="13"/>
        <v>6.1311983620402884E-5</v>
      </c>
      <c r="G132" s="35">
        <v>1.5620147000000001E-2</v>
      </c>
      <c r="H132" s="99">
        <v>35.114111111111107</v>
      </c>
      <c r="I132" s="105"/>
      <c r="J132" s="174">
        <v>0</v>
      </c>
      <c r="K132" s="174">
        <v>0</v>
      </c>
      <c r="L132" s="58" t="str">
        <f t="shared" si="14"/>
        <v/>
      </c>
      <c r="M132" s="44">
        <f t="shared" si="15"/>
        <v>0</v>
      </c>
      <c r="R132"/>
    </row>
    <row r="133" spans="1:18" ht="12" customHeight="1" x14ac:dyDescent="0.2">
      <c r="A133" s="34" t="s">
        <v>953</v>
      </c>
      <c r="B133" s="34" t="s">
        <v>954</v>
      </c>
      <c r="C133" s="57">
        <v>3.2383919999999997E-2</v>
      </c>
      <c r="D133" s="57">
        <v>4.5607740000000001E-2</v>
      </c>
      <c r="E133" s="58">
        <f t="shared" si="12"/>
        <v>-0.28994683797092347</v>
      </c>
      <c r="F133" s="44">
        <f t="shared" si="13"/>
        <v>6.020237145868011E-5</v>
      </c>
      <c r="G133" s="35">
        <v>0.63325811899999995</v>
      </c>
      <c r="H133" s="99">
        <v>320.48761111111111</v>
      </c>
      <c r="I133" s="105"/>
      <c r="J133" s="174">
        <v>0</v>
      </c>
      <c r="K133" s="174">
        <v>0</v>
      </c>
      <c r="L133" s="58" t="str">
        <f t="shared" si="14"/>
        <v/>
      </c>
      <c r="M133" s="44">
        <f t="shared" si="15"/>
        <v>0</v>
      </c>
      <c r="R133"/>
    </row>
    <row r="134" spans="1:18" ht="12" customHeight="1" x14ac:dyDescent="0.2">
      <c r="A134" s="34" t="s">
        <v>629</v>
      </c>
      <c r="B134" s="34" t="s">
        <v>562</v>
      </c>
      <c r="C134" s="57">
        <v>3.1988999999999997E-2</v>
      </c>
      <c r="D134" s="57">
        <v>2.6185799999999999E-2</v>
      </c>
      <c r="E134" s="58">
        <f t="shared" si="12"/>
        <v>0.22161629585500542</v>
      </c>
      <c r="F134" s="44">
        <f t="shared" si="13"/>
        <v>5.9468207079060165E-5</v>
      </c>
      <c r="G134" s="35">
        <v>1.6844443999999998</v>
      </c>
      <c r="H134" s="99">
        <v>159.4856111111111</v>
      </c>
      <c r="I134" s="105"/>
      <c r="J134" s="174">
        <v>0.12964581</v>
      </c>
      <c r="K134" s="174">
        <v>2.7286069999999999E-2</v>
      </c>
      <c r="L134" s="58">
        <f t="shared" si="14"/>
        <v>3.7513551786680894</v>
      </c>
      <c r="M134" s="44">
        <f t="shared" si="15"/>
        <v>4.0528247209978439</v>
      </c>
      <c r="R134"/>
    </row>
    <row r="135" spans="1:18" ht="12" customHeight="1" x14ac:dyDescent="0.2">
      <c r="A135" s="34" t="s">
        <v>977</v>
      </c>
      <c r="B135" s="34" t="s">
        <v>978</v>
      </c>
      <c r="C135" s="57">
        <v>3.1335000000000002E-2</v>
      </c>
      <c r="D135" s="57">
        <v>0.14812682000000002</v>
      </c>
      <c r="E135" s="58">
        <f t="shared" ref="E135:E154" si="16">IF(ISERROR(C135/D135-1),"",IF((C135/D135-1)&gt;10000%,"",C135/D135-1))</f>
        <v>-0.7884582953984971</v>
      </c>
      <c r="F135" s="44">
        <f t="shared" ref="F135:F154" si="17">C135/$C$220</f>
        <v>5.825240766583359E-5</v>
      </c>
      <c r="G135" s="35">
        <v>1.824637E-3</v>
      </c>
      <c r="H135" s="99">
        <v>144.33083333333329</v>
      </c>
      <c r="I135" s="105"/>
      <c r="J135" s="174">
        <v>0</v>
      </c>
      <c r="K135" s="174">
        <v>0</v>
      </c>
      <c r="L135" s="58" t="str">
        <f t="shared" ref="L135:L138" si="18">IF(ISERROR(J135/K135-1),"",IF((J135/K135-1)&gt;10000%,"",J135/K135-1))</f>
        <v/>
      </c>
      <c r="M135" s="44">
        <f t="shared" si="15"/>
        <v>0</v>
      </c>
      <c r="R135"/>
    </row>
    <row r="136" spans="1:18" ht="12" customHeight="1" x14ac:dyDescent="0.2">
      <c r="A136" s="34" t="s">
        <v>1014</v>
      </c>
      <c r="B136" s="34" t="s">
        <v>1015</v>
      </c>
      <c r="C136" s="57">
        <v>3.0977229999999998E-2</v>
      </c>
      <c r="D136" s="57">
        <v>0.20544147000000001</v>
      </c>
      <c r="E136" s="58">
        <f t="shared" si="16"/>
        <v>-0.84921627556500645</v>
      </c>
      <c r="F136" s="44">
        <f t="shared" si="17"/>
        <v>5.758730589814233E-5</v>
      </c>
      <c r="G136" s="35">
        <v>6.0659012699999995</v>
      </c>
      <c r="H136" s="99">
        <v>42.161944444444437</v>
      </c>
      <c r="I136" s="105"/>
      <c r="J136" s="174">
        <v>1.87399754</v>
      </c>
      <c r="K136" s="174">
        <v>0</v>
      </c>
      <c r="L136" s="58" t="str">
        <f t="shared" si="18"/>
        <v/>
      </c>
      <c r="M136" s="44">
        <f t="shared" si="15"/>
        <v>60.495968813221843</v>
      </c>
      <c r="R136"/>
    </row>
    <row r="137" spans="1:18" ht="12" customHeight="1" x14ac:dyDescent="0.2">
      <c r="A137" s="34" t="s">
        <v>2966</v>
      </c>
      <c r="B137" s="34" t="s">
        <v>2968</v>
      </c>
      <c r="C137" s="57">
        <v>2.9525419999999997E-2</v>
      </c>
      <c r="D137" s="57">
        <v>0</v>
      </c>
      <c r="E137" s="58" t="str">
        <f t="shared" si="16"/>
        <v/>
      </c>
      <c r="F137" s="44">
        <f t="shared" si="17"/>
        <v>5.488836133221497E-5</v>
      </c>
      <c r="G137" s="35">
        <v>0.43432360943701698</v>
      </c>
      <c r="H137" s="99">
        <v>20.00392307692308</v>
      </c>
      <c r="I137" s="105"/>
      <c r="J137" s="174">
        <v>0</v>
      </c>
      <c r="K137" s="174">
        <v>0</v>
      </c>
      <c r="L137" s="58" t="str">
        <f t="shared" si="18"/>
        <v/>
      </c>
      <c r="M137" s="44">
        <f t="shared" si="15"/>
        <v>0</v>
      </c>
      <c r="R137"/>
    </row>
    <row r="138" spans="1:18" ht="12" customHeight="1" x14ac:dyDescent="0.2">
      <c r="A138" s="34" t="s">
        <v>833</v>
      </c>
      <c r="B138" s="34" t="s">
        <v>832</v>
      </c>
      <c r="C138" s="57">
        <v>2.7424599999999997E-2</v>
      </c>
      <c r="D138" s="57">
        <v>4.0939379999999997E-2</v>
      </c>
      <c r="E138" s="58">
        <f t="shared" si="16"/>
        <v>-0.3301168703580758</v>
      </c>
      <c r="F138" s="44">
        <f t="shared" si="17"/>
        <v>5.098289386540353E-5</v>
      </c>
      <c r="G138" s="35">
        <v>1.2525048E-2</v>
      </c>
      <c r="H138" s="99">
        <v>29.940444444444449</v>
      </c>
      <c r="I138" s="105"/>
      <c r="J138" s="174">
        <v>0</v>
      </c>
      <c r="K138" s="174">
        <v>2.2239310000000002E-2</v>
      </c>
      <c r="L138" s="58">
        <f t="shared" si="18"/>
        <v>-1</v>
      </c>
      <c r="M138" s="44">
        <f t="shared" si="15"/>
        <v>0</v>
      </c>
      <c r="R138"/>
    </row>
    <row r="139" spans="1:18" ht="12" customHeight="1" x14ac:dyDescent="0.2">
      <c r="A139" s="34" t="s">
        <v>2906</v>
      </c>
      <c r="B139" s="34" t="s">
        <v>2900</v>
      </c>
      <c r="C139" s="57">
        <v>2.5387E-2</v>
      </c>
      <c r="D139" s="57">
        <v>8.5740000000000002E-4</v>
      </c>
      <c r="E139" s="58">
        <f t="shared" si="16"/>
        <v>28.609283881502215</v>
      </c>
      <c r="F139" s="44">
        <f t="shared" si="17"/>
        <v>4.7194953675203995E-5</v>
      </c>
      <c r="G139" s="35">
        <v>7.5468059487036304E-2</v>
      </c>
      <c r="H139" s="99">
        <v>89.334999999999994</v>
      </c>
      <c r="I139" s="105"/>
      <c r="J139" s="174">
        <v>0</v>
      </c>
      <c r="K139" s="174">
        <v>0</v>
      </c>
      <c r="L139" s="58"/>
      <c r="M139" s="44"/>
      <c r="R139"/>
    </row>
    <row r="140" spans="1:18" ht="12" customHeight="1" x14ac:dyDescent="0.2">
      <c r="A140" s="34" t="s">
        <v>1987</v>
      </c>
      <c r="B140" s="34" t="s">
        <v>1988</v>
      </c>
      <c r="C140" s="57">
        <v>2.4435790000000002E-2</v>
      </c>
      <c r="D140" s="57">
        <v>1.645E-5</v>
      </c>
      <c r="E140" s="58" t="str">
        <f t="shared" si="16"/>
        <v/>
      </c>
      <c r="F140" s="44">
        <f t="shared" si="17"/>
        <v>4.5426634776342738E-5</v>
      </c>
      <c r="G140" s="35">
        <v>1.5834216325844486</v>
      </c>
      <c r="H140" s="99">
        <v>115.42</v>
      </c>
      <c r="I140" s="105"/>
      <c r="J140" s="174">
        <v>0</v>
      </c>
      <c r="K140" s="174">
        <v>0</v>
      </c>
      <c r="L140" s="58" t="str">
        <f>IF(ISERROR(J140/K140-1),"",IF((J140/K140-1)&gt;10000%,"",J140/K140-1))</f>
        <v/>
      </c>
      <c r="M140" s="44">
        <f>IF(ISERROR(J140/C140),"",IF(J140/C140&gt;10000%,"",J140/C140))</f>
        <v>0</v>
      </c>
      <c r="R140"/>
    </row>
    <row r="141" spans="1:18" ht="12" customHeight="1" x14ac:dyDescent="0.2">
      <c r="A141" s="34" t="s">
        <v>2122</v>
      </c>
      <c r="B141" s="34" t="s">
        <v>554</v>
      </c>
      <c r="C141" s="57">
        <v>2.2198180000000001E-2</v>
      </c>
      <c r="D141" s="57">
        <v>1.0535047500000001</v>
      </c>
      <c r="E141" s="58">
        <f t="shared" si="16"/>
        <v>-0.9789292074857755</v>
      </c>
      <c r="F141" s="44">
        <f t="shared" si="17"/>
        <v>4.1266871894033949E-5</v>
      </c>
      <c r="G141" s="35">
        <v>0.71745872999999993</v>
      </c>
      <c r="H141" s="99">
        <v>57.180388888888892</v>
      </c>
      <c r="I141" s="105"/>
      <c r="J141" s="174">
        <v>0</v>
      </c>
      <c r="K141" s="174">
        <v>0</v>
      </c>
      <c r="L141" s="58" t="str">
        <f>IF(ISERROR(J141/K141-1),"",IF((J141/K141-1)&gt;10000%,"",J141/K141-1))</f>
        <v/>
      </c>
      <c r="M141" s="44">
        <f>IF(ISERROR(J141/C141),"",IF(J141/C141&gt;10000%,"",J141/C141))</f>
        <v>0</v>
      </c>
      <c r="R141"/>
    </row>
    <row r="142" spans="1:18" ht="12" customHeight="1" x14ac:dyDescent="0.2">
      <c r="A142" s="34" t="s">
        <v>1749</v>
      </c>
      <c r="B142" s="34" t="s">
        <v>579</v>
      </c>
      <c r="C142" s="57">
        <v>2.0528500000000002E-2</v>
      </c>
      <c r="D142" s="57">
        <v>1.9054000000000001E-2</v>
      </c>
      <c r="E142" s="58">
        <f t="shared" si="16"/>
        <v>7.7385325915818148E-2</v>
      </c>
      <c r="F142" s="44">
        <f t="shared" si="17"/>
        <v>3.8162902529697297E-5</v>
      </c>
      <c r="G142" s="35">
        <v>4.6578342599999996</v>
      </c>
      <c r="H142" s="99">
        <v>57.313777777777773</v>
      </c>
      <c r="I142" s="105"/>
      <c r="J142" s="174">
        <v>2.353065</v>
      </c>
      <c r="K142" s="174">
        <v>0</v>
      </c>
      <c r="L142" s="58" t="str">
        <f>IF(ISERROR(J142/K142-1),"",IF((J142/K142-1)&gt;10000%,"",J142/K142-1))</f>
        <v/>
      </c>
      <c r="M142" s="44" t="str">
        <f>IF(ISERROR(J142/C142),"",IF(J142/C142&gt;10000%,"",J142/C142))</f>
        <v/>
      </c>
      <c r="R142"/>
    </row>
    <row r="143" spans="1:18" ht="12" customHeight="1" x14ac:dyDescent="0.2">
      <c r="A143" s="34" t="s">
        <v>737</v>
      </c>
      <c r="B143" s="34" t="s">
        <v>738</v>
      </c>
      <c r="C143" s="57">
        <v>1.7901669999999998E-2</v>
      </c>
      <c r="D143" s="57">
        <v>1.905685E-2</v>
      </c>
      <c r="E143" s="58">
        <f t="shared" si="16"/>
        <v>-6.0617573208583853E-2</v>
      </c>
      <c r="F143" s="44">
        <f t="shared" si="17"/>
        <v>3.3279571684672825E-5</v>
      </c>
      <c r="G143" s="35">
        <v>1.0247425219999999</v>
      </c>
      <c r="H143" s="99">
        <v>15.980166666666671</v>
      </c>
      <c r="I143" s="105"/>
      <c r="J143" s="174">
        <v>0</v>
      </c>
      <c r="K143" s="174">
        <v>0</v>
      </c>
      <c r="L143" s="58" t="str">
        <f>IF(ISERROR(J143/K143-1),"",IF((J143/K143-1)&gt;10000%,"",J143/K143-1))</f>
        <v/>
      </c>
      <c r="M143" s="44">
        <f>IF(ISERROR(J143/C143),"",IF(J143/C143&gt;10000%,"",J143/C143))</f>
        <v>0</v>
      </c>
      <c r="R143"/>
    </row>
    <row r="144" spans="1:18" ht="12" customHeight="1" x14ac:dyDescent="0.2">
      <c r="A144" s="34" t="s">
        <v>2908</v>
      </c>
      <c r="B144" s="34" t="s">
        <v>2902</v>
      </c>
      <c r="C144" s="57">
        <v>1.6255220000000001E-2</v>
      </c>
      <c r="D144" s="57">
        <v>1.8125000000000001E-3</v>
      </c>
      <c r="E144" s="58">
        <f t="shared" si="16"/>
        <v>7.9683972413793107</v>
      </c>
      <c r="F144" s="44">
        <f t="shared" si="17"/>
        <v>3.0218787366772345E-5</v>
      </c>
      <c r="G144" s="35">
        <v>0.13997257254245601</v>
      </c>
      <c r="H144" s="99">
        <v>89.978999999999999</v>
      </c>
      <c r="I144" s="105"/>
      <c r="J144" s="174">
        <v>0</v>
      </c>
      <c r="K144" s="174">
        <v>0</v>
      </c>
      <c r="L144" s="58"/>
      <c r="M144" s="44"/>
      <c r="R144"/>
    </row>
    <row r="145" spans="1:18" ht="12" customHeight="1" x14ac:dyDescent="0.2">
      <c r="A145" s="34" t="s">
        <v>841</v>
      </c>
      <c r="B145" s="34" t="s">
        <v>840</v>
      </c>
      <c r="C145" s="57">
        <v>1.5445209999999999E-2</v>
      </c>
      <c r="D145" s="57">
        <v>7.7796879999999999E-2</v>
      </c>
      <c r="E145" s="58">
        <f t="shared" si="16"/>
        <v>-0.80146748815633739</v>
      </c>
      <c r="F145" s="44">
        <f t="shared" si="17"/>
        <v>2.8712962163855417E-5</v>
      </c>
      <c r="G145" s="35">
        <v>7.9172313999999994E-2</v>
      </c>
      <c r="H145" s="99">
        <v>37.082722222222223</v>
      </c>
      <c r="I145" s="105"/>
      <c r="J145" s="174">
        <v>0</v>
      </c>
      <c r="K145" s="174">
        <v>0</v>
      </c>
      <c r="L145" s="58" t="str">
        <f>IF(ISERROR(J145/K145-1),"",IF((J145/K145-1)&gt;10000%,"",J145/K145-1))</f>
        <v/>
      </c>
      <c r="M145" s="44">
        <f>IF(ISERROR(J145/C145),"",IF(J145/C145&gt;10000%,"",J145/C145))</f>
        <v>0</v>
      </c>
      <c r="R145"/>
    </row>
    <row r="146" spans="1:18" ht="12" customHeight="1" x14ac:dyDescent="0.2">
      <c r="A146" s="34" t="s">
        <v>1070</v>
      </c>
      <c r="B146" s="34" t="s">
        <v>1059</v>
      </c>
      <c r="C146" s="57">
        <v>1.5427399999999999E-2</v>
      </c>
      <c r="D146" s="57">
        <v>1.1015299999999999E-2</v>
      </c>
      <c r="E146" s="58">
        <f t="shared" si="16"/>
        <v>0.40054288126514948</v>
      </c>
      <c r="F146" s="44">
        <f t="shared" si="17"/>
        <v>2.8679853008580851E-5</v>
      </c>
      <c r="G146" s="35">
        <v>4.9524756999999996E-2</v>
      </c>
      <c r="H146" s="99">
        <v>85.351888888888894</v>
      </c>
      <c r="I146" s="105"/>
      <c r="J146" s="174">
        <v>0</v>
      </c>
      <c r="K146" s="174">
        <v>3.6584999999999999E-3</v>
      </c>
      <c r="L146" s="58">
        <f>IF(ISERROR(J146/K146-1),"",IF((J146/K146-1)&gt;10000%,"",J146/K146-1))</f>
        <v>-1</v>
      </c>
      <c r="M146" s="44">
        <f>IF(ISERROR(J146/C146),"",IF(J146/C146&gt;10000%,"",J146/C146))</f>
        <v>0</v>
      </c>
      <c r="R146"/>
    </row>
    <row r="147" spans="1:18" ht="12" customHeight="1" x14ac:dyDescent="0.2">
      <c r="A147" s="34" t="s">
        <v>1742</v>
      </c>
      <c r="B147" s="34" t="s">
        <v>547</v>
      </c>
      <c r="C147" s="57">
        <v>1.4043370000000001E-2</v>
      </c>
      <c r="D147" s="57">
        <v>0.11590983000000001</v>
      </c>
      <c r="E147" s="58">
        <f t="shared" si="16"/>
        <v>-0.87884228628408823</v>
      </c>
      <c r="F147" s="44">
        <f t="shared" si="17"/>
        <v>2.6106912852788812E-5</v>
      </c>
      <c r="G147" s="35">
        <v>21.271257139999999</v>
      </c>
      <c r="H147" s="99">
        <v>52.181666666666658</v>
      </c>
      <c r="I147" s="105"/>
      <c r="J147" s="174">
        <v>4.7828027500000001</v>
      </c>
      <c r="K147" s="174">
        <v>1.8409999999999999E-2</v>
      </c>
      <c r="L147" s="58" t="str">
        <f>IF(ISERROR(J147/K147-1),"",IF((J147/K147-1)&gt;10000%,"",J147/K147-1))</f>
        <v/>
      </c>
      <c r="M147" s="44" t="str">
        <f>IF(ISERROR(J147/C147),"",IF(J147/C147&gt;10000%,"",J147/C147))</f>
        <v/>
      </c>
      <c r="R147"/>
    </row>
    <row r="148" spans="1:18" ht="12" customHeight="1" x14ac:dyDescent="0.2">
      <c r="A148" s="34" t="s">
        <v>1068</v>
      </c>
      <c r="B148" s="34" t="s">
        <v>1057</v>
      </c>
      <c r="C148" s="57">
        <v>1.261963E-2</v>
      </c>
      <c r="D148" s="57">
        <v>4.4261000000000005E-3</v>
      </c>
      <c r="E148" s="58">
        <f t="shared" si="16"/>
        <v>1.8511850161541759</v>
      </c>
      <c r="F148" s="44">
        <f t="shared" si="17"/>
        <v>2.3460150992563697E-5</v>
      </c>
      <c r="G148" s="35">
        <v>8.4278732999999995E-2</v>
      </c>
      <c r="H148" s="99">
        <v>84.328944444444446</v>
      </c>
      <c r="I148" s="105"/>
      <c r="J148" s="174">
        <v>0</v>
      </c>
      <c r="K148" s="174">
        <v>4.5490580000000003E-2</v>
      </c>
      <c r="L148" s="58">
        <f>IF(ISERROR(J148/K148-1),"",IF((J148/K148-1)&gt;10000%,"",J148/K148-1))</f>
        <v>-1</v>
      </c>
      <c r="M148" s="44">
        <f>IF(ISERROR(J148/C148),"",IF(J148/C148&gt;10000%,"",J148/C148))</f>
        <v>0</v>
      </c>
      <c r="R148"/>
    </row>
    <row r="149" spans="1:18" ht="12" customHeight="1" x14ac:dyDescent="0.2">
      <c r="A149" s="34" t="s">
        <v>2910</v>
      </c>
      <c r="B149" s="34" t="s">
        <v>2904</v>
      </c>
      <c r="C149" s="57">
        <v>1.2360870000000001E-2</v>
      </c>
      <c r="D149" s="57">
        <v>1.046622E-2</v>
      </c>
      <c r="E149" s="58">
        <f t="shared" si="16"/>
        <v>0.18102524120456098</v>
      </c>
      <c r="F149" s="44">
        <f t="shared" si="17"/>
        <v>2.2979110845520105E-5</v>
      </c>
      <c r="G149" s="35">
        <v>0.107590537869295</v>
      </c>
      <c r="H149" s="99">
        <v>89.965187499999999</v>
      </c>
      <c r="I149" s="105"/>
      <c r="J149" s="174">
        <v>0</v>
      </c>
      <c r="K149" s="174">
        <v>0</v>
      </c>
      <c r="L149" s="58"/>
      <c r="M149" s="44"/>
      <c r="R149"/>
    </row>
    <row r="150" spans="1:18" ht="12" customHeight="1" x14ac:dyDescent="0.2">
      <c r="A150" s="34" t="s">
        <v>2130</v>
      </c>
      <c r="B150" s="34" t="s">
        <v>576</v>
      </c>
      <c r="C150" s="57">
        <v>1.142461E-2</v>
      </c>
      <c r="D150" s="57">
        <v>3.5184000000000001E-3</v>
      </c>
      <c r="E150" s="58">
        <f t="shared" si="16"/>
        <v>2.2471037971805363</v>
      </c>
      <c r="F150" s="44">
        <f t="shared" si="17"/>
        <v>2.1238584303276176E-5</v>
      </c>
      <c r="G150" s="35">
        <v>0.58097466000000009</v>
      </c>
      <c r="H150" s="99">
        <v>361.34288888888892</v>
      </c>
      <c r="I150" s="105"/>
      <c r="J150" s="174">
        <v>1.5947879999999998E-2</v>
      </c>
      <c r="K150" s="174">
        <v>0</v>
      </c>
      <c r="L150" s="58" t="str">
        <f>IF(ISERROR(J150/K150-1),"",IF((J150/K150-1)&gt;10000%,"",J150/K150-1))</f>
        <v/>
      </c>
      <c r="M150" s="44">
        <f>IF(ISERROR(J150/C150),"",IF(J150/C150&gt;10000%,"",J150/C150))</f>
        <v>1.3959233619353306</v>
      </c>
      <c r="R150"/>
    </row>
    <row r="151" spans="1:18" ht="12" customHeight="1" x14ac:dyDescent="0.2">
      <c r="A151" s="34" t="s">
        <v>1072</v>
      </c>
      <c r="B151" s="34" t="s">
        <v>1061</v>
      </c>
      <c r="C151" s="57">
        <v>1.1384999999999999E-2</v>
      </c>
      <c r="D151" s="57">
        <v>1.8659600000000001E-3</v>
      </c>
      <c r="E151" s="58">
        <f t="shared" si="16"/>
        <v>5.1014169649938896</v>
      </c>
      <c r="F151" s="44">
        <f t="shared" si="17"/>
        <v>2.1164948500894057E-5</v>
      </c>
      <c r="G151" s="35">
        <v>8.1396312999999998E-2</v>
      </c>
      <c r="H151" s="99">
        <v>42.127166666666668</v>
      </c>
      <c r="I151" s="105"/>
      <c r="J151" s="174">
        <v>0</v>
      </c>
      <c r="K151" s="174">
        <v>0</v>
      </c>
      <c r="L151" s="58" t="str">
        <f>IF(ISERROR(J151/K151-1),"",IF((J151/K151-1)&gt;10000%,"",J151/K151-1))</f>
        <v/>
      </c>
      <c r="M151" s="44">
        <f>IF(ISERROR(J151/C151),"",IF(J151/C151&gt;10000%,"",J151/C151))</f>
        <v>0</v>
      </c>
      <c r="R151"/>
    </row>
    <row r="152" spans="1:18" ht="12" customHeight="1" x14ac:dyDescent="0.2">
      <c r="A152" s="34" t="s">
        <v>1837</v>
      </c>
      <c r="B152" s="34" t="s">
        <v>1838</v>
      </c>
      <c r="C152" s="57">
        <v>7.8449999999999995E-3</v>
      </c>
      <c r="D152" s="57">
        <v>0.15732544000000001</v>
      </c>
      <c r="E152" s="58">
        <f t="shared" si="16"/>
        <v>-0.95013521017325619</v>
      </c>
      <c r="F152" s="44">
        <f t="shared" si="17"/>
        <v>1.4584015897190504E-5</v>
      </c>
      <c r="G152" s="35">
        <v>12.388030482589176</v>
      </c>
      <c r="H152" s="99">
        <v>459.6706111111111</v>
      </c>
      <c r="I152" s="105"/>
      <c r="J152" s="174">
        <v>7.8454700000000002E-3</v>
      </c>
      <c r="K152" s="174">
        <v>0</v>
      </c>
      <c r="L152" s="58" t="str">
        <f>IF(ISERROR(J152/K152-1),"",IF((J152/K152-1)&gt;10000%,"",J152/K152-1))</f>
        <v/>
      </c>
      <c r="M152" s="44">
        <f>IF(ISERROR(J152/C152),"",IF(J152/C152&gt;10000%,"",J152/C152))</f>
        <v>1.0000599107711918</v>
      </c>
      <c r="R152"/>
    </row>
    <row r="153" spans="1:18" ht="12" customHeight="1" x14ac:dyDescent="0.2">
      <c r="A153" s="34" t="s">
        <v>2795</v>
      </c>
      <c r="B153" s="34" t="s">
        <v>2796</v>
      </c>
      <c r="C153" s="57">
        <v>7.6769799999999999E-3</v>
      </c>
      <c r="D153" s="57">
        <v>1.9326819999999998E-2</v>
      </c>
      <c r="E153" s="58">
        <f t="shared" si="16"/>
        <v>-0.6027810058768075</v>
      </c>
      <c r="F153" s="44">
        <f t="shared" si="17"/>
        <v>1.4271663271180823E-5</v>
      </c>
      <c r="G153" s="35">
        <v>0.42121063780981099</v>
      </c>
      <c r="H153" s="99">
        <v>59.974874999999997</v>
      </c>
      <c r="I153" s="105"/>
      <c r="J153" s="174">
        <v>0</v>
      </c>
      <c r="K153" s="174">
        <v>2.8E-3</v>
      </c>
      <c r="L153" s="58"/>
      <c r="M153" s="44"/>
      <c r="R153"/>
    </row>
    <row r="154" spans="1:18" ht="12" customHeight="1" x14ac:dyDescent="0.2">
      <c r="A154" s="34" t="s">
        <v>2925</v>
      </c>
      <c r="B154" s="34" t="s">
        <v>2941</v>
      </c>
      <c r="C154" s="57">
        <v>7.6214999999999998E-3</v>
      </c>
      <c r="D154" s="57">
        <v>2.4631500000000001E-2</v>
      </c>
      <c r="E154" s="58">
        <f t="shared" si="16"/>
        <v>-0.69057913647159119</v>
      </c>
      <c r="F154" s="44">
        <f t="shared" si="17"/>
        <v>1.416852481331261E-5</v>
      </c>
      <c r="G154" s="35">
        <v>0.11214494948437301</v>
      </c>
      <c r="H154" s="99">
        <v>89.857124999999996</v>
      </c>
      <c r="I154" s="105"/>
      <c r="J154" s="174">
        <v>0</v>
      </c>
      <c r="K154" s="174">
        <v>2.2425E-2</v>
      </c>
      <c r="L154" s="58">
        <f t="shared" ref="L154:L161" si="19">IF(ISERROR(J154/K154-1),"",IF((J154/K154-1)&gt;10000%,"",J154/K154-1))</f>
        <v>-1</v>
      </c>
      <c r="M154" s="44">
        <f t="shared" ref="M154:M161" si="20">IF(ISERROR(J154/C154),"",IF(J154/C154&gt;10000%,"",J154/C154))</f>
        <v>0</v>
      </c>
      <c r="R154"/>
    </row>
    <row r="155" spans="1:18" ht="12" customHeight="1" x14ac:dyDescent="0.2">
      <c r="A155" s="34" t="s">
        <v>3295</v>
      </c>
      <c r="B155" s="34" t="s">
        <v>3296</v>
      </c>
      <c r="C155" s="57">
        <v>6.3184799999999996E-3</v>
      </c>
      <c r="D155" s="57"/>
      <c r="E155" s="58"/>
      <c r="F155" s="44">
        <f t="shared" ref="F155:F218" si="21">C155/$C$220</f>
        <v>1.1746183908996846E-5</v>
      </c>
      <c r="G155" s="35">
        <v>6.0996020754733402E-3</v>
      </c>
      <c r="H155" s="99">
        <v>60.012111111111118</v>
      </c>
      <c r="I155" s="105"/>
      <c r="J155" s="174">
        <v>9.8999999999999999E-4</v>
      </c>
      <c r="K155" s="174"/>
      <c r="L155" s="58" t="str">
        <f t="shared" si="19"/>
        <v/>
      </c>
      <c r="M155" s="44">
        <f t="shared" si="20"/>
        <v>0.15668325293425001</v>
      </c>
      <c r="R155"/>
    </row>
    <row r="156" spans="1:18" ht="12" customHeight="1" x14ac:dyDescent="0.2">
      <c r="A156" s="34" t="s">
        <v>1744</v>
      </c>
      <c r="B156" s="34" t="s">
        <v>559</v>
      </c>
      <c r="C156" s="57">
        <v>5.5624999999999997E-3</v>
      </c>
      <c r="D156" s="57">
        <v>9.0876599999999991E-3</v>
      </c>
      <c r="E156" s="58">
        <f t="shared" ref="E156:E167" si="22">IF(ISERROR(C156/D156-1),"",IF((C156/D156-1)&gt;10000%,"",C156/D156-1))</f>
        <v>-0.38790623768935018</v>
      </c>
      <c r="F156" s="44">
        <f t="shared" si="21"/>
        <v>1.0340801584209327E-5</v>
      </c>
      <c r="G156" s="35">
        <v>7.5954427899999999</v>
      </c>
      <c r="H156" s="99">
        <v>52.853722222222217</v>
      </c>
      <c r="I156" s="105"/>
      <c r="J156" s="174">
        <v>0</v>
      </c>
      <c r="K156" s="174">
        <v>1.5548000000000001E-3</v>
      </c>
      <c r="L156" s="58">
        <f t="shared" si="19"/>
        <v>-1</v>
      </c>
      <c r="M156" s="44">
        <f t="shared" si="20"/>
        <v>0</v>
      </c>
      <c r="R156"/>
    </row>
    <row r="157" spans="1:18" ht="12" customHeight="1" x14ac:dyDescent="0.2">
      <c r="A157" s="34" t="s">
        <v>1739</v>
      </c>
      <c r="B157" s="34" t="s">
        <v>1022</v>
      </c>
      <c r="C157" s="57">
        <v>4.8809500000000002E-3</v>
      </c>
      <c r="D157" s="57">
        <v>1.0945219999999999E-2</v>
      </c>
      <c r="E157" s="58">
        <f t="shared" si="22"/>
        <v>-0.55405647396763147</v>
      </c>
      <c r="F157" s="44">
        <f t="shared" si="21"/>
        <v>9.0737861559454431E-6</v>
      </c>
      <c r="G157" s="35">
        <v>7.3054982000000006</v>
      </c>
      <c r="H157" s="99">
        <v>38.008111111111113</v>
      </c>
      <c r="I157" s="105"/>
      <c r="J157" s="174">
        <v>7.1293356299999999</v>
      </c>
      <c r="K157" s="174">
        <v>1.378365E-2</v>
      </c>
      <c r="L157" s="58" t="str">
        <f t="shared" si="19"/>
        <v/>
      </c>
      <c r="M157" s="44" t="str">
        <f t="shared" si="20"/>
        <v/>
      </c>
      <c r="R157"/>
    </row>
    <row r="158" spans="1:18" ht="12" customHeight="1" x14ac:dyDescent="0.2">
      <c r="A158" s="34" t="s">
        <v>925</v>
      </c>
      <c r="B158" s="34" t="s">
        <v>926</v>
      </c>
      <c r="C158" s="57">
        <v>4.8795000000000002E-3</v>
      </c>
      <c r="D158" s="57">
        <v>1.03696E-2</v>
      </c>
      <c r="E158" s="58">
        <f t="shared" si="22"/>
        <v>-0.52944182996451161</v>
      </c>
      <c r="F158" s="44">
        <f t="shared" si="21"/>
        <v>9.071090576206637E-6</v>
      </c>
      <c r="G158" s="35">
        <v>0.22926379099999999</v>
      </c>
      <c r="H158" s="99">
        <v>41.786388888888887</v>
      </c>
      <c r="I158" s="105"/>
      <c r="J158" s="174">
        <v>0</v>
      </c>
      <c r="K158" s="174">
        <v>0</v>
      </c>
      <c r="L158" s="58" t="str">
        <f t="shared" si="19"/>
        <v/>
      </c>
      <c r="M158" s="44">
        <f t="shared" si="20"/>
        <v>0</v>
      </c>
      <c r="R158"/>
    </row>
    <row r="159" spans="1:18" ht="12" customHeight="1" x14ac:dyDescent="0.2">
      <c r="A159" s="34" t="s">
        <v>2115</v>
      </c>
      <c r="B159" s="34" t="s">
        <v>534</v>
      </c>
      <c r="C159" s="57">
        <v>4.8267600000000003E-3</v>
      </c>
      <c r="D159" s="57">
        <v>0.84451071999999994</v>
      </c>
      <c r="E159" s="58">
        <f t="shared" si="22"/>
        <v>-0.99428454857269311</v>
      </c>
      <c r="F159" s="44">
        <f t="shared" si="21"/>
        <v>8.973045834534512E-6</v>
      </c>
      <c r="G159" s="35">
        <v>5.0812261599999999</v>
      </c>
      <c r="H159" s="99">
        <v>28.966333333333331</v>
      </c>
      <c r="I159" s="105"/>
      <c r="J159" s="174">
        <v>0</v>
      </c>
      <c r="K159" s="174">
        <v>0</v>
      </c>
      <c r="L159" s="58" t="str">
        <f t="shared" si="19"/>
        <v/>
      </c>
      <c r="M159" s="44">
        <f t="shared" si="20"/>
        <v>0</v>
      </c>
      <c r="R159"/>
    </row>
    <row r="160" spans="1:18" ht="12" customHeight="1" x14ac:dyDescent="0.2">
      <c r="A160" s="34" t="s">
        <v>1746</v>
      </c>
      <c r="B160" s="34" t="s">
        <v>585</v>
      </c>
      <c r="C160" s="57">
        <v>3.5703200000000001E-3</v>
      </c>
      <c r="D160" s="57">
        <v>0.46542509999999998</v>
      </c>
      <c r="E160" s="58">
        <f t="shared" si="22"/>
        <v>-0.99232890533836704</v>
      </c>
      <c r="F160" s="44">
        <f t="shared" si="21"/>
        <v>6.637298105552225E-6</v>
      </c>
      <c r="G160" s="35">
        <v>3.7986493800000001</v>
      </c>
      <c r="H160" s="99">
        <v>39.987111111111112</v>
      </c>
      <c r="I160" s="105"/>
      <c r="J160" s="174">
        <v>2.3515175899999998</v>
      </c>
      <c r="K160" s="174">
        <v>0</v>
      </c>
      <c r="L160" s="58" t="str">
        <f t="shared" si="19"/>
        <v/>
      </c>
      <c r="M160" s="44" t="str">
        <f t="shared" si="20"/>
        <v/>
      </c>
      <c r="N160" s="101"/>
      <c r="R160"/>
    </row>
    <row r="161" spans="1:18" ht="12" customHeight="1" x14ac:dyDescent="0.2">
      <c r="A161" s="34" t="s">
        <v>1754</v>
      </c>
      <c r="B161" s="34" t="s">
        <v>550</v>
      </c>
      <c r="C161" s="57">
        <v>2.8395999999999998E-3</v>
      </c>
      <c r="D161" s="57">
        <v>8.2818600000000006E-2</v>
      </c>
      <c r="E161" s="58">
        <f t="shared" si="22"/>
        <v>-0.96571301615820604</v>
      </c>
      <c r="F161" s="44">
        <f t="shared" si="21"/>
        <v>5.2788746388352017E-6</v>
      </c>
      <c r="G161" s="35">
        <v>2.44520436</v>
      </c>
      <c r="H161" s="99">
        <v>76.467833333333331</v>
      </c>
      <c r="I161" s="105"/>
      <c r="J161" s="174">
        <v>0</v>
      </c>
      <c r="K161" s="174">
        <v>3.5740899999999999E-2</v>
      </c>
      <c r="L161" s="58">
        <f t="shared" si="19"/>
        <v>-1</v>
      </c>
      <c r="M161" s="44">
        <f t="shared" si="20"/>
        <v>0</v>
      </c>
      <c r="R161"/>
    </row>
    <row r="162" spans="1:18" ht="12" customHeight="1" x14ac:dyDescent="0.2">
      <c r="A162" s="34" t="s">
        <v>2799</v>
      </c>
      <c r="B162" s="34" t="s">
        <v>2800</v>
      </c>
      <c r="C162" s="57">
        <v>2.7675E-3</v>
      </c>
      <c r="D162" s="57">
        <v>1.818E-4</v>
      </c>
      <c r="E162" s="58">
        <f t="shared" si="22"/>
        <v>14.222772277227723</v>
      </c>
      <c r="F162" s="44">
        <f t="shared" si="21"/>
        <v>5.1448392600987538E-6</v>
      </c>
      <c r="G162" s="35">
        <v>1.35628863637621E-2</v>
      </c>
      <c r="H162" s="99">
        <v>58.853687499999999</v>
      </c>
      <c r="I162" s="105"/>
      <c r="J162" s="174">
        <v>0</v>
      </c>
      <c r="K162" s="174">
        <v>0</v>
      </c>
      <c r="L162" s="58"/>
      <c r="M162" s="44"/>
      <c r="R162"/>
    </row>
    <row r="163" spans="1:18" ht="12" customHeight="1" x14ac:dyDescent="0.2">
      <c r="A163" s="34" t="s">
        <v>1748</v>
      </c>
      <c r="B163" s="34" t="s">
        <v>588</v>
      </c>
      <c r="C163" s="57">
        <v>2.5027500000000002E-3</v>
      </c>
      <c r="D163" s="57">
        <v>1.4163950000000002E-2</v>
      </c>
      <c r="E163" s="58">
        <f t="shared" si="22"/>
        <v>-0.82330140956442233</v>
      </c>
      <c r="F163" s="44">
        <f t="shared" si="21"/>
        <v>4.6526635802031278E-6</v>
      </c>
      <c r="G163" s="35">
        <v>0.43535857</v>
      </c>
      <c r="H163" s="99">
        <v>53.607944444444442</v>
      </c>
      <c r="I163" s="105"/>
      <c r="J163" s="174">
        <v>0</v>
      </c>
      <c r="K163" s="174">
        <v>0</v>
      </c>
      <c r="L163" s="58" t="str">
        <f t="shared" ref="L163:L169" si="23">IF(ISERROR(J163/K163-1),"",IF((J163/K163-1)&gt;10000%,"",J163/K163-1))</f>
        <v/>
      </c>
      <c r="M163" s="44">
        <f t="shared" ref="M163:M169" si="24">IF(ISERROR(J163/C163),"",IF(J163/C163&gt;10000%,"",J163/C163))</f>
        <v>0</v>
      </c>
      <c r="R163"/>
    </row>
    <row r="164" spans="1:18" ht="12" customHeight="1" x14ac:dyDescent="0.2">
      <c r="A164" s="34" t="s">
        <v>805</v>
      </c>
      <c r="B164" s="34" t="s">
        <v>812</v>
      </c>
      <c r="C164" s="57">
        <v>2.4160000000000002E-3</v>
      </c>
      <c r="D164" s="57">
        <v>0</v>
      </c>
      <c r="E164" s="58" t="str">
        <f t="shared" si="22"/>
        <v/>
      </c>
      <c r="F164" s="44">
        <f t="shared" si="21"/>
        <v>4.4913935510022005E-6</v>
      </c>
      <c r="G164" s="35">
        <v>3.211158E-3</v>
      </c>
      <c r="H164" s="99">
        <v>42.516444444444453</v>
      </c>
      <c r="I164" s="105"/>
      <c r="J164" s="174">
        <v>0</v>
      </c>
      <c r="K164" s="174">
        <v>0</v>
      </c>
      <c r="L164" s="58" t="str">
        <f t="shared" si="23"/>
        <v/>
      </c>
      <c r="M164" s="44">
        <f t="shared" si="24"/>
        <v>0</v>
      </c>
      <c r="R164"/>
    </row>
    <row r="165" spans="1:18" ht="12" customHeight="1" x14ac:dyDescent="0.2">
      <c r="A165" s="34" t="s">
        <v>937</v>
      </c>
      <c r="B165" s="34" t="s">
        <v>938</v>
      </c>
      <c r="C165" s="57">
        <v>2.2216100000000002E-3</v>
      </c>
      <c r="D165" s="57">
        <v>2.928271E-2</v>
      </c>
      <c r="E165" s="58">
        <f t="shared" si="22"/>
        <v>-0.92413236343220961</v>
      </c>
      <c r="F165" s="44">
        <f t="shared" si="21"/>
        <v>4.1300185541564559E-6</v>
      </c>
      <c r="G165" s="35">
        <v>0.146413237</v>
      </c>
      <c r="H165" s="99">
        <v>82.139277777777764</v>
      </c>
      <c r="I165" s="105"/>
      <c r="J165" s="174">
        <v>0</v>
      </c>
      <c r="K165" s="174">
        <v>1.1799879999999999E-2</v>
      </c>
      <c r="L165" s="58">
        <f t="shared" si="23"/>
        <v>-1</v>
      </c>
      <c r="M165" s="44">
        <f t="shared" si="24"/>
        <v>0</v>
      </c>
      <c r="R165"/>
    </row>
    <row r="166" spans="1:18" ht="12" customHeight="1" x14ac:dyDescent="0.2">
      <c r="A166" s="34" t="s">
        <v>1753</v>
      </c>
      <c r="B166" s="34" t="s">
        <v>587</v>
      </c>
      <c r="C166" s="57">
        <v>1.3617E-3</v>
      </c>
      <c r="D166" s="57">
        <v>0</v>
      </c>
      <c r="E166" s="58" t="str">
        <f t="shared" si="22"/>
        <v/>
      </c>
      <c r="F166" s="44">
        <f t="shared" si="21"/>
        <v>2.5314282278144434E-6</v>
      </c>
      <c r="G166" s="35">
        <v>0.32328680999999998</v>
      </c>
      <c r="H166" s="99">
        <v>65.357555555555564</v>
      </c>
      <c r="I166" s="105"/>
      <c r="J166" s="174">
        <v>0</v>
      </c>
      <c r="K166" s="174">
        <v>0</v>
      </c>
      <c r="L166" s="58" t="str">
        <f t="shared" si="23"/>
        <v/>
      </c>
      <c r="M166" s="44">
        <f t="shared" si="24"/>
        <v>0</v>
      </c>
      <c r="R166"/>
    </row>
    <row r="167" spans="1:18" ht="12" customHeight="1" x14ac:dyDescent="0.2">
      <c r="A167" s="34" t="s">
        <v>1827</v>
      </c>
      <c r="B167" s="34" t="s">
        <v>1828</v>
      </c>
      <c r="C167" s="57">
        <v>1.1522000000000001E-3</v>
      </c>
      <c r="D167" s="57">
        <v>1.1943999999999999E-4</v>
      </c>
      <c r="E167" s="58">
        <f t="shared" si="22"/>
        <v>8.6466845277963849</v>
      </c>
      <c r="F167" s="44">
        <f t="shared" si="21"/>
        <v>2.1419634310698408E-6</v>
      </c>
      <c r="G167" s="35">
        <v>2.8385852184909068</v>
      </c>
      <c r="H167" s="99">
        <v>686.83455555555565</v>
      </c>
      <c r="I167" s="105"/>
      <c r="J167" s="174">
        <v>0</v>
      </c>
      <c r="K167" s="174">
        <v>0</v>
      </c>
      <c r="L167" s="58" t="str">
        <f t="shared" si="23"/>
        <v/>
      </c>
      <c r="M167" s="44">
        <f t="shared" si="24"/>
        <v>0</v>
      </c>
      <c r="R167"/>
    </row>
    <row r="168" spans="1:18" ht="12" customHeight="1" x14ac:dyDescent="0.2">
      <c r="A168" s="34" t="s">
        <v>1738</v>
      </c>
      <c r="B168" s="34" t="s">
        <v>1347</v>
      </c>
      <c r="C168" s="57">
        <v>1.07705E-3</v>
      </c>
      <c r="D168" s="57">
        <v>0</v>
      </c>
      <c r="E168" s="58" t="s">
        <v>2522</v>
      </c>
      <c r="F168" s="44">
        <f t="shared" si="21"/>
        <v>2.002258039779354E-6</v>
      </c>
      <c r="G168" s="35">
        <v>0.41023284999999998</v>
      </c>
      <c r="H168" s="99">
        <v>66.102111111111114</v>
      </c>
      <c r="I168" s="105"/>
      <c r="J168" s="174">
        <v>0</v>
      </c>
      <c r="K168" s="174">
        <v>0</v>
      </c>
      <c r="L168" s="58" t="str">
        <f t="shared" si="23"/>
        <v/>
      </c>
      <c r="M168" s="44">
        <f t="shared" si="24"/>
        <v>0</v>
      </c>
      <c r="R168"/>
    </row>
    <row r="169" spans="1:18" ht="12" customHeight="1" x14ac:dyDescent="0.2">
      <c r="A169" s="34" t="s">
        <v>959</v>
      </c>
      <c r="B169" s="34" t="s">
        <v>960</v>
      </c>
      <c r="C169" s="57">
        <v>9.6079999999999994E-4</v>
      </c>
      <c r="D169" s="57">
        <v>1.4324799999999999E-2</v>
      </c>
      <c r="E169" s="58">
        <f>IF(ISERROR(C169/D169-1),"",IF((C169/D169-1)&gt;10000%,"",C169/D169-1))</f>
        <v>-0.93292751033173238</v>
      </c>
      <c r="F169" s="44">
        <f t="shared" si="21"/>
        <v>1.7861469055475635E-6</v>
      </c>
      <c r="G169" s="35">
        <v>2.9283995E-2</v>
      </c>
      <c r="H169" s="99">
        <v>32.578944444444438</v>
      </c>
      <c r="I169" s="105"/>
      <c r="J169" s="174">
        <v>0</v>
      </c>
      <c r="K169" s="174">
        <v>0</v>
      </c>
      <c r="L169" s="58" t="str">
        <f t="shared" si="23"/>
        <v/>
      </c>
      <c r="M169" s="44">
        <f t="shared" si="24"/>
        <v>0</v>
      </c>
      <c r="R169"/>
    </row>
    <row r="170" spans="1:18" ht="12" customHeight="1" x14ac:dyDescent="0.2">
      <c r="A170" s="34" t="s">
        <v>2905</v>
      </c>
      <c r="B170" s="34" t="s">
        <v>2899</v>
      </c>
      <c r="C170" s="57">
        <v>8.7352000000000003E-4</v>
      </c>
      <c r="D170" s="57">
        <v>9.5203799999999984E-3</v>
      </c>
      <c r="E170" s="58">
        <f>IF(ISERROR(C170/D170-1),"",IF((C170/D170-1)&gt;10000%,"",C170/D170-1))</f>
        <v>-0.90824735987429073</v>
      </c>
      <c r="F170" s="44">
        <f t="shared" si="21"/>
        <v>1.6238915954765902E-6</v>
      </c>
      <c r="G170" s="35">
        <v>1.18723384916413E-2</v>
      </c>
      <c r="H170" s="99">
        <v>90.542333333333332</v>
      </c>
      <c r="I170" s="105"/>
      <c r="J170" s="174">
        <v>0</v>
      </c>
      <c r="K170" s="174">
        <v>0</v>
      </c>
      <c r="L170" s="58"/>
      <c r="M170" s="44"/>
      <c r="R170"/>
    </row>
    <row r="171" spans="1:18" ht="12" customHeight="1" x14ac:dyDescent="0.2">
      <c r="A171" s="34" t="s">
        <v>1751</v>
      </c>
      <c r="B171" s="34" t="s">
        <v>566</v>
      </c>
      <c r="C171" s="57">
        <v>5.4900000000000001E-4</v>
      </c>
      <c r="D171" s="57">
        <v>2.7947630000000001E-2</v>
      </c>
      <c r="E171" s="58">
        <f>IF(ISERROR(C171/D171-1),"",IF((C171/D171-1)&gt;10000%,"",C171/D171-1))</f>
        <v>-0.98035611606422446</v>
      </c>
      <c r="F171" s="44">
        <f t="shared" si="21"/>
        <v>1.0206022597269072E-6</v>
      </c>
      <c r="G171" s="35">
        <v>1.5250459199999999</v>
      </c>
      <c r="H171" s="99">
        <v>66.332166666666666</v>
      </c>
      <c r="I171" s="105"/>
      <c r="J171" s="174">
        <v>0</v>
      </c>
      <c r="K171" s="174">
        <v>1.2016530000000001E-2</v>
      </c>
      <c r="L171" s="58">
        <f t="shared" ref="L171:L178" si="25">IF(ISERROR(J171/K171-1),"",IF((J171/K171-1)&gt;10000%,"",J171/K171-1))</f>
        <v>-1</v>
      </c>
      <c r="M171" s="44">
        <f>IF(ISERROR(J171/C171),"",IF(J171/C171&gt;10000%,"",J171/C171))</f>
        <v>0</v>
      </c>
      <c r="R171"/>
    </row>
    <row r="172" spans="1:18" ht="12" customHeight="1" x14ac:dyDescent="0.2">
      <c r="A172" s="34" t="s">
        <v>1067</v>
      </c>
      <c r="B172" s="34" t="s">
        <v>1056</v>
      </c>
      <c r="C172" s="57">
        <v>5.2899999999999996E-4</v>
      </c>
      <c r="D172" s="57">
        <v>4.9224999999999998E-3</v>
      </c>
      <c r="E172" s="58">
        <f>IF(ISERROR(C172/D172-1),"",IF((C172/D172-1)&gt;10000%,"",C172/D172-1))</f>
        <v>-0.89253428136109703</v>
      </c>
      <c r="F172" s="44">
        <f t="shared" si="21"/>
        <v>9.8342184953649154E-7</v>
      </c>
      <c r="G172" s="35">
        <v>6.1695324000000003E-2</v>
      </c>
      <c r="H172" s="99">
        <v>48.103944444444437</v>
      </c>
      <c r="I172" s="105"/>
      <c r="J172" s="174">
        <v>0</v>
      </c>
      <c r="K172" s="174">
        <v>0</v>
      </c>
      <c r="L172" s="58" t="str">
        <f t="shared" si="25"/>
        <v/>
      </c>
      <c r="M172" s="44">
        <f>IF(ISERROR(J172/C172),"",IF(J172/C172&gt;10000%,"",J172/C172))</f>
        <v>0</v>
      </c>
      <c r="R172"/>
    </row>
    <row r="173" spans="1:18" ht="12" customHeight="1" x14ac:dyDescent="0.2">
      <c r="A173" s="34" t="s">
        <v>1991</v>
      </c>
      <c r="B173" s="34" t="s">
        <v>1992</v>
      </c>
      <c r="C173" s="57">
        <v>2.8944000000000002E-4</v>
      </c>
      <c r="D173" s="57">
        <v>0</v>
      </c>
      <c r="E173" s="58" t="s">
        <v>2522</v>
      </c>
      <c r="F173" s="44">
        <f t="shared" si="21"/>
        <v>5.3807489627569406E-7</v>
      </c>
      <c r="G173" s="35">
        <v>2.6552180137203303</v>
      </c>
      <c r="H173" s="99">
        <v>64.039666666666662</v>
      </c>
      <c r="I173" s="105"/>
      <c r="J173" s="174">
        <v>0</v>
      </c>
      <c r="K173" s="174">
        <v>0</v>
      </c>
      <c r="L173" s="58" t="str">
        <f t="shared" si="25"/>
        <v/>
      </c>
      <c r="M173" s="44">
        <f>IF(ISERROR(J173/C173),"",IF(J173/C173&gt;10000%,"",J173/C173))</f>
        <v>0</v>
      </c>
      <c r="R173"/>
    </row>
    <row r="174" spans="1:18" ht="12" customHeight="1" x14ac:dyDescent="0.2">
      <c r="A174" s="34" t="s">
        <v>2168</v>
      </c>
      <c r="B174" s="34" t="s">
        <v>564</v>
      </c>
      <c r="C174" s="57">
        <v>0</v>
      </c>
      <c r="D174" s="57">
        <v>7.2878999999999999E-2</v>
      </c>
      <c r="E174" s="58">
        <f t="shared" ref="E174:E201" si="26">IF(ISERROR(C174/D174-1),"",IF((C174/D174-1)&gt;10000%,"",C174/D174-1))</f>
        <v>-1</v>
      </c>
      <c r="F174" s="44">
        <f t="shared" si="21"/>
        <v>0</v>
      </c>
      <c r="G174" s="35">
        <v>1.79026091</v>
      </c>
      <c r="H174" s="99">
        <v>412.51116666666672</v>
      </c>
      <c r="I174" s="105"/>
      <c r="J174" s="174">
        <v>0</v>
      </c>
      <c r="K174" s="174">
        <v>0.11862143</v>
      </c>
      <c r="L174" s="58">
        <f t="shared" si="25"/>
        <v>-1</v>
      </c>
      <c r="M174" s="44" t="str">
        <f t="shared" ref="M174:M219" si="27">IF(ISERROR(J174/C174),"",IF(J174/C174&gt;10000%,"",J174/C174))</f>
        <v/>
      </c>
      <c r="R174"/>
    </row>
    <row r="175" spans="1:18" ht="12" customHeight="1" x14ac:dyDescent="0.2">
      <c r="A175" s="34" t="s">
        <v>733</v>
      </c>
      <c r="B175" s="34" t="s">
        <v>734</v>
      </c>
      <c r="C175" s="57">
        <v>0</v>
      </c>
      <c r="D175" s="57">
        <v>6.5379000000000007E-2</v>
      </c>
      <c r="E175" s="58">
        <f t="shared" si="26"/>
        <v>-1</v>
      </c>
      <c r="F175" s="44">
        <f t="shared" si="21"/>
        <v>0</v>
      </c>
      <c r="G175" s="35">
        <v>0.13345621799999999</v>
      </c>
      <c r="H175" s="99">
        <v>11.743499999999999</v>
      </c>
      <c r="I175" s="105"/>
      <c r="J175" s="174">
        <v>0</v>
      </c>
      <c r="K175" s="174">
        <v>0</v>
      </c>
      <c r="L175" s="58" t="str">
        <f t="shared" si="25"/>
        <v/>
      </c>
      <c r="M175" s="44" t="str">
        <f t="shared" si="27"/>
        <v/>
      </c>
      <c r="R175"/>
    </row>
    <row r="176" spans="1:18" ht="12" customHeight="1" x14ac:dyDescent="0.2">
      <c r="A176" s="34" t="s">
        <v>961</v>
      </c>
      <c r="B176" s="34" t="s">
        <v>962</v>
      </c>
      <c r="C176" s="57">
        <v>0</v>
      </c>
      <c r="D176" s="57">
        <v>5.3538820000000001E-2</v>
      </c>
      <c r="E176" s="58">
        <f t="shared" si="26"/>
        <v>-1</v>
      </c>
      <c r="F176" s="44">
        <f t="shared" si="21"/>
        <v>0</v>
      </c>
      <c r="G176" s="35">
        <v>2.0243088999999999E-2</v>
      </c>
      <c r="H176" s="99">
        <v>47.12766666666667</v>
      </c>
      <c r="I176" s="105"/>
      <c r="J176" s="174">
        <v>0</v>
      </c>
      <c r="K176" s="174">
        <v>0</v>
      </c>
      <c r="L176" s="58" t="str">
        <f t="shared" si="25"/>
        <v/>
      </c>
      <c r="M176" s="44" t="str">
        <f t="shared" si="27"/>
        <v/>
      </c>
      <c r="R176"/>
    </row>
    <row r="177" spans="1:18" ht="12" customHeight="1" x14ac:dyDescent="0.2">
      <c r="A177" s="34" t="s">
        <v>1073</v>
      </c>
      <c r="B177" s="34" t="s">
        <v>1051</v>
      </c>
      <c r="C177" s="57">
        <v>0</v>
      </c>
      <c r="D177" s="57">
        <v>4.7116499999999999E-2</v>
      </c>
      <c r="E177" s="58">
        <f t="shared" si="26"/>
        <v>-1</v>
      </c>
      <c r="F177" s="44">
        <f t="shared" si="21"/>
        <v>0</v>
      </c>
      <c r="G177" s="35">
        <v>0</v>
      </c>
      <c r="H177" s="99">
        <v>24.009722222222219</v>
      </c>
      <c r="I177" s="105"/>
      <c r="J177" s="174">
        <v>0</v>
      </c>
      <c r="K177" s="174">
        <v>0</v>
      </c>
      <c r="L177" s="58" t="str">
        <f t="shared" si="25"/>
        <v/>
      </c>
      <c r="M177" s="44" t="str">
        <f t="shared" si="27"/>
        <v/>
      </c>
      <c r="R177"/>
    </row>
    <row r="178" spans="1:18" ht="12" customHeight="1" x14ac:dyDescent="0.2">
      <c r="A178" s="34" t="s">
        <v>935</v>
      </c>
      <c r="B178" s="34" t="s">
        <v>936</v>
      </c>
      <c r="C178" s="57">
        <v>0</v>
      </c>
      <c r="D178" s="57">
        <v>3.3126790000000003E-2</v>
      </c>
      <c r="E178" s="58">
        <f t="shared" si="26"/>
        <v>-1</v>
      </c>
      <c r="F178" s="44">
        <f t="shared" si="21"/>
        <v>0</v>
      </c>
      <c r="G178" s="35">
        <v>1.4194996E-2</v>
      </c>
      <c r="H178" s="99">
        <v>60.736777777777768</v>
      </c>
      <c r="I178" s="105"/>
      <c r="J178" s="174">
        <v>0</v>
      </c>
      <c r="K178" s="174">
        <v>2.8783999999999998E-4</v>
      </c>
      <c r="L178" s="58">
        <f t="shared" si="25"/>
        <v>-1</v>
      </c>
      <c r="M178" s="44" t="str">
        <f t="shared" si="27"/>
        <v/>
      </c>
      <c r="R178"/>
    </row>
    <row r="179" spans="1:18" ht="12" customHeight="1" x14ac:dyDescent="0.2">
      <c r="A179" s="34" t="s">
        <v>933</v>
      </c>
      <c r="B179" s="34" t="s">
        <v>934</v>
      </c>
      <c r="C179" s="57">
        <v>0</v>
      </c>
      <c r="D179" s="57">
        <v>1.8353849999999998E-2</v>
      </c>
      <c r="E179" s="58">
        <f t="shared" si="26"/>
        <v>-1</v>
      </c>
      <c r="F179" s="44">
        <f t="shared" si="21"/>
        <v>0</v>
      </c>
      <c r="G179" s="35">
        <v>6.5009151000000001E-2</v>
      </c>
      <c r="H179" s="99">
        <v>43.081444444444443</v>
      </c>
      <c r="I179" s="105"/>
      <c r="J179" s="174">
        <v>0</v>
      </c>
      <c r="K179" s="174">
        <v>0</v>
      </c>
      <c r="L179" s="58" t="str">
        <f t="shared" ref="L179:L219" si="28">IF(ISERROR(J179/K179-1),"",IF((J179/K179-1)&gt;10000%,"",J179/K179-1))</f>
        <v/>
      </c>
      <c r="M179" s="44" t="str">
        <f t="shared" si="27"/>
        <v/>
      </c>
      <c r="R179"/>
    </row>
    <row r="180" spans="1:18" ht="12" customHeight="1" x14ac:dyDescent="0.2">
      <c r="A180" s="34" t="s">
        <v>2775</v>
      </c>
      <c r="B180" s="34" t="s">
        <v>813</v>
      </c>
      <c r="C180" s="57">
        <v>0</v>
      </c>
      <c r="D180" s="57">
        <v>1.66158E-2</v>
      </c>
      <c r="E180" s="58">
        <f t="shared" si="26"/>
        <v>-1</v>
      </c>
      <c r="F180" s="44">
        <f t="shared" si="21"/>
        <v>0</v>
      </c>
      <c r="G180" s="35">
        <v>0</v>
      </c>
      <c r="H180" s="99">
        <v>80.662611111111104</v>
      </c>
      <c r="I180" s="105"/>
      <c r="J180" s="174">
        <v>0</v>
      </c>
      <c r="K180" s="174">
        <v>0</v>
      </c>
      <c r="L180" s="58" t="str">
        <f t="shared" si="28"/>
        <v/>
      </c>
      <c r="M180" s="44" t="str">
        <f t="shared" si="27"/>
        <v/>
      </c>
      <c r="R180"/>
    </row>
    <row r="181" spans="1:18" ht="12" customHeight="1" x14ac:dyDescent="0.2">
      <c r="A181" s="34" t="s">
        <v>1989</v>
      </c>
      <c r="B181" s="34" t="s">
        <v>1990</v>
      </c>
      <c r="C181" s="57">
        <v>0</v>
      </c>
      <c r="D181" s="57">
        <v>6.7682599999999999E-3</v>
      </c>
      <c r="E181" s="58">
        <f t="shared" si="26"/>
        <v>-1</v>
      </c>
      <c r="F181" s="44">
        <f t="shared" si="21"/>
        <v>0</v>
      </c>
      <c r="G181" s="35">
        <v>5.8843258719574036</v>
      </c>
      <c r="H181" s="99">
        <v>63.434888888888892</v>
      </c>
      <c r="I181" s="105"/>
      <c r="J181" s="174">
        <v>0</v>
      </c>
      <c r="K181" s="174">
        <v>0</v>
      </c>
      <c r="L181" s="58" t="str">
        <f t="shared" si="28"/>
        <v/>
      </c>
      <c r="M181" s="44" t="str">
        <f t="shared" si="27"/>
        <v/>
      </c>
      <c r="R181"/>
    </row>
    <row r="182" spans="1:18" ht="12" customHeight="1" x14ac:dyDescent="0.2">
      <c r="A182" s="34" t="s">
        <v>2797</v>
      </c>
      <c r="B182" s="34" t="s">
        <v>2798</v>
      </c>
      <c r="C182" s="57">
        <v>0</v>
      </c>
      <c r="D182" s="57">
        <v>4.744E-3</v>
      </c>
      <c r="E182" s="58">
        <f t="shared" si="26"/>
        <v>-1</v>
      </c>
      <c r="F182" s="44">
        <f t="shared" si="21"/>
        <v>0</v>
      </c>
      <c r="G182" s="35">
        <v>1.91320828935749E-2</v>
      </c>
      <c r="H182" s="99">
        <v>59.660874999999997</v>
      </c>
      <c r="I182" s="105"/>
      <c r="J182" s="174">
        <v>0</v>
      </c>
      <c r="K182" s="174">
        <v>0</v>
      </c>
      <c r="L182" s="58" t="str">
        <f t="shared" si="28"/>
        <v/>
      </c>
      <c r="M182" s="44" t="str">
        <f t="shared" si="27"/>
        <v/>
      </c>
      <c r="R182"/>
    </row>
    <row r="183" spans="1:18" ht="12" customHeight="1" x14ac:dyDescent="0.2">
      <c r="A183" s="34" t="s">
        <v>2455</v>
      </c>
      <c r="B183" s="145" t="s">
        <v>2456</v>
      </c>
      <c r="C183" s="57">
        <v>0</v>
      </c>
      <c r="D183" s="57">
        <v>4.0642300000000003E-3</v>
      </c>
      <c r="E183" s="58">
        <f t="shared" si="26"/>
        <v>-1</v>
      </c>
      <c r="F183" s="44">
        <f t="shared" si="21"/>
        <v>0</v>
      </c>
      <c r="G183" s="35">
        <v>1.164666751431267</v>
      </c>
      <c r="H183" s="99">
        <v>378.83894444444451</v>
      </c>
      <c r="I183" s="105"/>
      <c r="J183" s="174">
        <v>0</v>
      </c>
      <c r="K183" s="174">
        <v>0</v>
      </c>
      <c r="L183" s="58" t="str">
        <f t="shared" si="28"/>
        <v/>
      </c>
      <c r="M183" s="44" t="str">
        <f t="shared" si="27"/>
        <v/>
      </c>
      <c r="R183"/>
    </row>
    <row r="184" spans="1:18" ht="12" customHeight="1" x14ac:dyDescent="0.2">
      <c r="A184" s="34" t="s">
        <v>920</v>
      </c>
      <c r="B184" s="34" t="s">
        <v>921</v>
      </c>
      <c r="C184" s="57">
        <v>0</v>
      </c>
      <c r="D184" s="57">
        <v>2.784E-3</v>
      </c>
      <c r="E184" s="58">
        <f t="shared" si="26"/>
        <v>-1</v>
      </c>
      <c r="F184" s="44">
        <f t="shared" si="21"/>
        <v>0</v>
      </c>
      <c r="G184" s="35">
        <v>1.611135E-2</v>
      </c>
      <c r="H184" s="99">
        <v>121.49472222222219</v>
      </c>
      <c r="I184" s="105"/>
      <c r="J184" s="174">
        <v>0</v>
      </c>
      <c r="K184" s="174">
        <v>0</v>
      </c>
      <c r="L184" s="58" t="str">
        <f t="shared" si="28"/>
        <v/>
      </c>
      <c r="M184" s="44" t="str">
        <f t="shared" si="27"/>
        <v/>
      </c>
      <c r="R184"/>
    </row>
    <row r="185" spans="1:18" ht="12" customHeight="1" x14ac:dyDescent="0.2">
      <c r="A185" s="34" t="s">
        <v>2805</v>
      </c>
      <c r="B185" s="34" t="s">
        <v>2806</v>
      </c>
      <c r="C185" s="57">
        <v>0</v>
      </c>
      <c r="D185" s="57">
        <v>2.3425999999999998E-3</v>
      </c>
      <c r="E185" s="58">
        <f t="shared" si="26"/>
        <v>-1</v>
      </c>
      <c r="F185" s="44">
        <f t="shared" si="21"/>
        <v>0</v>
      </c>
      <c r="G185" s="35">
        <v>1.1622152945501001E-3</v>
      </c>
      <c r="H185" s="99">
        <v>60.028461538461542</v>
      </c>
      <c r="I185" s="105"/>
      <c r="J185" s="174">
        <v>0</v>
      </c>
      <c r="K185" s="174">
        <v>0</v>
      </c>
      <c r="L185" s="58" t="str">
        <f t="shared" si="28"/>
        <v/>
      </c>
      <c r="M185" s="44" t="str">
        <f t="shared" si="27"/>
        <v/>
      </c>
      <c r="R185"/>
    </row>
    <row r="186" spans="1:18" ht="12" customHeight="1" x14ac:dyDescent="0.2">
      <c r="A186" s="34" t="s">
        <v>1745</v>
      </c>
      <c r="B186" s="34" t="s">
        <v>567</v>
      </c>
      <c r="C186" s="57">
        <v>0</v>
      </c>
      <c r="D186" s="57">
        <v>2.1071999999999996E-3</v>
      </c>
      <c r="E186" s="58">
        <f t="shared" si="26"/>
        <v>-1</v>
      </c>
      <c r="F186" s="44">
        <f t="shared" si="21"/>
        <v>0</v>
      </c>
      <c r="G186" s="35">
        <v>3.1277094000000001</v>
      </c>
      <c r="H186" s="99">
        <v>51.221333333333327</v>
      </c>
      <c r="I186" s="105"/>
      <c r="J186" s="174">
        <v>0</v>
      </c>
      <c r="K186" s="174">
        <v>0</v>
      </c>
      <c r="L186" s="58" t="str">
        <f t="shared" si="28"/>
        <v/>
      </c>
      <c r="M186" s="44" t="str">
        <f t="shared" si="27"/>
        <v/>
      </c>
      <c r="R186"/>
    </row>
    <row r="187" spans="1:18" ht="12" customHeight="1" x14ac:dyDescent="0.2">
      <c r="A187" s="34" t="s">
        <v>1747</v>
      </c>
      <c r="B187" s="34" t="s">
        <v>586</v>
      </c>
      <c r="C187" s="57">
        <v>0</v>
      </c>
      <c r="D187" s="57">
        <v>1.0052000000000001E-3</v>
      </c>
      <c r="E187" s="58">
        <f t="shared" si="26"/>
        <v>-1</v>
      </c>
      <c r="F187" s="44">
        <f t="shared" si="21"/>
        <v>0</v>
      </c>
      <c r="G187" s="35">
        <v>0.10539007</v>
      </c>
      <c r="H187" s="99">
        <v>70.464500000000001</v>
      </c>
      <c r="I187" s="105"/>
      <c r="J187" s="174">
        <v>0</v>
      </c>
      <c r="K187" s="174">
        <v>0</v>
      </c>
      <c r="L187" s="58" t="str">
        <f t="shared" si="28"/>
        <v/>
      </c>
      <c r="M187" s="44" t="str">
        <f t="shared" si="27"/>
        <v/>
      </c>
      <c r="R187"/>
    </row>
    <row r="188" spans="1:18" ht="12" customHeight="1" x14ac:dyDescent="0.2">
      <c r="A188" s="34" t="s">
        <v>2907</v>
      </c>
      <c r="B188" s="34" t="s">
        <v>2901</v>
      </c>
      <c r="C188" s="57">
        <v>0</v>
      </c>
      <c r="D188" s="57">
        <v>5.197E-4</v>
      </c>
      <c r="E188" s="58">
        <f t="shared" si="26"/>
        <v>-1</v>
      </c>
      <c r="F188" s="44">
        <f t="shared" si="21"/>
        <v>0</v>
      </c>
      <c r="G188" s="35">
        <v>9.1461102836887607E-3</v>
      </c>
      <c r="H188" s="99">
        <v>90.004562500000006</v>
      </c>
      <c r="I188" s="105"/>
      <c r="J188" s="174">
        <v>0</v>
      </c>
      <c r="K188" s="174">
        <v>0</v>
      </c>
      <c r="L188" s="58" t="str">
        <f t="shared" si="28"/>
        <v/>
      </c>
      <c r="M188" s="44" t="str">
        <f t="shared" si="27"/>
        <v/>
      </c>
      <c r="R188"/>
    </row>
    <row r="189" spans="1:18" ht="12" customHeight="1" x14ac:dyDescent="0.2">
      <c r="A189" s="34" t="s">
        <v>1741</v>
      </c>
      <c r="B189" s="34" t="s">
        <v>551</v>
      </c>
      <c r="C189" s="57">
        <v>0</v>
      </c>
      <c r="D189" s="57">
        <v>0</v>
      </c>
      <c r="E189" s="58" t="str">
        <f t="shared" si="26"/>
        <v/>
      </c>
      <c r="F189" s="44">
        <f t="shared" si="21"/>
        <v>0</v>
      </c>
      <c r="G189" s="35">
        <v>0.82343474999999999</v>
      </c>
      <c r="H189" s="99">
        <v>51.341166666666673</v>
      </c>
      <c r="I189" s="105"/>
      <c r="J189" s="174">
        <v>0</v>
      </c>
      <c r="K189" s="174">
        <v>0</v>
      </c>
      <c r="L189" s="58" t="str">
        <f t="shared" si="28"/>
        <v/>
      </c>
      <c r="M189" s="44" t="str">
        <f t="shared" si="27"/>
        <v/>
      </c>
      <c r="R189"/>
    </row>
    <row r="190" spans="1:18" ht="12" customHeight="1" x14ac:dyDescent="0.2">
      <c r="A190" s="34" t="s">
        <v>1750</v>
      </c>
      <c r="B190" s="34" t="s">
        <v>584</v>
      </c>
      <c r="C190" s="57">
        <v>0</v>
      </c>
      <c r="D190" s="57">
        <v>0</v>
      </c>
      <c r="E190" s="58" t="str">
        <f t="shared" si="26"/>
        <v/>
      </c>
      <c r="F190" s="44">
        <f t="shared" si="21"/>
        <v>0</v>
      </c>
      <c r="G190" s="35">
        <v>0.22493242999999999</v>
      </c>
      <c r="H190" s="99">
        <v>144.41394444444441</v>
      </c>
      <c r="I190" s="105"/>
      <c r="J190" s="174">
        <v>0</v>
      </c>
      <c r="K190" s="174">
        <v>0</v>
      </c>
      <c r="L190" s="58" t="str">
        <f t="shared" si="28"/>
        <v/>
      </c>
      <c r="M190" s="44" t="str">
        <f t="shared" si="27"/>
        <v/>
      </c>
      <c r="R190"/>
    </row>
    <row r="191" spans="1:18" ht="12" customHeight="1" x14ac:dyDescent="0.2">
      <c r="A191" s="34" t="s">
        <v>2117</v>
      </c>
      <c r="B191" s="34" t="s">
        <v>589</v>
      </c>
      <c r="C191" s="57">
        <v>0</v>
      </c>
      <c r="D191" s="57">
        <v>0</v>
      </c>
      <c r="E191" s="58" t="str">
        <f t="shared" si="26"/>
        <v/>
      </c>
      <c r="F191" s="44">
        <f t="shared" si="21"/>
        <v>0</v>
      </c>
      <c r="G191" s="35">
        <v>0.10300839000000001</v>
      </c>
      <c r="H191" s="99">
        <v>214.71327777777779</v>
      </c>
      <c r="I191" s="105"/>
      <c r="J191" s="174">
        <v>0</v>
      </c>
      <c r="K191" s="174">
        <v>0</v>
      </c>
      <c r="L191" s="58" t="str">
        <f t="shared" si="28"/>
        <v/>
      </c>
      <c r="M191" s="44" t="str">
        <f t="shared" si="27"/>
        <v/>
      </c>
      <c r="R191"/>
    </row>
    <row r="192" spans="1:18" ht="12" customHeight="1" x14ac:dyDescent="0.2">
      <c r="A192" s="34" t="s">
        <v>735</v>
      </c>
      <c r="B192" s="34" t="s">
        <v>736</v>
      </c>
      <c r="C192" s="57">
        <v>0</v>
      </c>
      <c r="D192" s="57">
        <v>0</v>
      </c>
      <c r="E192" s="58" t="str">
        <f t="shared" si="26"/>
        <v/>
      </c>
      <c r="F192" s="44">
        <f t="shared" si="21"/>
        <v>0</v>
      </c>
      <c r="G192" s="35">
        <v>4.8998536000000002E-2</v>
      </c>
      <c r="H192" s="99">
        <v>25.03294444444445</v>
      </c>
      <c r="I192" s="105"/>
      <c r="J192" s="174">
        <v>0</v>
      </c>
      <c r="K192" s="174">
        <v>0</v>
      </c>
      <c r="L192" s="58" t="str">
        <f t="shared" si="28"/>
        <v/>
      </c>
      <c r="M192" s="44" t="str">
        <f t="shared" si="27"/>
        <v/>
      </c>
      <c r="R192"/>
    </row>
    <row r="193" spans="1:18" ht="12" customHeight="1" x14ac:dyDescent="0.2">
      <c r="A193" s="34" t="s">
        <v>975</v>
      </c>
      <c r="B193" s="34" t="s">
        <v>976</v>
      </c>
      <c r="C193" s="57">
        <v>0</v>
      </c>
      <c r="D193" s="57">
        <v>0</v>
      </c>
      <c r="E193" s="58" t="str">
        <f t="shared" si="26"/>
        <v/>
      </c>
      <c r="F193" s="44">
        <f t="shared" si="21"/>
        <v>0</v>
      </c>
      <c r="G193" s="35">
        <v>4.2014629999999999E-3</v>
      </c>
      <c r="H193" s="99">
        <v>96.259888888888895</v>
      </c>
      <c r="I193" s="105"/>
      <c r="J193" s="174">
        <v>0</v>
      </c>
      <c r="K193" s="174">
        <v>0</v>
      </c>
      <c r="L193" s="58" t="str">
        <f t="shared" si="28"/>
        <v/>
      </c>
      <c r="M193" s="44" t="str">
        <f t="shared" si="27"/>
        <v/>
      </c>
      <c r="R193"/>
    </row>
    <row r="194" spans="1:18" ht="12" customHeight="1" x14ac:dyDescent="0.2">
      <c r="A194" s="34" t="s">
        <v>923</v>
      </c>
      <c r="B194" s="34" t="s">
        <v>924</v>
      </c>
      <c r="C194" s="57">
        <v>0</v>
      </c>
      <c r="D194" s="57">
        <v>0</v>
      </c>
      <c r="E194" s="58" t="str">
        <f t="shared" si="26"/>
        <v/>
      </c>
      <c r="F194" s="44">
        <f t="shared" si="21"/>
        <v>0</v>
      </c>
      <c r="G194" s="35">
        <v>0.81033783599999998</v>
      </c>
      <c r="H194" s="99">
        <v>20.734666666666669</v>
      </c>
      <c r="I194" s="105"/>
      <c r="J194" s="174">
        <v>0</v>
      </c>
      <c r="K194" s="174">
        <v>0</v>
      </c>
      <c r="L194" s="58" t="str">
        <f t="shared" si="28"/>
        <v/>
      </c>
      <c r="M194" s="44" t="str">
        <f t="shared" si="27"/>
        <v/>
      </c>
      <c r="R194"/>
    </row>
    <row r="195" spans="1:18" ht="12" customHeight="1" x14ac:dyDescent="0.2">
      <c r="A195" s="34" t="s">
        <v>1065</v>
      </c>
      <c r="B195" s="34" t="s">
        <v>1054</v>
      </c>
      <c r="C195" s="57">
        <v>0</v>
      </c>
      <c r="D195" s="57">
        <v>0</v>
      </c>
      <c r="E195" s="58" t="str">
        <f t="shared" si="26"/>
        <v/>
      </c>
      <c r="F195" s="44">
        <f t="shared" si="21"/>
        <v>0</v>
      </c>
      <c r="G195" s="35">
        <v>0</v>
      </c>
      <c r="H195" s="99">
        <v>23.714611111111111</v>
      </c>
      <c r="I195" s="105"/>
      <c r="J195" s="174">
        <v>0</v>
      </c>
      <c r="K195" s="174">
        <v>0</v>
      </c>
      <c r="L195" s="58" t="str">
        <f t="shared" si="28"/>
        <v/>
      </c>
      <c r="M195" s="44" t="str">
        <f t="shared" si="27"/>
        <v/>
      </c>
      <c r="R195"/>
    </row>
    <row r="196" spans="1:18" ht="12" customHeight="1" x14ac:dyDescent="0.2">
      <c r="A196" s="34" t="s">
        <v>2927</v>
      </c>
      <c r="B196" s="34" t="s">
        <v>2943</v>
      </c>
      <c r="C196" s="57">
        <v>0</v>
      </c>
      <c r="D196" s="57">
        <v>0</v>
      </c>
      <c r="E196" s="58" t="str">
        <f t="shared" si="26"/>
        <v/>
      </c>
      <c r="F196" s="44">
        <f t="shared" si="21"/>
        <v>0</v>
      </c>
      <c r="G196" s="35">
        <v>3.9668848375106397E-2</v>
      </c>
      <c r="H196" s="99">
        <v>59.843562499999997</v>
      </c>
      <c r="I196" s="105"/>
      <c r="J196" s="174">
        <v>0</v>
      </c>
      <c r="K196" s="174">
        <v>0</v>
      </c>
      <c r="L196" s="58" t="str">
        <f t="shared" si="28"/>
        <v/>
      </c>
      <c r="M196" s="44" t="str">
        <f t="shared" si="27"/>
        <v/>
      </c>
      <c r="R196"/>
    </row>
    <row r="197" spans="1:18" ht="12" customHeight="1" x14ac:dyDescent="0.2">
      <c r="A197" s="34" t="s">
        <v>2909</v>
      </c>
      <c r="B197" s="34" t="s">
        <v>2903</v>
      </c>
      <c r="C197" s="57">
        <v>0</v>
      </c>
      <c r="D197" s="57">
        <v>0</v>
      </c>
      <c r="E197" s="58" t="str">
        <f t="shared" si="26"/>
        <v/>
      </c>
      <c r="F197" s="44">
        <f t="shared" si="21"/>
        <v>0</v>
      </c>
      <c r="G197" s="35">
        <v>3.8303977854414802E-3</v>
      </c>
      <c r="H197" s="99">
        <v>90.075374999999994</v>
      </c>
      <c r="I197" s="105"/>
      <c r="J197" s="174">
        <v>0</v>
      </c>
      <c r="K197" s="174">
        <v>0</v>
      </c>
      <c r="L197" s="58" t="str">
        <f t="shared" si="28"/>
        <v/>
      </c>
      <c r="M197" s="44" t="str">
        <f t="shared" si="27"/>
        <v/>
      </c>
      <c r="R197"/>
    </row>
    <row r="198" spans="1:18" ht="12" customHeight="1" x14ac:dyDescent="0.2">
      <c r="A198" s="34" t="s">
        <v>2967</v>
      </c>
      <c r="B198" s="34" t="s">
        <v>2969</v>
      </c>
      <c r="C198" s="57">
        <v>0</v>
      </c>
      <c r="D198" s="57">
        <v>0</v>
      </c>
      <c r="E198" s="58" t="str">
        <f t="shared" si="26"/>
        <v/>
      </c>
      <c r="F198" s="44">
        <f t="shared" si="21"/>
        <v>0</v>
      </c>
      <c r="G198" s="35">
        <v>1.55628092093411E-2</v>
      </c>
      <c r="H198" s="99">
        <v>19.882777777777779</v>
      </c>
      <c r="I198" s="105"/>
      <c r="J198" s="174">
        <v>0</v>
      </c>
      <c r="K198" s="174">
        <v>0</v>
      </c>
      <c r="L198" s="58" t="str">
        <f t="shared" si="28"/>
        <v/>
      </c>
      <c r="M198" s="44" t="str">
        <f t="shared" si="27"/>
        <v/>
      </c>
      <c r="R198"/>
    </row>
    <row r="199" spans="1:18" ht="12" customHeight="1" x14ac:dyDescent="0.2">
      <c r="A199" s="34" t="s">
        <v>927</v>
      </c>
      <c r="B199" s="34" t="s">
        <v>928</v>
      </c>
      <c r="C199" s="57">
        <v>0</v>
      </c>
      <c r="D199" s="57">
        <v>0</v>
      </c>
      <c r="E199" s="58" t="str">
        <f t="shared" si="26"/>
        <v/>
      </c>
      <c r="F199" s="44">
        <f t="shared" si="21"/>
        <v>0</v>
      </c>
      <c r="G199" s="35">
        <v>0.16462033200000001</v>
      </c>
      <c r="H199" s="99">
        <v>62.104777777777777</v>
      </c>
      <c r="I199" s="105"/>
      <c r="J199" s="174">
        <v>0</v>
      </c>
      <c r="K199" s="174">
        <v>0</v>
      </c>
      <c r="L199" s="58" t="str">
        <f t="shared" si="28"/>
        <v/>
      </c>
      <c r="M199" s="44" t="str">
        <f t="shared" si="27"/>
        <v/>
      </c>
      <c r="R199"/>
    </row>
    <row r="200" spans="1:18" ht="12" customHeight="1" x14ac:dyDescent="0.2">
      <c r="A200" s="34" t="s">
        <v>2801</v>
      </c>
      <c r="B200" s="34" t="s">
        <v>2802</v>
      </c>
      <c r="C200" s="57">
        <v>0</v>
      </c>
      <c r="D200" s="57">
        <v>0</v>
      </c>
      <c r="E200" s="58" t="str">
        <f t="shared" si="26"/>
        <v/>
      </c>
      <c r="F200" s="44">
        <f t="shared" si="21"/>
        <v>0</v>
      </c>
      <c r="G200" s="35">
        <v>1.9447060890747998E-2</v>
      </c>
      <c r="H200" s="99">
        <v>60.68105555555556</v>
      </c>
      <c r="I200" s="105"/>
      <c r="J200" s="174">
        <v>0</v>
      </c>
      <c r="K200" s="174">
        <v>0</v>
      </c>
      <c r="L200" s="58" t="str">
        <f t="shared" si="28"/>
        <v/>
      </c>
      <c r="M200" s="44" t="str">
        <f t="shared" si="27"/>
        <v/>
      </c>
      <c r="R200"/>
    </row>
    <row r="201" spans="1:18" ht="12" customHeight="1" x14ac:dyDescent="0.2">
      <c r="A201" s="34" t="s">
        <v>2803</v>
      </c>
      <c r="B201" s="34" t="s">
        <v>2804</v>
      </c>
      <c r="C201" s="57">
        <v>0</v>
      </c>
      <c r="D201" s="57">
        <v>0</v>
      </c>
      <c r="E201" s="58" t="str">
        <f t="shared" si="26"/>
        <v/>
      </c>
      <c r="F201" s="44">
        <f t="shared" si="21"/>
        <v>0</v>
      </c>
      <c r="G201" s="35">
        <v>2.21388516735232E-3</v>
      </c>
      <c r="H201" s="99">
        <v>60.298000000000002</v>
      </c>
      <c r="I201" s="105"/>
      <c r="J201" s="174">
        <v>0</v>
      </c>
      <c r="K201" s="174">
        <v>0</v>
      </c>
      <c r="L201" s="58" t="str">
        <f t="shared" si="28"/>
        <v/>
      </c>
      <c r="M201" s="44" t="str">
        <f t="shared" si="27"/>
        <v/>
      </c>
      <c r="R201"/>
    </row>
    <row r="202" spans="1:18" ht="12" customHeight="1" x14ac:dyDescent="0.2">
      <c r="A202" s="34" t="s">
        <v>973</v>
      </c>
      <c r="B202" s="34" t="s">
        <v>974</v>
      </c>
      <c r="C202" s="57">
        <v>0</v>
      </c>
      <c r="D202" s="57">
        <v>0</v>
      </c>
      <c r="E202" s="58" t="s">
        <v>2522</v>
      </c>
      <c r="F202" s="44">
        <f t="shared" si="21"/>
        <v>0</v>
      </c>
      <c r="G202" s="35">
        <v>0</v>
      </c>
      <c r="H202" s="99">
        <v>48.606055555555557</v>
      </c>
      <c r="I202" s="105"/>
      <c r="J202" s="174">
        <v>0</v>
      </c>
      <c r="K202" s="174">
        <v>0</v>
      </c>
      <c r="L202" s="58" t="str">
        <f t="shared" si="28"/>
        <v/>
      </c>
      <c r="M202" s="44" t="str">
        <f t="shared" si="27"/>
        <v/>
      </c>
      <c r="R202"/>
    </row>
    <row r="203" spans="1:18" ht="12" customHeight="1" x14ac:dyDescent="0.2">
      <c r="A203" s="34" t="s">
        <v>1993</v>
      </c>
      <c r="B203" s="34" t="s">
        <v>1994</v>
      </c>
      <c r="C203" s="57">
        <v>0</v>
      </c>
      <c r="D203" s="57">
        <v>0</v>
      </c>
      <c r="E203" s="58" t="s">
        <v>2522</v>
      </c>
      <c r="F203" s="44">
        <f t="shared" si="21"/>
        <v>0</v>
      </c>
      <c r="G203" s="35">
        <v>1.2620357753172062</v>
      </c>
      <c r="H203" s="99">
        <v>155.43061111111109</v>
      </c>
      <c r="I203" s="105"/>
      <c r="J203" s="174">
        <v>0</v>
      </c>
      <c r="K203" s="174">
        <v>0</v>
      </c>
      <c r="L203" s="58" t="str">
        <f t="shared" si="28"/>
        <v/>
      </c>
      <c r="M203" s="44" t="str">
        <f t="shared" si="27"/>
        <v/>
      </c>
      <c r="R203"/>
    </row>
    <row r="204" spans="1:18" ht="12" customHeight="1" x14ac:dyDescent="0.2">
      <c r="A204" s="34" t="s">
        <v>2459</v>
      </c>
      <c r="B204" s="34" t="s">
        <v>2460</v>
      </c>
      <c r="C204" s="57">
        <v>0</v>
      </c>
      <c r="D204" s="57">
        <v>0</v>
      </c>
      <c r="E204" s="58" t="s">
        <v>2522</v>
      </c>
      <c r="F204" s="44">
        <f t="shared" si="21"/>
        <v>0</v>
      </c>
      <c r="G204" s="35">
        <v>5.8189201310825167</v>
      </c>
      <c r="H204" s="99">
        <v>723.12566666666658</v>
      </c>
      <c r="I204" s="105"/>
      <c r="J204" s="174">
        <v>0</v>
      </c>
      <c r="K204" s="174">
        <v>0</v>
      </c>
      <c r="L204" s="58" t="str">
        <f t="shared" si="28"/>
        <v/>
      </c>
      <c r="M204" s="44" t="str">
        <f t="shared" si="27"/>
        <v/>
      </c>
      <c r="R204"/>
    </row>
    <row r="205" spans="1:18" ht="12" customHeight="1" x14ac:dyDescent="0.2">
      <c r="A205" s="34" t="s">
        <v>2457</v>
      </c>
      <c r="B205" s="34" t="s">
        <v>2458</v>
      </c>
      <c r="C205" s="57">
        <v>0</v>
      </c>
      <c r="D205" s="57">
        <v>0</v>
      </c>
      <c r="E205" s="58" t="s">
        <v>2522</v>
      </c>
      <c r="F205" s="44">
        <f t="shared" si="21"/>
        <v>0</v>
      </c>
      <c r="G205" s="35">
        <v>1.5313779707716959</v>
      </c>
      <c r="H205" s="99">
        <v>345.76927777777769</v>
      </c>
      <c r="I205" s="105"/>
      <c r="J205" s="174">
        <v>0</v>
      </c>
      <c r="K205" s="174">
        <v>0</v>
      </c>
      <c r="L205" s="58" t="str">
        <f t="shared" si="28"/>
        <v/>
      </c>
      <c r="M205" s="44" t="str">
        <f t="shared" si="27"/>
        <v/>
      </c>
      <c r="R205"/>
    </row>
    <row r="206" spans="1:18" ht="12" customHeight="1" x14ac:dyDescent="0.2">
      <c r="A206" s="34" t="s">
        <v>2461</v>
      </c>
      <c r="B206" s="34" t="s">
        <v>2462</v>
      </c>
      <c r="C206" s="57">
        <v>0</v>
      </c>
      <c r="D206" s="57">
        <v>0</v>
      </c>
      <c r="E206" s="58" t="s">
        <v>2522</v>
      </c>
      <c r="F206" s="44">
        <f t="shared" si="21"/>
        <v>0</v>
      </c>
      <c r="G206" s="35">
        <v>2.6912952042827945</v>
      </c>
      <c r="H206" s="99">
        <v>491.7212777777778</v>
      </c>
      <c r="I206" s="105"/>
      <c r="J206" s="174">
        <v>0</v>
      </c>
      <c r="K206" s="174">
        <v>0</v>
      </c>
      <c r="L206" s="58" t="str">
        <f t="shared" si="28"/>
        <v/>
      </c>
      <c r="M206" s="44" t="str">
        <f t="shared" si="27"/>
        <v/>
      </c>
      <c r="R206"/>
    </row>
    <row r="207" spans="1:18" ht="12" customHeight="1" x14ac:dyDescent="0.2">
      <c r="A207" s="34" t="s">
        <v>1066</v>
      </c>
      <c r="B207" s="34" t="s">
        <v>1055</v>
      </c>
      <c r="C207" s="57">
        <v>0</v>
      </c>
      <c r="D207" s="57">
        <v>0</v>
      </c>
      <c r="E207" s="58" t="s">
        <v>2522</v>
      </c>
      <c r="F207" s="44">
        <f t="shared" si="21"/>
        <v>0</v>
      </c>
      <c r="G207" s="35">
        <v>7.5510739999999996E-3</v>
      </c>
      <c r="H207" s="99">
        <v>43.216944444444437</v>
      </c>
      <c r="I207" s="105"/>
      <c r="J207" s="174">
        <v>0</v>
      </c>
      <c r="K207" s="174">
        <v>0</v>
      </c>
      <c r="L207" s="58" t="str">
        <f t="shared" si="28"/>
        <v/>
      </c>
      <c r="M207" s="44" t="str">
        <f t="shared" si="27"/>
        <v/>
      </c>
      <c r="R207"/>
    </row>
    <row r="208" spans="1:18" ht="12" customHeight="1" x14ac:dyDescent="0.2">
      <c r="A208" s="34" t="s">
        <v>1071</v>
      </c>
      <c r="B208" s="34" t="s">
        <v>1060</v>
      </c>
      <c r="C208" s="57">
        <v>0</v>
      </c>
      <c r="D208" s="57">
        <v>0</v>
      </c>
      <c r="E208" s="58" t="s">
        <v>2522</v>
      </c>
      <c r="F208" s="44">
        <f t="shared" si="21"/>
        <v>0</v>
      </c>
      <c r="G208" s="35">
        <v>0.12247986199999999</v>
      </c>
      <c r="H208" s="99">
        <v>21.35733333333333</v>
      </c>
      <c r="I208" s="105"/>
      <c r="J208" s="174">
        <v>0</v>
      </c>
      <c r="K208" s="174">
        <v>0</v>
      </c>
      <c r="L208" s="58" t="str">
        <f t="shared" si="28"/>
        <v/>
      </c>
      <c r="M208" s="44" t="str">
        <f t="shared" si="27"/>
        <v/>
      </c>
      <c r="R208"/>
    </row>
    <row r="209" spans="1:18" ht="12" customHeight="1" x14ac:dyDescent="0.2">
      <c r="A209" s="34" t="s">
        <v>2453</v>
      </c>
      <c r="B209" s="34" t="s">
        <v>2454</v>
      </c>
      <c r="C209" s="57">
        <v>0</v>
      </c>
      <c r="D209" s="57">
        <v>0</v>
      </c>
      <c r="E209" s="58" t="s">
        <v>2522</v>
      </c>
      <c r="F209" s="44">
        <f t="shared" si="21"/>
        <v>0</v>
      </c>
      <c r="G209" s="35">
        <v>0.87278298664503096</v>
      </c>
      <c r="H209" s="99">
        <v>257.4471111111111</v>
      </c>
      <c r="I209" s="105"/>
      <c r="J209" s="174">
        <v>0</v>
      </c>
      <c r="K209" s="174">
        <v>0</v>
      </c>
      <c r="L209" s="58" t="str">
        <f t="shared" si="28"/>
        <v/>
      </c>
      <c r="M209" s="44" t="str">
        <f t="shared" si="27"/>
        <v/>
      </c>
      <c r="R209"/>
    </row>
    <row r="210" spans="1:18" ht="12" customHeight="1" x14ac:dyDescent="0.2">
      <c r="A210" s="34" t="s">
        <v>3289</v>
      </c>
      <c r="B210" s="34" t="s">
        <v>3290</v>
      </c>
      <c r="C210" s="57">
        <v>0</v>
      </c>
      <c r="D210" s="57"/>
      <c r="E210" s="58"/>
      <c r="F210" s="44">
        <f t="shared" si="21"/>
        <v>0</v>
      </c>
      <c r="G210" s="35">
        <v>6.1854286310740903E-3</v>
      </c>
      <c r="H210" s="99">
        <v>59.931909090909087</v>
      </c>
      <c r="I210" s="105"/>
      <c r="J210" s="174">
        <v>0</v>
      </c>
      <c r="K210" s="174"/>
      <c r="L210" s="58" t="str">
        <f t="shared" si="28"/>
        <v/>
      </c>
      <c r="M210" s="44" t="str">
        <f t="shared" si="27"/>
        <v/>
      </c>
      <c r="R210"/>
    </row>
    <row r="211" spans="1:18" ht="12" customHeight="1" x14ac:dyDescent="0.2">
      <c r="A211" s="34" t="s">
        <v>3292</v>
      </c>
      <c r="B211" s="34" t="s">
        <v>3293</v>
      </c>
      <c r="C211" s="57">
        <v>0</v>
      </c>
      <c r="D211" s="57"/>
      <c r="E211" s="58"/>
      <c r="F211" s="44">
        <f t="shared" si="21"/>
        <v>0</v>
      </c>
      <c r="G211" s="35">
        <v>0</v>
      </c>
      <c r="H211" s="99">
        <v>59.981222222222222</v>
      </c>
      <c r="I211" s="105"/>
      <c r="J211" s="174">
        <v>0</v>
      </c>
      <c r="K211" s="174"/>
      <c r="L211" s="58" t="str">
        <f t="shared" si="28"/>
        <v/>
      </c>
      <c r="M211" s="44" t="str">
        <f t="shared" si="27"/>
        <v/>
      </c>
      <c r="R211"/>
    </row>
    <row r="212" spans="1:18" ht="12" customHeight="1" x14ac:dyDescent="0.2">
      <c r="A212" s="34" t="s">
        <v>3298</v>
      </c>
      <c r="B212" s="34" t="s">
        <v>3299</v>
      </c>
      <c r="C212" s="57">
        <v>0</v>
      </c>
      <c r="D212" s="57"/>
      <c r="E212" s="58"/>
      <c r="F212" s="44">
        <f t="shared" si="21"/>
        <v>0</v>
      </c>
      <c r="G212" s="35">
        <v>0</v>
      </c>
      <c r="H212" s="99">
        <v>90.545111111111112</v>
      </c>
      <c r="I212" s="105"/>
      <c r="J212" s="174">
        <v>0</v>
      </c>
      <c r="K212" s="174"/>
      <c r="L212" s="58" t="str">
        <f t="shared" si="28"/>
        <v/>
      </c>
      <c r="M212" s="44" t="str">
        <f t="shared" si="27"/>
        <v/>
      </c>
      <c r="R212"/>
    </row>
    <row r="213" spans="1:18" ht="12" customHeight="1" x14ac:dyDescent="0.2">
      <c r="A213" s="34" t="s">
        <v>3301</v>
      </c>
      <c r="B213" s="34" t="s">
        <v>3302</v>
      </c>
      <c r="C213" s="57">
        <v>0</v>
      </c>
      <c r="D213" s="57"/>
      <c r="E213" s="58"/>
      <c r="F213" s="44">
        <f t="shared" si="21"/>
        <v>0</v>
      </c>
      <c r="G213" s="35">
        <v>0</v>
      </c>
      <c r="H213" s="99">
        <v>89.946222222222218</v>
      </c>
      <c r="I213" s="105"/>
      <c r="J213" s="174">
        <v>0</v>
      </c>
      <c r="K213" s="174"/>
      <c r="L213" s="58" t="str">
        <f t="shared" si="28"/>
        <v/>
      </c>
      <c r="M213" s="44" t="str">
        <f t="shared" si="27"/>
        <v/>
      </c>
      <c r="R213"/>
    </row>
    <row r="214" spans="1:18" ht="12" customHeight="1" x14ac:dyDescent="0.2">
      <c r="A214" s="34" t="s">
        <v>3304</v>
      </c>
      <c r="B214" s="145" t="s">
        <v>3305</v>
      </c>
      <c r="C214" s="57">
        <v>0</v>
      </c>
      <c r="D214" s="57"/>
      <c r="E214" s="58"/>
      <c r="F214" s="44">
        <f t="shared" si="21"/>
        <v>0</v>
      </c>
      <c r="G214" s="35">
        <v>0</v>
      </c>
      <c r="H214" s="99">
        <v>59.396999999999998</v>
      </c>
      <c r="I214" s="105"/>
      <c r="J214" s="174">
        <v>0</v>
      </c>
      <c r="K214" s="174"/>
      <c r="L214" s="58" t="str">
        <f t="shared" si="28"/>
        <v/>
      </c>
      <c r="M214" s="44" t="str">
        <f t="shared" si="27"/>
        <v/>
      </c>
      <c r="R214"/>
    </row>
    <row r="215" spans="1:18" ht="12" customHeight="1" x14ac:dyDescent="0.2">
      <c r="A215" s="34" t="s">
        <v>3307</v>
      </c>
      <c r="B215" s="145" t="s">
        <v>3308</v>
      </c>
      <c r="C215" s="57">
        <v>0</v>
      </c>
      <c r="D215" s="57"/>
      <c r="E215" s="58"/>
      <c r="F215" s="44">
        <f t="shared" si="21"/>
        <v>0</v>
      </c>
      <c r="G215" s="35">
        <v>0</v>
      </c>
      <c r="H215" s="99">
        <v>60.303888888888892</v>
      </c>
      <c r="I215" s="105"/>
      <c r="J215" s="174">
        <v>0</v>
      </c>
      <c r="K215" s="174"/>
      <c r="L215" s="58" t="str">
        <f t="shared" si="28"/>
        <v/>
      </c>
      <c r="M215" s="44" t="str">
        <f t="shared" si="27"/>
        <v/>
      </c>
      <c r="R215"/>
    </row>
    <row r="216" spans="1:18" ht="12" customHeight="1" x14ac:dyDescent="0.2">
      <c r="A216" s="34" t="s">
        <v>3310</v>
      </c>
      <c r="B216" s="145" t="s">
        <v>3311</v>
      </c>
      <c r="C216" s="57">
        <v>0</v>
      </c>
      <c r="D216" s="57"/>
      <c r="E216" s="58"/>
      <c r="F216" s="44">
        <f t="shared" si="21"/>
        <v>0</v>
      </c>
      <c r="G216" s="35">
        <v>0</v>
      </c>
      <c r="H216" s="99">
        <v>59.997888888888887</v>
      </c>
      <c r="I216" s="105"/>
      <c r="J216" s="174">
        <v>0</v>
      </c>
      <c r="K216" s="174"/>
      <c r="L216" s="58" t="str">
        <f t="shared" si="28"/>
        <v/>
      </c>
      <c r="M216" s="44" t="str">
        <f t="shared" si="27"/>
        <v/>
      </c>
      <c r="R216"/>
    </row>
    <row r="217" spans="1:18" ht="12" customHeight="1" x14ac:dyDescent="0.2">
      <c r="A217" s="34" t="s">
        <v>3313</v>
      </c>
      <c r="B217" s="189" t="s">
        <v>3314</v>
      </c>
      <c r="C217" s="57">
        <v>0</v>
      </c>
      <c r="D217" s="57"/>
      <c r="E217" s="58"/>
      <c r="F217" s="44">
        <f t="shared" si="21"/>
        <v>0</v>
      </c>
      <c r="G217" s="35">
        <v>0</v>
      </c>
      <c r="H217" s="99">
        <v>60.161666666666669</v>
      </c>
      <c r="I217" s="105"/>
      <c r="J217" s="174">
        <v>0</v>
      </c>
      <c r="K217" s="174"/>
      <c r="L217" s="58" t="str">
        <f t="shared" si="28"/>
        <v/>
      </c>
      <c r="M217" s="44" t="str">
        <f t="shared" si="27"/>
        <v/>
      </c>
      <c r="R217"/>
    </row>
    <row r="218" spans="1:18" ht="12" customHeight="1" x14ac:dyDescent="0.2">
      <c r="A218" s="34" t="s">
        <v>3316</v>
      </c>
      <c r="B218" s="34" t="s">
        <v>3317</v>
      </c>
      <c r="C218" s="57">
        <v>0</v>
      </c>
      <c r="D218" s="57"/>
      <c r="E218" s="58"/>
      <c r="F218" s="44">
        <f t="shared" si="21"/>
        <v>0</v>
      </c>
      <c r="G218" s="35">
        <v>0</v>
      </c>
      <c r="H218" s="99">
        <v>10.06685714285714</v>
      </c>
      <c r="I218" s="105"/>
      <c r="J218" s="174">
        <v>0</v>
      </c>
      <c r="K218" s="174"/>
      <c r="L218" s="58" t="str">
        <f t="shared" si="28"/>
        <v/>
      </c>
      <c r="M218" s="44" t="str">
        <f t="shared" si="27"/>
        <v/>
      </c>
      <c r="R218"/>
    </row>
    <row r="219" spans="1:18" ht="12" customHeight="1" x14ac:dyDescent="0.2">
      <c r="A219" s="34" t="s">
        <v>3319</v>
      </c>
      <c r="B219" s="145" t="s">
        <v>3320</v>
      </c>
      <c r="C219" s="57">
        <v>0</v>
      </c>
      <c r="D219" s="57"/>
      <c r="E219" s="58"/>
      <c r="F219" s="44">
        <f t="shared" ref="F219" si="29">C219/$C$220</f>
        <v>0</v>
      </c>
      <c r="G219" s="35">
        <v>0</v>
      </c>
      <c r="H219" s="99">
        <v>59.789428571428573</v>
      </c>
      <c r="I219" s="105"/>
      <c r="J219" s="174">
        <v>0</v>
      </c>
      <c r="K219" s="174"/>
      <c r="L219" s="58" t="str">
        <f t="shared" si="28"/>
        <v/>
      </c>
      <c r="M219" s="44" t="str">
        <f t="shared" si="27"/>
        <v/>
      </c>
      <c r="R219"/>
    </row>
    <row r="220" spans="1:18" ht="12" customHeight="1" x14ac:dyDescent="0.2">
      <c r="A220" s="9"/>
      <c r="B220" s="55">
        <f>COUNTA(B7:B219)</f>
        <v>213</v>
      </c>
      <c r="C220" s="47">
        <f>SUM(C7:C219)</f>
        <v>537.9176802400001</v>
      </c>
      <c r="D220" s="47">
        <f>SUM(D7:D219)</f>
        <v>487.24246703000034</v>
      </c>
      <c r="E220" s="56">
        <f>IF(ISERROR(C220/D220-1),"",((C220/D220-1)))</f>
        <v>0.10400409783427111</v>
      </c>
      <c r="F220" s="67">
        <f>SUM(F7:F219)</f>
        <v>1</v>
      </c>
      <c r="G220" s="68">
        <f>SUM(G7:G219)</f>
        <v>27121.3176041814</v>
      </c>
      <c r="H220" s="92"/>
      <c r="I220" s="109"/>
      <c r="J220" s="66">
        <f>SUM(J7:J219)</f>
        <v>847.32973083000024</v>
      </c>
      <c r="K220" s="47">
        <f>SUM(K7:K219)</f>
        <v>1141.2049815300002</v>
      </c>
      <c r="L220" s="56">
        <f>IF(ISERROR(J220/K220-1),"",((J220/K220-1)))</f>
        <v>-0.25751311592243908</v>
      </c>
      <c r="M220" s="36">
        <f>IF(ISERROR(J220/C220),"",(J220/C220))</f>
        <v>1.575203347939691</v>
      </c>
    </row>
    <row r="221" spans="1:18" ht="12" customHeight="1" x14ac:dyDescent="0.2">
      <c r="A221" s="10"/>
      <c r="B221" s="17"/>
      <c r="C221" s="17"/>
      <c r="D221" s="69"/>
      <c r="E221" s="70"/>
      <c r="F221" s="37"/>
      <c r="G221" s="17"/>
      <c r="H221" s="8"/>
      <c r="J221" s="69"/>
      <c r="K221" s="69"/>
      <c r="L221" s="70"/>
    </row>
    <row r="222" spans="1:18" ht="12" customHeight="1" x14ac:dyDescent="0.2">
      <c r="A222" s="39" t="s">
        <v>241</v>
      </c>
      <c r="B222" s="17"/>
      <c r="C222" s="17"/>
      <c r="D222" s="69"/>
      <c r="E222" s="70"/>
      <c r="F222" s="17"/>
      <c r="G222" s="17"/>
      <c r="H222" s="8"/>
      <c r="J222" s="69"/>
      <c r="K222" s="69"/>
      <c r="L222" s="70"/>
    </row>
    <row r="223" spans="1:18" ht="12" customHeight="1" x14ac:dyDescent="0.2">
      <c r="A223" s="51" t="s">
        <v>2982</v>
      </c>
      <c r="B223" s="10"/>
      <c r="C223" s="69"/>
      <c r="D223" s="69"/>
      <c r="E223" s="70"/>
      <c r="F223" s="17"/>
      <c r="G223" s="17"/>
      <c r="H223" s="8"/>
      <c r="J223" s="69"/>
      <c r="K223" s="69"/>
      <c r="L223" s="70"/>
    </row>
    <row r="224" spans="1:18" ht="12" customHeight="1" x14ac:dyDescent="0.2">
      <c r="A224" s="10"/>
      <c r="B224" s="10"/>
      <c r="C224" s="69"/>
      <c r="D224" s="69"/>
      <c r="E224" s="70"/>
      <c r="F224" s="17"/>
      <c r="G224" s="17"/>
      <c r="H224" s="8"/>
      <c r="J224" s="69"/>
      <c r="K224" s="69"/>
      <c r="L224" s="70"/>
    </row>
    <row r="225" spans="1:12" ht="12" customHeight="1" x14ac:dyDescent="0.2">
      <c r="A225" s="11" t="s">
        <v>48</v>
      </c>
      <c r="B225" s="10"/>
      <c r="C225" s="69"/>
      <c r="D225" s="69"/>
      <c r="E225" s="70"/>
      <c r="F225" s="11"/>
      <c r="G225" s="17"/>
      <c r="H225" s="8"/>
      <c r="J225" s="69"/>
      <c r="K225" s="69"/>
      <c r="L225" s="70"/>
    </row>
    <row r="226" spans="1:12" ht="12" customHeight="1" x14ac:dyDescent="0.2"/>
    <row r="227" spans="1:12" ht="12" customHeight="1" x14ac:dyDescent="0.2"/>
    <row r="228" spans="1:12" ht="12" customHeight="1" x14ac:dyDescent="0.2"/>
    <row r="229" spans="1:12" ht="12" customHeight="1" x14ac:dyDescent="0.2"/>
    <row r="230" spans="1:12" ht="12" customHeight="1" x14ac:dyDescent="0.2"/>
    <row r="231" spans="1:12" ht="12" customHeight="1" x14ac:dyDescent="0.2"/>
    <row r="232" spans="1:12" ht="12" customHeight="1" x14ac:dyDescent="0.2"/>
    <row r="233" spans="1:12" ht="12" customHeight="1" x14ac:dyDescent="0.2"/>
    <row r="234" spans="1:12" ht="12" customHeight="1" x14ac:dyDescent="0.2"/>
    <row r="235" spans="1:12" ht="12" customHeight="1" x14ac:dyDescent="0.2"/>
    <row r="236" spans="1:12" ht="12" customHeight="1" x14ac:dyDescent="0.2"/>
    <row r="237" spans="1:12" ht="12" customHeight="1" x14ac:dyDescent="0.2"/>
    <row r="238" spans="1:12" ht="12" customHeight="1" x14ac:dyDescent="0.2"/>
    <row r="239" spans="1:12" ht="12" customHeight="1" x14ac:dyDescent="0.2"/>
    <row r="240" spans="1:12" ht="12" customHeight="1" x14ac:dyDescent="0.2"/>
    <row r="241" ht="12" customHeight="1" x14ac:dyDescent="0.2"/>
    <row r="242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18" s="75" customFormat="1" ht="26.25" x14ac:dyDescent="0.2">
      <c r="A1" s="73" t="s">
        <v>727</v>
      </c>
      <c r="B1" s="160"/>
      <c r="C1" s="199"/>
      <c r="D1" s="39"/>
      <c r="E1" s="39"/>
      <c r="F1" s="74"/>
      <c r="G1" s="76"/>
      <c r="H1" s="76"/>
    </row>
    <row r="2" spans="1:18" s="75" customFormat="1" ht="15.75" customHeight="1" x14ac:dyDescent="0.2">
      <c r="A2" s="6" t="s">
        <v>3264</v>
      </c>
      <c r="B2" s="74"/>
      <c r="C2" s="71"/>
      <c r="D2" s="71"/>
      <c r="E2" s="71"/>
      <c r="F2" s="74"/>
      <c r="G2" s="76"/>
      <c r="H2" s="76"/>
    </row>
    <row r="3" spans="1:18" s="75" customFormat="1" ht="12" x14ac:dyDescent="0.2">
      <c r="A3" s="74"/>
      <c r="B3" s="74"/>
      <c r="C3" s="39"/>
      <c r="D3" s="39"/>
      <c r="E3" s="39"/>
      <c r="F3" s="74"/>
      <c r="G3" s="76"/>
      <c r="H3" s="76"/>
    </row>
    <row r="4" spans="1:18" ht="12" customHeight="1" x14ac:dyDescent="0.2">
      <c r="A4"/>
      <c r="B4"/>
      <c r="C4"/>
      <c r="D4"/>
      <c r="E4"/>
      <c r="F4"/>
      <c r="G4"/>
      <c r="H4"/>
      <c r="I4"/>
      <c r="J4"/>
      <c r="K4"/>
      <c r="L4"/>
      <c r="M4"/>
      <c r="O4"/>
      <c r="P4"/>
      <c r="Q4"/>
      <c r="R4"/>
    </row>
    <row r="5" spans="1:18" s="7" customFormat="1" ht="30" customHeight="1" x14ac:dyDescent="0.2">
      <c r="A5" s="123" t="s">
        <v>728</v>
      </c>
      <c r="B5" s="124" t="s">
        <v>77</v>
      </c>
      <c r="C5" s="207" t="s">
        <v>505</v>
      </c>
      <c r="D5" s="208"/>
      <c r="E5" s="209"/>
      <c r="F5" s="125"/>
      <c r="G5" s="124" t="s">
        <v>239</v>
      </c>
      <c r="H5" s="126" t="s">
        <v>138</v>
      </c>
      <c r="J5" s="212" t="s">
        <v>1335</v>
      </c>
      <c r="K5" s="213"/>
      <c r="L5" s="214"/>
      <c r="M5" s="128"/>
    </row>
    <row r="6" spans="1:18" s="33" customFormat="1" ht="21.95" customHeight="1" x14ac:dyDescent="0.2">
      <c r="A6" s="96"/>
      <c r="B6" s="97"/>
      <c r="C6" s="142" t="s">
        <v>3267</v>
      </c>
      <c r="D6" s="62" t="s">
        <v>3249</v>
      </c>
      <c r="E6" s="63" t="s">
        <v>74</v>
      </c>
      <c r="F6" s="94" t="s">
        <v>75</v>
      </c>
      <c r="G6" s="94" t="s">
        <v>240</v>
      </c>
      <c r="H6" s="153">
        <v>100000</v>
      </c>
      <c r="J6" s="142" t="s">
        <v>3267</v>
      </c>
      <c r="K6" s="62" t="s">
        <v>3249</v>
      </c>
      <c r="L6" s="63" t="s">
        <v>74</v>
      </c>
      <c r="M6" s="121" t="s">
        <v>76</v>
      </c>
      <c r="O6" s="130"/>
      <c r="P6" s="130"/>
      <c r="Q6" s="130"/>
      <c r="R6" s="130"/>
    </row>
    <row r="7" spans="1:18" ht="12" customHeight="1" x14ac:dyDescent="0.2">
      <c r="A7" s="77" t="s">
        <v>1594</v>
      </c>
      <c r="B7" s="77" t="s">
        <v>1595</v>
      </c>
      <c r="C7" s="174">
        <v>9.3461950600000012</v>
      </c>
      <c r="D7" s="174">
        <v>14.409768230000001</v>
      </c>
      <c r="E7" s="58">
        <f t="shared" ref="E7:E38" si="0">IF(ISERROR(C7/D7-1),"",IF((C7/D7-1)&gt;10000%,"",C7/D7-1))</f>
        <v>-0.35139865466108189</v>
      </c>
      <c r="F7" s="78">
        <f t="shared" ref="F7:F38" si="1">C7/$C$139</f>
        <v>0.27922141000708367</v>
      </c>
      <c r="G7" s="135">
        <v>17.85283021</v>
      </c>
      <c r="H7" s="102">
        <v>13.34333333333333</v>
      </c>
      <c r="I7"/>
      <c r="J7" s="188">
        <v>1.9106192500000001</v>
      </c>
      <c r="K7" s="192">
        <v>24.421706749999998</v>
      </c>
      <c r="L7" s="58">
        <f t="shared" ref="L7:L70" si="2">IF(ISERROR(J7/K7-1),"",IF((J7/K7-1)&gt;10000%,"",J7/K7-1))</f>
        <v>-0.9217655313955484</v>
      </c>
      <c r="M7" s="58">
        <f t="shared" ref="M7:M70" si="3">IF(ISERROR(J7/C7),"",IF(J7/C7&gt;10000%,"",J7/C7))</f>
        <v>0.2044274956529743</v>
      </c>
      <c r="O7"/>
      <c r="P7"/>
      <c r="Q7"/>
      <c r="R7"/>
    </row>
    <row r="8" spans="1:18" ht="12" customHeight="1" x14ac:dyDescent="0.2">
      <c r="A8" s="77" t="s">
        <v>846</v>
      </c>
      <c r="B8" s="77" t="s">
        <v>847</v>
      </c>
      <c r="C8" s="174">
        <v>6.7191443399999997</v>
      </c>
      <c r="D8" s="174">
        <v>0</v>
      </c>
      <c r="E8" s="58" t="str">
        <f t="shared" si="0"/>
        <v/>
      </c>
      <c r="F8" s="78">
        <f t="shared" si="1"/>
        <v>0.20073719247369476</v>
      </c>
      <c r="G8" s="135">
        <v>0.40498252000000001</v>
      </c>
      <c r="H8" s="102">
        <v>111.9987222222222</v>
      </c>
      <c r="I8"/>
      <c r="J8" s="188">
        <v>0</v>
      </c>
      <c r="K8" s="192">
        <v>0</v>
      </c>
      <c r="L8" s="58" t="str">
        <f t="shared" si="2"/>
        <v/>
      </c>
      <c r="M8" s="58">
        <f t="shared" si="3"/>
        <v>0</v>
      </c>
      <c r="O8"/>
      <c r="P8"/>
      <c r="Q8"/>
      <c r="R8"/>
    </row>
    <row r="9" spans="1:18" ht="12" customHeight="1" x14ac:dyDescent="0.2">
      <c r="A9" s="77" t="s">
        <v>1674</v>
      </c>
      <c r="B9" s="77" t="s">
        <v>1670</v>
      </c>
      <c r="C9" s="174">
        <v>3.1436212799999996</v>
      </c>
      <c r="D9" s="174">
        <v>1.39065606</v>
      </c>
      <c r="E9" s="58">
        <f t="shared" si="0"/>
        <v>1.2605311050095303</v>
      </c>
      <c r="F9" s="78">
        <f t="shared" si="1"/>
        <v>9.391697484322277E-2</v>
      </c>
      <c r="G9" s="135">
        <v>8.8759645500594004</v>
      </c>
      <c r="H9" s="102">
        <v>9.389222222222223</v>
      </c>
      <c r="I9"/>
      <c r="J9" s="188">
        <v>0</v>
      </c>
      <c r="K9" s="192">
        <v>1.3435599999999999E-3</v>
      </c>
      <c r="L9" s="58">
        <f t="shared" si="2"/>
        <v>-1</v>
      </c>
      <c r="M9" s="58">
        <f t="shared" si="3"/>
        <v>0</v>
      </c>
      <c r="O9"/>
      <c r="P9"/>
      <c r="Q9"/>
      <c r="R9"/>
    </row>
    <row r="10" spans="1:18" ht="12" customHeight="1" x14ac:dyDescent="0.2">
      <c r="A10" s="77" t="s">
        <v>497</v>
      </c>
      <c r="B10" s="77" t="s">
        <v>489</v>
      </c>
      <c r="C10" s="174">
        <v>2.4205227699999998</v>
      </c>
      <c r="D10" s="174">
        <v>2.4642325600000001</v>
      </c>
      <c r="E10" s="58">
        <f t="shared" si="0"/>
        <v>-1.7737688686330966E-2</v>
      </c>
      <c r="F10" s="78">
        <f t="shared" si="1"/>
        <v>7.231411033632458E-2</v>
      </c>
      <c r="G10" s="135">
        <v>20.55166474</v>
      </c>
      <c r="H10" s="102">
        <v>9.5322222222222237</v>
      </c>
      <c r="I10"/>
      <c r="J10" s="188">
        <v>4.1809932400000003</v>
      </c>
      <c r="K10" s="192">
        <v>1.24340651</v>
      </c>
      <c r="L10" s="58">
        <f t="shared" si="2"/>
        <v>2.3625312449104037</v>
      </c>
      <c r="M10" s="58">
        <f t="shared" si="3"/>
        <v>1.7273100223717377</v>
      </c>
      <c r="O10"/>
      <c r="P10"/>
      <c r="Q10"/>
      <c r="R10"/>
    </row>
    <row r="11" spans="1:18" ht="12" customHeight="1" x14ac:dyDescent="0.2">
      <c r="A11" s="77" t="s">
        <v>1597</v>
      </c>
      <c r="B11" s="77" t="s">
        <v>1598</v>
      </c>
      <c r="C11" s="174">
        <v>1.99399876</v>
      </c>
      <c r="D11" s="174">
        <v>4.9366260500000001</v>
      </c>
      <c r="E11" s="58">
        <f t="shared" si="0"/>
        <v>-0.59608065512679453</v>
      </c>
      <c r="F11" s="78">
        <f t="shared" si="1"/>
        <v>5.9571530633084853E-2</v>
      </c>
      <c r="G11" s="135">
        <v>13.445558050000001</v>
      </c>
      <c r="H11" s="102">
        <v>31.960166666666669</v>
      </c>
      <c r="I11"/>
      <c r="J11" s="188">
        <v>0.66361157999999998</v>
      </c>
      <c r="K11" s="192">
        <v>1.55334477</v>
      </c>
      <c r="L11" s="58">
        <f t="shared" si="2"/>
        <v>-0.57278539007151652</v>
      </c>
      <c r="M11" s="58">
        <f t="shared" si="3"/>
        <v>0.33280440956743623</v>
      </c>
      <c r="O11"/>
      <c r="P11"/>
      <c r="Q11"/>
      <c r="R11"/>
    </row>
    <row r="12" spans="1:18" ht="12" customHeight="1" x14ac:dyDescent="0.2">
      <c r="A12" s="77" t="s">
        <v>500</v>
      </c>
      <c r="B12" s="77" t="s">
        <v>492</v>
      </c>
      <c r="C12" s="174">
        <v>1.57555402</v>
      </c>
      <c r="D12" s="174">
        <v>3.5170087300000001</v>
      </c>
      <c r="E12" s="58">
        <f t="shared" si="0"/>
        <v>-0.55201873496629061</v>
      </c>
      <c r="F12" s="78">
        <f t="shared" si="1"/>
        <v>4.7070322434157374E-2</v>
      </c>
      <c r="G12" s="135">
        <v>37.538208249999997</v>
      </c>
      <c r="H12" s="102">
        <v>12.587777777777781</v>
      </c>
      <c r="I12"/>
      <c r="J12" s="188">
        <v>7.6459936500000003</v>
      </c>
      <c r="K12" s="192">
        <v>9.0418910600000011</v>
      </c>
      <c r="L12" s="58">
        <f t="shared" si="2"/>
        <v>-0.15438113562053912</v>
      </c>
      <c r="M12" s="58">
        <f t="shared" si="3"/>
        <v>4.8528920956959638</v>
      </c>
      <c r="O12"/>
      <c r="P12"/>
      <c r="Q12"/>
      <c r="R12"/>
    </row>
    <row r="13" spans="1:18" ht="12" customHeight="1" x14ac:dyDescent="0.2">
      <c r="A13" s="77" t="s">
        <v>1731</v>
      </c>
      <c r="B13" s="77" t="s">
        <v>1732</v>
      </c>
      <c r="C13" s="174">
        <v>0.83583713000000004</v>
      </c>
      <c r="D13" s="174">
        <v>0.74326881</v>
      </c>
      <c r="E13" s="58">
        <f t="shared" si="0"/>
        <v>0.12454218279386708</v>
      </c>
      <c r="F13" s="78">
        <f t="shared" si="1"/>
        <v>2.4970977010068316E-2</v>
      </c>
      <c r="G13" s="135">
        <v>13.92959418</v>
      </c>
      <c r="H13" s="102">
        <v>74.889277777777778</v>
      </c>
      <c r="I13"/>
      <c r="J13" s="188">
        <v>0.17086191000000001</v>
      </c>
      <c r="K13" s="192">
        <v>0.19950960000000001</v>
      </c>
      <c r="L13" s="58">
        <f t="shared" si="2"/>
        <v>-0.14359053398934185</v>
      </c>
      <c r="M13" s="58">
        <f t="shared" si="3"/>
        <v>0.20442010036093994</v>
      </c>
      <c r="O13"/>
      <c r="P13"/>
      <c r="Q13"/>
      <c r="R13"/>
    </row>
    <row r="14" spans="1:18" ht="12" customHeight="1" x14ac:dyDescent="0.2">
      <c r="A14" s="77" t="s">
        <v>1729</v>
      </c>
      <c r="B14" s="77" t="s">
        <v>1730</v>
      </c>
      <c r="C14" s="174">
        <v>0.82728047999999998</v>
      </c>
      <c r="D14" s="174">
        <v>0.36343496999999997</v>
      </c>
      <c r="E14" s="58">
        <f t="shared" si="0"/>
        <v>1.2762819989501839</v>
      </c>
      <c r="F14" s="78">
        <f t="shared" si="1"/>
        <v>2.4715343582497083E-2</v>
      </c>
      <c r="G14" s="135">
        <v>12.21502233</v>
      </c>
      <c r="H14" s="102">
        <v>49.890944444444443</v>
      </c>
      <c r="I14"/>
      <c r="J14" s="188">
        <v>9.9329299999999995E-3</v>
      </c>
      <c r="K14" s="192">
        <v>3.242573E-2</v>
      </c>
      <c r="L14" s="58">
        <f t="shared" si="2"/>
        <v>-0.69367135296568505</v>
      </c>
      <c r="M14" s="58">
        <f t="shared" si="3"/>
        <v>1.2006725941363925E-2</v>
      </c>
      <c r="O14"/>
      <c r="P14"/>
      <c r="Q14"/>
      <c r="R14"/>
    </row>
    <row r="15" spans="1:18" ht="12" customHeight="1" x14ac:dyDescent="0.2">
      <c r="A15" s="77" t="s">
        <v>886</v>
      </c>
      <c r="B15" s="77" t="s">
        <v>887</v>
      </c>
      <c r="C15" s="174">
        <v>0.64919282</v>
      </c>
      <c r="D15" s="174">
        <v>0.24459496999999999</v>
      </c>
      <c r="E15" s="58">
        <f t="shared" si="0"/>
        <v>1.6541544169939391</v>
      </c>
      <c r="F15" s="78">
        <f t="shared" si="1"/>
        <v>1.9394901711678469E-2</v>
      </c>
      <c r="G15" s="135">
        <v>0.68521072100000002</v>
      </c>
      <c r="H15" s="102">
        <v>47.586705882352938</v>
      </c>
      <c r="I15"/>
      <c r="J15" s="188">
        <v>3.2291060000000003E-2</v>
      </c>
      <c r="K15" s="192">
        <v>3.3469769999999996E-2</v>
      </c>
      <c r="L15" s="58">
        <f t="shared" si="2"/>
        <v>-3.5217152672396446E-2</v>
      </c>
      <c r="M15" s="58">
        <f t="shared" si="3"/>
        <v>4.9740322143427287E-2</v>
      </c>
      <c r="O15"/>
      <c r="P15"/>
      <c r="Q15"/>
      <c r="R15"/>
    </row>
    <row r="16" spans="1:18" ht="12" customHeight="1" x14ac:dyDescent="0.2">
      <c r="A16" s="77" t="s">
        <v>855</v>
      </c>
      <c r="B16" s="77" t="s">
        <v>856</v>
      </c>
      <c r="C16" s="174">
        <v>0.61493340000000007</v>
      </c>
      <c r="D16" s="174">
        <v>1.0335365000000001</v>
      </c>
      <c r="E16" s="58">
        <f t="shared" si="0"/>
        <v>-0.40502014200756331</v>
      </c>
      <c r="F16" s="78">
        <f t="shared" si="1"/>
        <v>1.8371387490435064E-2</v>
      </c>
      <c r="G16" s="135">
        <v>0.57423299800000005</v>
      </c>
      <c r="H16" s="102">
        <v>142.185</v>
      </c>
      <c r="I16"/>
      <c r="J16" s="188">
        <v>0</v>
      </c>
      <c r="K16" s="192">
        <v>0.49961348</v>
      </c>
      <c r="L16" s="58">
        <f t="shared" si="2"/>
        <v>-1</v>
      </c>
      <c r="M16" s="58">
        <f t="shared" si="3"/>
        <v>0</v>
      </c>
      <c r="O16"/>
      <c r="P16"/>
      <c r="Q16"/>
      <c r="R16"/>
    </row>
    <row r="17" spans="1:18" ht="12" customHeight="1" x14ac:dyDescent="0.2">
      <c r="A17" s="77" t="s">
        <v>2010</v>
      </c>
      <c r="B17" s="77" t="s">
        <v>1596</v>
      </c>
      <c r="C17" s="174">
        <v>0.59353444</v>
      </c>
      <c r="D17" s="174">
        <v>1.9109848700000001</v>
      </c>
      <c r="E17" s="58">
        <f t="shared" si="0"/>
        <v>-0.68940913697553241</v>
      </c>
      <c r="F17" s="78">
        <f t="shared" si="1"/>
        <v>1.7732084785374122E-2</v>
      </c>
      <c r="G17" s="135">
        <v>10.03365748</v>
      </c>
      <c r="H17" s="102">
        <v>26.770944444444449</v>
      </c>
      <c r="I17"/>
      <c r="J17" s="188">
        <v>1.0192E-2</v>
      </c>
      <c r="K17" s="192">
        <v>7.0541129000000007</v>
      </c>
      <c r="L17" s="58">
        <f t="shared" si="2"/>
        <v>-0.99855516914111198</v>
      </c>
      <c r="M17" s="58">
        <f t="shared" si="3"/>
        <v>1.7171707845630661E-2</v>
      </c>
      <c r="O17"/>
      <c r="P17"/>
      <c r="Q17"/>
      <c r="R17"/>
    </row>
    <row r="18" spans="1:18" ht="12" customHeight="1" x14ac:dyDescent="0.2">
      <c r="A18" s="77" t="s">
        <v>1673</v>
      </c>
      <c r="B18" s="77" t="s">
        <v>1669</v>
      </c>
      <c r="C18" s="174">
        <v>0.51059121000000007</v>
      </c>
      <c r="D18" s="174">
        <v>0.68196919999999994</v>
      </c>
      <c r="E18" s="58">
        <f t="shared" si="0"/>
        <v>-0.25129872434121636</v>
      </c>
      <c r="F18" s="78">
        <f t="shared" si="1"/>
        <v>1.5254121776634839E-2</v>
      </c>
      <c r="G18" s="135">
        <v>5.1373759064011999</v>
      </c>
      <c r="H18" s="102">
        <v>24.94038888888889</v>
      </c>
      <c r="I18"/>
      <c r="J18" s="188">
        <v>4.4246000000000008E-3</v>
      </c>
      <c r="K18" s="192">
        <v>0</v>
      </c>
      <c r="L18" s="58" t="str">
        <f t="shared" si="2"/>
        <v/>
      </c>
      <c r="M18" s="58">
        <f t="shared" si="3"/>
        <v>8.6656407578971049E-3</v>
      </c>
      <c r="O18"/>
      <c r="P18"/>
      <c r="Q18"/>
      <c r="R18"/>
    </row>
    <row r="19" spans="1:18" ht="12" customHeight="1" x14ac:dyDescent="0.2">
      <c r="A19" s="77" t="s">
        <v>362</v>
      </c>
      <c r="B19" s="77" t="s">
        <v>356</v>
      </c>
      <c r="C19" s="174">
        <v>0.32458613000000003</v>
      </c>
      <c r="D19" s="174">
        <v>0.82350900999999999</v>
      </c>
      <c r="E19" s="58">
        <f t="shared" si="0"/>
        <v>-0.60584993478091997</v>
      </c>
      <c r="F19" s="78">
        <f t="shared" si="1"/>
        <v>9.6971437366237204E-3</v>
      </c>
      <c r="G19" s="135">
        <v>6.0649212699999993</v>
      </c>
      <c r="H19" s="102">
        <v>41.350277777777777</v>
      </c>
      <c r="I19"/>
      <c r="J19" s="188">
        <v>2.4639193700000002</v>
      </c>
      <c r="K19" s="192">
        <v>0.71469249999999995</v>
      </c>
      <c r="L19" s="58">
        <f t="shared" si="2"/>
        <v>2.4475237532225402</v>
      </c>
      <c r="M19" s="58">
        <f t="shared" si="3"/>
        <v>7.5909570442828223</v>
      </c>
      <c r="O19"/>
      <c r="P19"/>
      <c r="Q19"/>
      <c r="R19"/>
    </row>
    <row r="20" spans="1:18" ht="12" customHeight="1" x14ac:dyDescent="0.2">
      <c r="A20" s="77" t="s">
        <v>2011</v>
      </c>
      <c r="B20" s="77" t="s">
        <v>1599</v>
      </c>
      <c r="C20" s="174">
        <v>0.31302908000000002</v>
      </c>
      <c r="D20" s="174">
        <v>0.30320621999999997</v>
      </c>
      <c r="E20" s="58">
        <f t="shared" si="0"/>
        <v>3.239663091344247E-2</v>
      </c>
      <c r="F20" s="78">
        <f t="shared" si="1"/>
        <v>9.3518721286799441E-3</v>
      </c>
      <c r="G20" s="135">
        <v>3.8592741899999998</v>
      </c>
      <c r="H20" s="102">
        <v>32.587277777777771</v>
      </c>
      <c r="I20"/>
      <c r="J20" s="188">
        <v>0.17780884</v>
      </c>
      <c r="K20" s="192">
        <v>0.24124841</v>
      </c>
      <c r="L20" s="58">
        <f t="shared" si="2"/>
        <v>-0.26296368129431402</v>
      </c>
      <c r="M20" s="58">
        <f t="shared" si="3"/>
        <v>0.56802658717841803</v>
      </c>
      <c r="O20"/>
      <c r="P20"/>
      <c r="Q20"/>
      <c r="R20"/>
    </row>
    <row r="21" spans="1:18" ht="12" customHeight="1" x14ac:dyDescent="0.2">
      <c r="A21" s="77" t="s">
        <v>848</v>
      </c>
      <c r="B21" s="77" t="s">
        <v>849</v>
      </c>
      <c r="C21" s="174">
        <v>0.31289384000000003</v>
      </c>
      <c r="D21" s="174">
        <v>9.1395152799999995</v>
      </c>
      <c r="E21" s="58">
        <f t="shared" si="0"/>
        <v>-0.9657647226998235</v>
      </c>
      <c r="F21" s="78">
        <f t="shared" si="1"/>
        <v>9.3478317782221456E-3</v>
      </c>
      <c r="G21" s="135">
        <v>9.7553355050000015</v>
      </c>
      <c r="H21" s="102">
        <v>74.434555555555548</v>
      </c>
      <c r="I21"/>
      <c r="J21" s="188">
        <v>0.21480850000000001</v>
      </c>
      <c r="K21" s="192">
        <v>12.66742352</v>
      </c>
      <c r="L21" s="58">
        <f t="shared" si="2"/>
        <v>-0.98304244745106617</v>
      </c>
      <c r="M21" s="58">
        <f t="shared" si="3"/>
        <v>0.68652198458109626</v>
      </c>
      <c r="O21"/>
      <c r="P21"/>
      <c r="Q21"/>
      <c r="R21"/>
    </row>
    <row r="22" spans="1:18" ht="12" customHeight="1" x14ac:dyDescent="0.2">
      <c r="A22" s="77" t="s">
        <v>888</v>
      </c>
      <c r="B22" s="77" t="s">
        <v>889</v>
      </c>
      <c r="C22" s="174">
        <v>0.28909409999999996</v>
      </c>
      <c r="D22" s="174">
        <v>0.37728859000000003</v>
      </c>
      <c r="E22" s="58">
        <f t="shared" si="0"/>
        <v>-0.23375869914327396</v>
      </c>
      <c r="F22" s="78">
        <f t="shared" si="1"/>
        <v>8.6368047861745383E-3</v>
      </c>
      <c r="G22" s="135">
        <v>3.8966798050000002</v>
      </c>
      <c r="H22" s="102">
        <v>183.8278</v>
      </c>
      <c r="I22"/>
      <c r="J22" s="188">
        <v>0.22434783999999999</v>
      </c>
      <c r="K22" s="192">
        <v>0.4564703</v>
      </c>
      <c r="L22" s="58">
        <f t="shared" si="2"/>
        <v>-0.50851601955264125</v>
      </c>
      <c r="M22" s="58">
        <f t="shared" si="3"/>
        <v>0.77603742172531376</v>
      </c>
      <c r="O22"/>
      <c r="P22"/>
      <c r="Q22"/>
      <c r="R22"/>
    </row>
    <row r="23" spans="1:18" ht="12" customHeight="1" x14ac:dyDescent="0.2">
      <c r="A23" s="77" t="s">
        <v>1644</v>
      </c>
      <c r="B23" s="77" t="s">
        <v>1645</v>
      </c>
      <c r="C23" s="174">
        <v>0.28679261</v>
      </c>
      <c r="D23" s="174">
        <v>0</v>
      </c>
      <c r="E23" s="58" t="str">
        <f t="shared" si="0"/>
        <v/>
      </c>
      <c r="F23" s="78">
        <f t="shared" si="1"/>
        <v>8.5680468286536745E-3</v>
      </c>
      <c r="G23" s="135">
        <v>2.1208459999999998E-2</v>
      </c>
      <c r="H23" s="102">
        <v>24.632111111111112</v>
      </c>
      <c r="I23"/>
      <c r="J23" s="188">
        <v>0</v>
      </c>
      <c r="K23" s="192">
        <v>0</v>
      </c>
      <c r="L23" s="58" t="str">
        <f t="shared" si="2"/>
        <v/>
      </c>
      <c r="M23" s="58">
        <f t="shared" si="3"/>
        <v>0</v>
      </c>
      <c r="O23"/>
      <c r="P23"/>
      <c r="Q23"/>
      <c r="R23"/>
    </row>
    <row r="24" spans="1:18" ht="12" customHeight="1" x14ac:dyDescent="0.2">
      <c r="A24" s="77" t="s">
        <v>1040</v>
      </c>
      <c r="B24" s="77" t="s">
        <v>1041</v>
      </c>
      <c r="C24" s="174">
        <v>0.28289799999999998</v>
      </c>
      <c r="D24" s="174">
        <v>3.1454599999999999E-2</v>
      </c>
      <c r="E24" s="58">
        <f t="shared" si="0"/>
        <v>7.9938514557489206</v>
      </c>
      <c r="F24" s="78">
        <f t="shared" si="1"/>
        <v>8.4516937578428767E-3</v>
      </c>
      <c r="G24" s="135">
        <v>1.286405628</v>
      </c>
      <c r="H24" s="102">
        <v>75.149374999999992</v>
      </c>
      <c r="I24"/>
      <c r="J24" s="188">
        <v>1.4043375900000001</v>
      </c>
      <c r="K24" s="192">
        <v>1.0380229699999999</v>
      </c>
      <c r="L24" s="58">
        <f t="shared" si="2"/>
        <v>0.35289644890998928</v>
      </c>
      <c r="M24" s="58">
        <f t="shared" si="3"/>
        <v>4.9641128251171809</v>
      </c>
      <c r="O24"/>
      <c r="P24"/>
      <c r="Q24"/>
      <c r="R24"/>
    </row>
    <row r="25" spans="1:18" ht="12" customHeight="1" x14ac:dyDescent="0.2">
      <c r="A25" s="77" t="s">
        <v>361</v>
      </c>
      <c r="B25" s="77" t="s">
        <v>355</v>
      </c>
      <c r="C25" s="174">
        <v>0.28184515000000004</v>
      </c>
      <c r="D25" s="174">
        <v>5.8633900000000003E-2</v>
      </c>
      <c r="E25" s="58">
        <f t="shared" si="0"/>
        <v>3.8068634356575295</v>
      </c>
      <c r="F25" s="78">
        <f t="shared" si="1"/>
        <v>8.4202394323512012E-3</v>
      </c>
      <c r="G25" s="135">
        <v>7.2028782800000002</v>
      </c>
      <c r="H25" s="102">
        <v>18.3415</v>
      </c>
      <c r="I25"/>
      <c r="J25" s="188">
        <v>0</v>
      </c>
      <c r="K25" s="192">
        <v>7.1978759999999989E-2</v>
      </c>
      <c r="L25" s="58">
        <f t="shared" si="2"/>
        <v>-1</v>
      </c>
      <c r="M25" s="58">
        <f t="shared" si="3"/>
        <v>0</v>
      </c>
      <c r="O25"/>
      <c r="P25"/>
      <c r="Q25"/>
      <c r="R25"/>
    </row>
    <row r="26" spans="1:18" ht="12" customHeight="1" x14ac:dyDescent="0.2">
      <c r="A26" s="77" t="s">
        <v>364</v>
      </c>
      <c r="B26" s="77" t="s">
        <v>358</v>
      </c>
      <c r="C26" s="174">
        <v>0.24877001000000001</v>
      </c>
      <c r="D26" s="174">
        <v>0.12801789</v>
      </c>
      <c r="E26" s="58">
        <f t="shared" si="0"/>
        <v>0.94324410439822137</v>
      </c>
      <c r="F26" s="78">
        <f t="shared" si="1"/>
        <v>7.432106061744906E-3</v>
      </c>
      <c r="G26" s="135">
        <v>0.74671153000000001</v>
      </c>
      <c r="H26" s="102">
        <v>16.048888888888889</v>
      </c>
      <c r="I26"/>
      <c r="J26" s="188">
        <v>0</v>
      </c>
      <c r="K26" s="192">
        <v>0</v>
      </c>
      <c r="L26" s="58" t="str">
        <f t="shared" si="2"/>
        <v/>
      </c>
      <c r="M26" s="58">
        <f t="shared" si="3"/>
        <v>0</v>
      </c>
      <c r="O26"/>
      <c r="P26"/>
      <c r="Q26"/>
      <c r="R26"/>
    </row>
    <row r="27" spans="1:18" ht="12" customHeight="1" x14ac:dyDescent="0.2">
      <c r="A27" s="77" t="s">
        <v>1675</v>
      </c>
      <c r="B27" s="77" t="s">
        <v>1671</v>
      </c>
      <c r="C27" s="174">
        <v>0.17629127</v>
      </c>
      <c r="D27" s="174">
        <v>3.6614980000000005E-2</v>
      </c>
      <c r="E27" s="58">
        <f t="shared" si="0"/>
        <v>3.8147307468145542</v>
      </c>
      <c r="F27" s="78">
        <f t="shared" si="1"/>
        <v>5.2667739829238575E-3</v>
      </c>
      <c r="G27" s="135">
        <v>9.1129672935126003</v>
      </c>
      <c r="H27" s="102">
        <v>67.925166666666669</v>
      </c>
      <c r="I27"/>
      <c r="J27" s="188">
        <v>0</v>
      </c>
      <c r="K27" s="192">
        <v>0</v>
      </c>
      <c r="L27" s="58" t="str">
        <f t="shared" si="2"/>
        <v/>
      </c>
      <c r="M27" s="58">
        <f t="shared" si="3"/>
        <v>0</v>
      </c>
      <c r="O27"/>
      <c r="P27"/>
      <c r="Q27"/>
      <c r="R27"/>
    </row>
    <row r="28" spans="1:18" ht="12" customHeight="1" x14ac:dyDescent="0.2">
      <c r="A28" s="77" t="s">
        <v>864</v>
      </c>
      <c r="B28" s="77" t="s">
        <v>865</v>
      </c>
      <c r="C28" s="174">
        <v>0.1699098</v>
      </c>
      <c r="D28" s="174">
        <v>0.22841365</v>
      </c>
      <c r="E28" s="58">
        <f t="shared" si="0"/>
        <v>-0.25613114627781652</v>
      </c>
      <c r="F28" s="78">
        <f t="shared" si="1"/>
        <v>5.076124949827612E-3</v>
      </c>
      <c r="G28" s="135">
        <v>0.32661328000000001</v>
      </c>
      <c r="H28" s="102">
        <v>54.993062500000001</v>
      </c>
      <c r="I28"/>
      <c r="J28" s="188">
        <v>0.38963631999999998</v>
      </c>
      <c r="K28" s="192">
        <v>9.3338399999999988E-2</v>
      </c>
      <c r="L28" s="58">
        <f t="shared" si="2"/>
        <v>3.1744482442381701</v>
      </c>
      <c r="M28" s="58">
        <f t="shared" si="3"/>
        <v>2.293195095279966</v>
      </c>
      <c r="O28"/>
      <c r="P28"/>
      <c r="Q28"/>
      <c r="R28"/>
    </row>
    <row r="29" spans="1:18" ht="12" customHeight="1" x14ac:dyDescent="0.2">
      <c r="A29" s="77" t="s">
        <v>366</v>
      </c>
      <c r="B29" s="77" t="s">
        <v>360</v>
      </c>
      <c r="C29" s="174">
        <v>0.11749052</v>
      </c>
      <c r="D29" s="174">
        <v>0.18889463000000001</v>
      </c>
      <c r="E29" s="58">
        <f t="shared" si="0"/>
        <v>-0.37801026953492534</v>
      </c>
      <c r="F29" s="78">
        <f t="shared" si="1"/>
        <v>3.5100774642794004E-3</v>
      </c>
      <c r="G29" s="135">
        <v>7.2801812100000003</v>
      </c>
      <c r="H29" s="102">
        <v>43.113833333333332</v>
      </c>
      <c r="I29"/>
      <c r="J29" s="188">
        <v>6.7496850000000011E-2</v>
      </c>
      <c r="K29" s="192">
        <v>0.14016667000000002</v>
      </c>
      <c r="L29" s="58">
        <f t="shared" si="2"/>
        <v>-0.51845292465034665</v>
      </c>
      <c r="M29" s="58">
        <f t="shared" si="3"/>
        <v>0.57448762674639631</v>
      </c>
      <c r="O29"/>
      <c r="P29"/>
      <c r="Q29"/>
      <c r="R29"/>
    </row>
    <row r="30" spans="1:18" ht="12" customHeight="1" x14ac:dyDescent="0.2">
      <c r="A30" s="77" t="s">
        <v>1725</v>
      </c>
      <c r="B30" s="77" t="s">
        <v>1726</v>
      </c>
      <c r="C30" s="174">
        <v>0.10724194000000001</v>
      </c>
      <c r="D30" s="174">
        <v>0.42482818</v>
      </c>
      <c r="E30" s="58">
        <f t="shared" si="0"/>
        <v>-0.74756396809646664</v>
      </c>
      <c r="F30" s="78">
        <f t="shared" si="1"/>
        <v>3.2038969341492713E-3</v>
      </c>
      <c r="G30" s="135">
        <v>0.62570486000000003</v>
      </c>
      <c r="H30" s="102">
        <v>70.578722222222211</v>
      </c>
      <c r="I30"/>
      <c r="J30" s="188">
        <v>9.7723999999999988E-3</v>
      </c>
      <c r="K30" s="192">
        <v>0</v>
      </c>
      <c r="L30" s="58" t="str">
        <f t="shared" si="2"/>
        <v/>
      </c>
      <c r="M30" s="58">
        <f t="shared" si="3"/>
        <v>9.1124796884502451E-2</v>
      </c>
      <c r="O30"/>
      <c r="P30"/>
      <c r="Q30"/>
      <c r="R30"/>
    </row>
    <row r="31" spans="1:18" ht="12" customHeight="1" x14ac:dyDescent="0.2">
      <c r="A31" s="77" t="s">
        <v>1034</v>
      </c>
      <c r="B31" s="77" t="s">
        <v>1035</v>
      </c>
      <c r="C31" s="174">
        <v>9.2945659999999999E-2</v>
      </c>
      <c r="D31" s="174">
        <v>4.3152499999999996E-3</v>
      </c>
      <c r="E31" s="58">
        <f t="shared" si="0"/>
        <v>20.538881872429176</v>
      </c>
      <c r="F31" s="78">
        <f t="shared" si="1"/>
        <v>2.7767897066808054E-3</v>
      </c>
      <c r="G31" s="135">
        <v>2.3294283999999998E-2</v>
      </c>
      <c r="H31" s="102">
        <v>49.847312500000001</v>
      </c>
      <c r="I31"/>
      <c r="J31" s="188">
        <v>0</v>
      </c>
      <c r="K31" s="192">
        <v>0</v>
      </c>
      <c r="L31" s="58" t="str">
        <f t="shared" si="2"/>
        <v/>
      </c>
      <c r="M31" s="58">
        <f t="shared" si="3"/>
        <v>0</v>
      </c>
      <c r="O31"/>
      <c r="P31"/>
      <c r="Q31"/>
      <c r="R31"/>
    </row>
    <row r="32" spans="1:18" ht="12" customHeight="1" x14ac:dyDescent="0.2">
      <c r="A32" s="77" t="s">
        <v>1676</v>
      </c>
      <c r="B32" s="77" t="s">
        <v>1672</v>
      </c>
      <c r="C32" s="174">
        <v>8.8756000000000002E-2</v>
      </c>
      <c r="D32" s="174">
        <v>0</v>
      </c>
      <c r="E32" s="58" t="str">
        <f t="shared" si="0"/>
        <v/>
      </c>
      <c r="F32" s="78">
        <f t="shared" si="1"/>
        <v>2.6516218961290024E-3</v>
      </c>
      <c r="G32" s="135">
        <v>7.4942512170019002</v>
      </c>
      <c r="H32" s="102">
        <v>21.050444444444441</v>
      </c>
      <c r="I32"/>
      <c r="J32" s="188">
        <v>0</v>
      </c>
      <c r="K32" s="192">
        <v>0</v>
      </c>
      <c r="L32" s="58" t="str">
        <f t="shared" si="2"/>
        <v/>
      </c>
      <c r="M32" s="58">
        <f t="shared" si="3"/>
        <v>0</v>
      </c>
      <c r="O32"/>
      <c r="P32"/>
      <c r="Q32"/>
      <c r="R32"/>
    </row>
    <row r="33" spans="1:18" ht="12" customHeight="1" x14ac:dyDescent="0.2">
      <c r="A33" s="77" t="s">
        <v>2783</v>
      </c>
      <c r="B33" s="77" t="s">
        <v>785</v>
      </c>
      <c r="C33" s="174">
        <v>8.8095000000000007E-2</v>
      </c>
      <c r="D33" s="174">
        <v>0</v>
      </c>
      <c r="E33" s="58" t="str">
        <f t="shared" si="0"/>
        <v/>
      </c>
      <c r="F33" s="78">
        <f t="shared" si="1"/>
        <v>2.6318742500730597E-3</v>
      </c>
      <c r="G33" s="135">
        <v>3.1907111000000002E-2</v>
      </c>
      <c r="H33" s="102">
        <v>53.819714285714277</v>
      </c>
      <c r="I33"/>
      <c r="J33" s="188">
        <v>0</v>
      </c>
      <c r="K33" s="192">
        <v>0</v>
      </c>
      <c r="L33" s="58" t="str">
        <f t="shared" si="2"/>
        <v/>
      </c>
      <c r="M33" s="58">
        <f t="shared" si="3"/>
        <v>0</v>
      </c>
      <c r="O33"/>
      <c r="P33"/>
      <c r="Q33"/>
      <c r="R33"/>
    </row>
    <row r="34" spans="1:18" ht="12" customHeight="1" x14ac:dyDescent="0.2">
      <c r="A34" s="77" t="s">
        <v>1046</v>
      </c>
      <c r="B34" s="77" t="s">
        <v>1047</v>
      </c>
      <c r="C34" s="174">
        <v>7.2855000000000003E-2</v>
      </c>
      <c r="D34" s="174">
        <v>2.5870000000000001E-2</v>
      </c>
      <c r="E34" s="58">
        <f t="shared" si="0"/>
        <v>1.8161963664476226</v>
      </c>
      <c r="F34" s="78">
        <f t="shared" si="1"/>
        <v>2.1765730006138005E-3</v>
      </c>
      <c r="G34" s="135">
        <v>2.1350417E-2</v>
      </c>
      <c r="H34" s="102">
        <v>123.845</v>
      </c>
      <c r="I34"/>
      <c r="J34" s="188">
        <v>0</v>
      </c>
      <c r="K34" s="192">
        <v>0</v>
      </c>
      <c r="L34" s="58" t="str">
        <f t="shared" si="2"/>
        <v/>
      </c>
      <c r="M34" s="58">
        <f t="shared" si="3"/>
        <v>0</v>
      </c>
      <c r="O34"/>
      <c r="P34"/>
      <c r="Q34"/>
      <c r="R34"/>
    </row>
    <row r="35" spans="1:18" ht="12" customHeight="1" x14ac:dyDescent="0.2">
      <c r="A35" s="77" t="s">
        <v>2792</v>
      </c>
      <c r="B35" s="77" t="s">
        <v>780</v>
      </c>
      <c r="C35" s="174">
        <v>6.8045999999999995E-2</v>
      </c>
      <c r="D35" s="174">
        <v>0</v>
      </c>
      <c r="E35" s="58" t="str">
        <f t="shared" si="0"/>
        <v/>
      </c>
      <c r="F35" s="78">
        <f t="shared" si="1"/>
        <v>2.0329021535895496E-3</v>
      </c>
      <c r="G35" s="135">
        <v>39.379628417999996</v>
      </c>
      <c r="H35" s="102">
        <v>30.24377777777778</v>
      </c>
      <c r="I35"/>
      <c r="J35" s="188">
        <v>0</v>
      </c>
      <c r="K35" s="192">
        <v>0</v>
      </c>
      <c r="L35" s="58" t="str">
        <f t="shared" si="2"/>
        <v/>
      </c>
      <c r="M35" s="58">
        <f t="shared" si="3"/>
        <v>0</v>
      </c>
      <c r="O35"/>
      <c r="P35"/>
      <c r="Q35"/>
      <c r="R35"/>
    </row>
    <row r="36" spans="1:18" ht="12" customHeight="1" x14ac:dyDescent="0.2">
      <c r="A36" s="77" t="s">
        <v>363</v>
      </c>
      <c r="B36" s="77" t="s">
        <v>357</v>
      </c>
      <c r="C36" s="174">
        <v>6.2392669999999997E-2</v>
      </c>
      <c r="D36" s="174">
        <v>6.9913800000000002E-3</v>
      </c>
      <c r="E36" s="58">
        <f t="shared" si="0"/>
        <v>7.924228120914611</v>
      </c>
      <c r="F36" s="78">
        <f t="shared" si="1"/>
        <v>1.8640066015813139E-3</v>
      </c>
      <c r="G36" s="135">
        <v>0.9771436899999999</v>
      </c>
      <c r="H36" s="102">
        <v>23.221166666666669</v>
      </c>
      <c r="I36"/>
      <c r="J36" s="188">
        <v>0</v>
      </c>
      <c r="K36" s="192">
        <v>0</v>
      </c>
      <c r="L36" s="58" t="str">
        <f t="shared" si="2"/>
        <v/>
      </c>
      <c r="M36" s="58">
        <f t="shared" si="3"/>
        <v>0</v>
      </c>
      <c r="O36"/>
      <c r="P36"/>
      <c r="Q36"/>
      <c r="R36"/>
    </row>
    <row r="37" spans="1:18" ht="12" customHeight="1" x14ac:dyDescent="0.2">
      <c r="A37" s="77" t="s">
        <v>2046</v>
      </c>
      <c r="B37" s="77" t="s">
        <v>1844</v>
      </c>
      <c r="C37" s="174">
        <v>6.1300599999999997E-2</v>
      </c>
      <c r="D37" s="174">
        <v>5.5737700000000005E-3</v>
      </c>
      <c r="E37" s="58">
        <f t="shared" si="0"/>
        <v>9.9980497939455688</v>
      </c>
      <c r="F37" s="78">
        <f t="shared" si="1"/>
        <v>1.8313805625067095E-3</v>
      </c>
      <c r="G37" s="135">
        <v>19.531432566419838</v>
      </c>
      <c r="H37" s="102">
        <v>172.79</v>
      </c>
      <c r="I37"/>
      <c r="J37" s="188">
        <v>0</v>
      </c>
      <c r="K37" s="192">
        <v>1.8819999999999999E-5</v>
      </c>
      <c r="L37" s="58">
        <f t="shared" si="2"/>
        <v>-1</v>
      </c>
      <c r="M37" s="58">
        <f t="shared" si="3"/>
        <v>0</v>
      </c>
      <c r="O37"/>
      <c r="P37"/>
      <c r="Q37"/>
      <c r="R37"/>
    </row>
    <row r="38" spans="1:18" ht="12" customHeight="1" x14ac:dyDescent="0.2">
      <c r="A38" s="77" t="s">
        <v>1841</v>
      </c>
      <c r="B38" s="77" t="s">
        <v>1842</v>
      </c>
      <c r="C38" s="174">
        <v>6.0666199999999997E-2</v>
      </c>
      <c r="D38" s="174">
        <v>0.25155612999999999</v>
      </c>
      <c r="E38" s="58">
        <f t="shared" si="0"/>
        <v>-0.75883632809902113</v>
      </c>
      <c r="F38" s="78">
        <f t="shared" si="1"/>
        <v>1.8124276023586154E-3</v>
      </c>
      <c r="G38" s="135">
        <v>14.501736971823092</v>
      </c>
      <c r="H38" s="102">
        <v>70.414277777777784</v>
      </c>
      <c r="I38"/>
      <c r="J38" s="188">
        <v>1.0479860000000001E-2</v>
      </c>
      <c r="K38" s="192">
        <v>1.7530009999999999E-2</v>
      </c>
      <c r="L38" s="58">
        <f t="shared" si="2"/>
        <v>-0.40217603983112382</v>
      </c>
      <c r="M38" s="58">
        <f t="shared" si="3"/>
        <v>0.17274627387243641</v>
      </c>
      <c r="O38"/>
      <c r="P38"/>
      <c r="Q38"/>
      <c r="R38"/>
    </row>
    <row r="39" spans="1:18" ht="12" customHeight="1" x14ac:dyDescent="0.2">
      <c r="A39" s="77" t="s">
        <v>495</v>
      </c>
      <c r="B39" s="77" t="s">
        <v>487</v>
      </c>
      <c r="C39" s="174">
        <v>5.8335440000000002E-2</v>
      </c>
      <c r="D39" s="174">
        <v>0</v>
      </c>
      <c r="E39" s="58" t="str">
        <f t="shared" ref="E39:E70" si="4">IF(ISERROR(C39/D39-1),"",IF((C39/D39-1)&gt;10000%,"",C39/D39-1))</f>
        <v/>
      </c>
      <c r="F39" s="78">
        <f t="shared" ref="F39:F70" si="5">C39/$C$139</f>
        <v>1.7427951915850155E-3</v>
      </c>
      <c r="G39" s="135">
        <v>0.94643747</v>
      </c>
      <c r="H39" s="102">
        <v>177.14516666666671</v>
      </c>
      <c r="I39"/>
      <c r="J39" s="188">
        <v>1.8578740000000003E-2</v>
      </c>
      <c r="K39" s="192">
        <v>0</v>
      </c>
      <c r="L39" s="58" t="str">
        <f t="shared" si="2"/>
        <v/>
      </c>
      <c r="M39" s="58">
        <f t="shared" si="3"/>
        <v>0.31848118399381237</v>
      </c>
      <c r="O39"/>
      <c r="P39"/>
      <c r="Q39"/>
      <c r="R39"/>
    </row>
    <row r="40" spans="1:18" ht="12" customHeight="1" x14ac:dyDescent="0.2">
      <c r="A40" s="77" t="s">
        <v>2001</v>
      </c>
      <c r="B40" s="77" t="s">
        <v>1996</v>
      </c>
      <c r="C40" s="174">
        <v>5.6931309999999999E-2</v>
      </c>
      <c r="D40" s="174">
        <v>7.5923600000000008E-2</v>
      </c>
      <c r="E40" s="58">
        <f t="shared" si="4"/>
        <v>-0.25015001922985747</v>
      </c>
      <c r="F40" s="78">
        <f t="shared" si="5"/>
        <v>1.7008462320441213E-3</v>
      </c>
      <c r="G40" s="135">
        <v>0.47290353999999996</v>
      </c>
      <c r="H40" s="102">
        <v>92.995666666666665</v>
      </c>
      <c r="I40"/>
      <c r="J40" s="188">
        <v>0.29604469999999999</v>
      </c>
      <c r="K40" s="192">
        <v>0</v>
      </c>
      <c r="L40" s="58" t="str">
        <f t="shared" si="2"/>
        <v/>
      </c>
      <c r="M40" s="58">
        <f t="shared" si="3"/>
        <v>5.2000331627710654</v>
      </c>
      <c r="O40"/>
      <c r="P40"/>
      <c r="Q40"/>
      <c r="R40"/>
    </row>
    <row r="41" spans="1:18" ht="12" customHeight="1" x14ac:dyDescent="0.2">
      <c r="A41" s="77" t="s">
        <v>868</v>
      </c>
      <c r="B41" s="77" t="s">
        <v>869</v>
      </c>
      <c r="C41" s="174">
        <v>5.3349000000000001E-2</v>
      </c>
      <c r="D41" s="174">
        <v>2.3920799999999999E-2</v>
      </c>
      <c r="E41" s="58">
        <f t="shared" si="4"/>
        <v>1.2302347747566973</v>
      </c>
      <c r="F41" s="78">
        <f t="shared" si="5"/>
        <v>1.5938232517980321E-3</v>
      </c>
      <c r="G41" s="135">
        <v>0.21954095300000001</v>
      </c>
      <c r="H41" s="102">
        <v>171.10499999999999</v>
      </c>
      <c r="I41"/>
      <c r="J41" s="188">
        <v>0</v>
      </c>
      <c r="K41" s="192">
        <v>1.3040999999999999E-4</v>
      </c>
      <c r="L41" s="58">
        <f t="shared" si="2"/>
        <v>-1</v>
      </c>
      <c r="M41" s="58">
        <f t="shared" si="3"/>
        <v>0</v>
      </c>
      <c r="O41"/>
      <c r="P41"/>
      <c r="Q41"/>
      <c r="R41"/>
    </row>
    <row r="42" spans="1:18" ht="12" customHeight="1" x14ac:dyDescent="0.2">
      <c r="A42" s="77" t="s">
        <v>1042</v>
      </c>
      <c r="B42" s="77" t="s">
        <v>1043</v>
      </c>
      <c r="C42" s="174">
        <v>5.0503349999999995E-2</v>
      </c>
      <c r="D42" s="174">
        <v>7.6358949999999995E-2</v>
      </c>
      <c r="E42" s="58">
        <f t="shared" si="4"/>
        <v>-0.3386060180240823</v>
      </c>
      <c r="F42" s="78">
        <f t="shared" si="5"/>
        <v>1.5088082911337447E-3</v>
      </c>
      <c r="G42" s="135">
        <v>0.40826885200000002</v>
      </c>
      <c r="H42" s="102">
        <v>60.352249999999998</v>
      </c>
      <c r="I42"/>
      <c r="J42" s="188">
        <v>0</v>
      </c>
      <c r="K42" s="192">
        <v>0</v>
      </c>
      <c r="L42" s="58" t="str">
        <f t="shared" si="2"/>
        <v/>
      </c>
      <c r="M42" s="58">
        <f t="shared" si="3"/>
        <v>0</v>
      </c>
      <c r="O42"/>
      <c r="P42"/>
      <c r="Q42"/>
      <c r="R42"/>
    </row>
    <row r="43" spans="1:18" ht="12" customHeight="1" x14ac:dyDescent="0.2">
      <c r="A43" s="77" t="s">
        <v>985</v>
      </c>
      <c r="B43" s="77" t="s">
        <v>986</v>
      </c>
      <c r="C43" s="174">
        <v>3.0269999999999998E-2</v>
      </c>
      <c r="D43" s="174">
        <v>7.182E-4</v>
      </c>
      <c r="E43" s="58">
        <f t="shared" si="4"/>
        <v>41.147034252297409</v>
      </c>
      <c r="F43" s="78">
        <f t="shared" si="5"/>
        <v>9.0432866280392191E-4</v>
      </c>
      <c r="G43" s="135">
        <v>3.6567084E-2</v>
      </c>
      <c r="H43" s="102">
        <v>147.84284615384621</v>
      </c>
      <c r="I43"/>
      <c r="J43" s="188">
        <v>0</v>
      </c>
      <c r="K43" s="192">
        <v>0</v>
      </c>
      <c r="L43" s="58" t="str">
        <f t="shared" si="2"/>
        <v/>
      </c>
      <c r="M43" s="58">
        <f t="shared" si="3"/>
        <v>0</v>
      </c>
      <c r="O43"/>
      <c r="P43"/>
      <c r="Q43"/>
      <c r="R43"/>
    </row>
    <row r="44" spans="1:18" ht="12" customHeight="1" x14ac:dyDescent="0.2">
      <c r="A44" s="77" t="s">
        <v>1727</v>
      </c>
      <c r="B44" s="77" t="s">
        <v>1728</v>
      </c>
      <c r="C44" s="174">
        <v>2.8624279999999998E-2</v>
      </c>
      <c r="D44" s="174">
        <v>0.10148536</v>
      </c>
      <c r="E44" s="58">
        <f t="shared" si="4"/>
        <v>-0.71794670679593597</v>
      </c>
      <c r="F44" s="78">
        <f t="shared" si="5"/>
        <v>8.551621029443358E-4</v>
      </c>
      <c r="G44" s="135">
        <v>0.50524803000000007</v>
      </c>
      <c r="H44" s="102">
        <v>95.23522222222222</v>
      </c>
      <c r="I44"/>
      <c r="J44" s="188">
        <v>0</v>
      </c>
      <c r="K44" s="192">
        <v>0</v>
      </c>
      <c r="L44" s="58" t="str">
        <f t="shared" si="2"/>
        <v/>
      </c>
      <c r="M44" s="58">
        <f t="shared" si="3"/>
        <v>0</v>
      </c>
      <c r="O44"/>
      <c r="P44"/>
      <c r="Q44"/>
      <c r="R44"/>
    </row>
    <row r="45" spans="1:18" ht="12" customHeight="1" x14ac:dyDescent="0.2">
      <c r="A45" s="77" t="s">
        <v>894</v>
      </c>
      <c r="B45" s="77" t="s">
        <v>895</v>
      </c>
      <c r="C45" s="174">
        <v>2.7064150000000002E-2</v>
      </c>
      <c r="D45" s="174">
        <v>2.353454E-2</v>
      </c>
      <c r="E45" s="58">
        <f t="shared" si="4"/>
        <v>0.14997573778794915</v>
      </c>
      <c r="F45" s="78">
        <f t="shared" si="5"/>
        <v>8.0855257943259883E-4</v>
      </c>
      <c r="G45" s="135">
        <v>3.1421757000000002E-2</v>
      </c>
      <c r="H45" s="102">
        <v>28.91</v>
      </c>
      <c r="I45"/>
      <c r="J45" s="188">
        <v>0</v>
      </c>
      <c r="K45" s="192">
        <v>0</v>
      </c>
      <c r="L45" s="58" t="str">
        <f t="shared" si="2"/>
        <v/>
      </c>
      <c r="M45" s="58">
        <f t="shared" si="3"/>
        <v>0</v>
      </c>
      <c r="O45"/>
      <c r="P45"/>
      <c r="Q45"/>
      <c r="R45"/>
    </row>
    <row r="46" spans="1:18" ht="12" customHeight="1" x14ac:dyDescent="0.2">
      <c r="A46" s="77" t="s">
        <v>852</v>
      </c>
      <c r="B46" s="77" t="s">
        <v>853</v>
      </c>
      <c r="C46" s="174">
        <v>2.66593E-2</v>
      </c>
      <c r="D46" s="174">
        <v>0.55937261999999999</v>
      </c>
      <c r="E46" s="58">
        <f t="shared" si="4"/>
        <v>-0.95234071342283433</v>
      </c>
      <c r="F46" s="78">
        <f t="shared" si="5"/>
        <v>7.9645751966595955E-4</v>
      </c>
      <c r="G46" s="135">
        <v>1.8558369350000001</v>
      </c>
      <c r="H46" s="102">
        <v>213.99780000000001</v>
      </c>
      <c r="I46"/>
      <c r="J46" s="188">
        <v>5.0174150000000001E-2</v>
      </c>
      <c r="K46" s="192">
        <v>0.52663110000000002</v>
      </c>
      <c r="L46" s="58">
        <f t="shared" si="2"/>
        <v>-0.90472619258528408</v>
      </c>
      <c r="M46" s="58">
        <f t="shared" si="3"/>
        <v>1.882050541462079</v>
      </c>
      <c r="O46"/>
      <c r="P46"/>
      <c r="Q46"/>
      <c r="R46"/>
    </row>
    <row r="47" spans="1:18" ht="12" customHeight="1" x14ac:dyDescent="0.2">
      <c r="A47" s="77" t="s">
        <v>2786</v>
      </c>
      <c r="B47" s="77" t="s">
        <v>788</v>
      </c>
      <c r="C47" s="174">
        <v>2.518865E-2</v>
      </c>
      <c r="D47" s="174">
        <v>5.75524E-3</v>
      </c>
      <c r="E47" s="58">
        <f t="shared" si="4"/>
        <v>3.3766463257831125</v>
      </c>
      <c r="F47" s="78">
        <f t="shared" si="5"/>
        <v>7.5252124784724178E-4</v>
      </c>
      <c r="G47" s="135">
        <v>0.18578157100000001</v>
      </c>
      <c r="H47" s="102">
        <v>23.899470588235289</v>
      </c>
      <c r="I47"/>
      <c r="J47" s="188">
        <v>0</v>
      </c>
      <c r="K47" s="192">
        <v>0</v>
      </c>
      <c r="L47" s="58" t="str">
        <f t="shared" si="2"/>
        <v/>
      </c>
      <c r="M47" s="58">
        <f t="shared" si="3"/>
        <v>0</v>
      </c>
      <c r="O47"/>
      <c r="P47"/>
      <c r="Q47"/>
      <c r="R47"/>
    </row>
    <row r="48" spans="1:18" ht="12" customHeight="1" x14ac:dyDescent="0.2">
      <c r="A48" s="77" t="s">
        <v>2004</v>
      </c>
      <c r="B48" s="77" t="s">
        <v>1999</v>
      </c>
      <c r="C48" s="174">
        <v>2.45077E-2</v>
      </c>
      <c r="D48" s="174">
        <v>2.05183E-2</v>
      </c>
      <c r="E48" s="58">
        <f t="shared" si="4"/>
        <v>0.19443131253563894</v>
      </c>
      <c r="F48" s="78">
        <f t="shared" si="5"/>
        <v>7.3217758736041224E-4</v>
      </c>
      <c r="G48" s="135">
        <v>19.694853821269</v>
      </c>
      <c r="H48" s="102">
        <v>51.782833333333343</v>
      </c>
      <c r="I48"/>
      <c r="J48" s="188">
        <v>1.08795E-2</v>
      </c>
      <c r="K48" s="192">
        <v>6.3400000000000001E-3</v>
      </c>
      <c r="L48" s="58">
        <f t="shared" si="2"/>
        <v>0.71600946372239749</v>
      </c>
      <c r="M48" s="58">
        <f t="shared" si="3"/>
        <v>0.44392170623926358</v>
      </c>
      <c r="O48"/>
      <c r="P48"/>
      <c r="Q48"/>
      <c r="R48"/>
    </row>
    <row r="49" spans="1:18" ht="12" customHeight="1" x14ac:dyDescent="0.2">
      <c r="A49" s="77" t="s">
        <v>1693</v>
      </c>
      <c r="B49" s="77" t="s">
        <v>1694</v>
      </c>
      <c r="C49" s="174">
        <v>2.3157599999999997E-2</v>
      </c>
      <c r="D49" s="174">
        <v>0.16285841000000001</v>
      </c>
      <c r="E49" s="58">
        <f t="shared" si="4"/>
        <v>-0.85780531690073603</v>
      </c>
      <c r="F49" s="78">
        <f t="shared" si="5"/>
        <v>6.9184279622557323E-4</v>
      </c>
      <c r="G49" s="135">
        <v>61.280693185305303</v>
      </c>
      <c r="H49" s="102">
        <v>13.841111111111109</v>
      </c>
      <c r="I49"/>
      <c r="J49" s="188">
        <v>7.1211999999999994E-3</v>
      </c>
      <c r="K49" s="192">
        <v>7.2568199999999998E-3</v>
      </c>
      <c r="L49" s="58">
        <f t="shared" si="2"/>
        <v>-1.8688626698746935E-2</v>
      </c>
      <c r="M49" s="58">
        <f t="shared" si="3"/>
        <v>0.3075102774035306</v>
      </c>
      <c r="O49"/>
      <c r="P49"/>
      <c r="Q49"/>
      <c r="R49"/>
    </row>
    <row r="50" spans="1:18" ht="12" customHeight="1" x14ac:dyDescent="0.2">
      <c r="A50" s="77" t="s">
        <v>2788</v>
      </c>
      <c r="B50" s="77" t="s">
        <v>782</v>
      </c>
      <c r="C50" s="174">
        <v>2.2880000000000001E-2</v>
      </c>
      <c r="D50" s="174">
        <v>0</v>
      </c>
      <c r="E50" s="58" t="str">
        <f t="shared" si="4"/>
        <v/>
      </c>
      <c r="F50" s="78">
        <f t="shared" si="5"/>
        <v>6.8354938239027871E-4</v>
      </c>
      <c r="G50" s="135">
        <v>2.3449638999999998E-2</v>
      </c>
      <c r="H50" s="102">
        <v>22.89811111111111</v>
      </c>
      <c r="I50"/>
      <c r="J50" s="188">
        <v>4.5771059999999995E-2</v>
      </c>
      <c r="K50" s="192">
        <v>0</v>
      </c>
      <c r="L50" s="58" t="str">
        <f t="shared" si="2"/>
        <v/>
      </c>
      <c r="M50" s="58">
        <f t="shared" si="3"/>
        <v>2.0004833916083915</v>
      </c>
      <c r="O50"/>
      <c r="P50"/>
      <c r="Q50"/>
      <c r="R50"/>
    </row>
    <row r="51" spans="1:18" ht="12" customHeight="1" x14ac:dyDescent="0.2">
      <c r="A51" s="77" t="s">
        <v>999</v>
      </c>
      <c r="B51" s="77" t="s">
        <v>1000</v>
      </c>
      <c r="C51" s="174">
        <v>2.0591459999999999E-2</v>
      </c>
      <c r="D51" s="174">
        <v>0.15707140999999999</v>
      </c>
      <c r="E51" s="58">
        <f t="shared" si="4"/>
        <v>-0.86890383170304508</v>
      </c>
      <c r="F51" s="78">
        <f t="shared" si="5"/>
        <v>6.1517831142981322E-4</v>
      </c>
      <c r="G51" s="135">
        <v>0.58053034100000001</v>
      </c>
      <c r="H51" s="102">
        <v>32.669235294117641</v>
      </c>
      <c r="I51"/>
      <c r="J51" s="188">
        <v>0.25128695000000001</v>
      </c>
      <c r="K51" s="192">
        <v>0.14593400000000001</v>
      </c>
      <c r="L51" s="58">
        <f t="shared" si="2"/>
        <v>0.72192189619965186</v>
      </c>
      <c r="M51" s="58">
        <f t="shared" si="3"/>
        <v>12.203454733175793</v>
      </c>
      <c r="O51"/>
      <c r="P51"/>
      <c r="Q51"/>
      <c r="R51"/>
    </row>
    <row r="52" spans="1:18" ht="12" customHeight="1" x14ac:dyDescent="0.2">
      <c r="A52" s="77" t="s">
        <v>493</v>
      </c>
      <c r="B52" s="77" t="s">
        <v>485</v>
      </c>
      <c r="C52" s="174">
        <v>2.01005E-2</v>
      </c>
      <c r="D52" s="174">
        <v>0.15106529000000002</v>
      </c>
      <c r="E52" s="58">
        <f t="shared" si="4"/>
        <v>-0.86694163828103732</v>
      </c>
      <c r="F52" s="78">
        <f t="shared" si="5"/>
        <v>6.0051068010208897E-4</v>
      </c>
      <c r="G52" s="135">
        <v>0.64035562000000001</v>
      </c>
      <c r="H52" s="102">
        <v>14.483444444444441</v>
      </c>
      <c r="I52"/>
      <c r="J52" s="188">
        <v>0</v>
      </c>
      <c r="K52" s="192">
        <v>0</v>
      </c>
      <c r="L52" s="58" t="str">
        <f t="shared" si="2"/>
        <v/>
      </c>
      <c r="M52" s="58">
        <f t="shared" si="3"/>
        <v>0</v>
      </c>
      <c r="O52"/>
      <c r="P52"/>
      <c r="Q52"/>
      <c r="R52"/>
    </row>
    <row r="53" spans="1:18" ht="12" customHeight="1" x14ac:dyDescent="0.2">
      <c r="A53" s="77" t="s">
        <v>2785</v>
      </c>
      <c r="B53" s="77" t="s">
        <v>790</v>
      </c>
      <c r="C53" s="174">
        <v>1.9432150000000002E-2</v>
      </c>
      <c r="D53" s="174">
        <v>0.12102499999999999</v>
      </c>
      <c r="E53" s="58">
        <f t="shared" si="4"/>
        <v>-0.83943689320388348</v>
      </c>
      <c r="F53" s="78">
        <f t="shared" si="5"/>
        <v>5.8054344978213524E-4</v>
      </c>
      <c r="G53" s="135">
        <v>0.17041745</v>
      </c>
      <c r="H53" s="102">
        <v>49.524777777777778</v>
      </c>
      <c r="I53"/>
      <c r="J53" s="188">
        <v>0</v>
      </c>
      <c r="K53" s="192">
        <v>0</v>
      </c>
      <c r="L53" s="58" t="str">
        <f t="shared" si="2"/>
        <v/>
      </c>
      <c r="M53" s="58">
        <f t="shared" si="3"/>
        <v>0</v>
      </c>
      <c r="O53"/>
      <c r="P53"/>
      <c r="Q53"/>
      <c r="R53"/>
    </row>
    <row r="54" spans="1:18" ht="12" customHeight="1" x14ac:dyDescent="0.2">
      <c r="A54" s="77" t="s">
        <v>1723</v>
      </c>
      <c r="B54" s="77" t="s">
        <v>1724</v>
      </c>
      <c r="C54" s="174">
        <v>1.7843999999999999E-2</v>
      </c>
      <c r="D54" s="174">
        <v>0.11849939999999999</v>
      </c>
      <c r="E54" s="58">
        <f t="shared" si="4"/>
        <v>-0.84941695907321046</v>
      </c>
      <c r="F54" s="78">
        <f t="shared" si="5"/>
        <v>5.3309681728025047E-4</v>
      </c>
      <c r="G54" s="135">
        <v>0.20274571999999999</v>
      </c>
      <c r="H54" s="102">
        <v>85.146777777777785</v>
      </c>
      <c r="I54"/>
      <c r="J54" s="188">
        <v>0</v>
      </c>
      <c r="K54" s="192">
        <v>0</v>
      </c>
      <c r="L54" s="58" t="str">
        <f t="shared" si="2"/>
        <v/>
      </c>
      <c r="M54" s="58">
        <f t="shared" si="3"/>
        <v>0</v>
      </c>
      <c r="O54"/>
      <c r="P54"/>
      <c r="Q54"/>
      <c r="R54"/>
    </row>
    <row r="55" spans="1:18" ht="12" customHeight="1" x14ac:dyDescent="0.2">
      <c r="A55" s="77" t="s">
        <v>880</v>
      </c>
      <c r="B55" s="77" t="s">
        <v>881</v>
      </c>
      <c r="C55" s="174">
        <v>1.6967070000000001E-2</v>
      </c>
      <c r="D55" s="174">
        <v>2.2570169999999997E-2</v>
      </c>
      <c r="E55" s="58">
        <f t="shared" si="4"/>
        <v>-0.24825245002585261</v>
      </c>
      <c r="F55" s="78">
        <f t="shared" si="5"/>
        <v>5.0689817392799937E-4</v>
      </c>
      <c r="G55" s="135">
        <v>1.2083803000000001E-2</v>
      </c>
      <c r="H55" s="102">
        <v>41.222444444444449</v>
      </c>
      <c r="I55"/>
      <c r="J55" s="188">
        <v>0</v>
      </c>
      <c r="K55" s="192">
        <v>0</v>
      </c>
      <c r="L55" s="58" t="str">
        <f t="shared" si="2"/>
        <v/>
      </c>
      <c r="M55" s="58">
        <f t="shared" si="3"/>
        <v>0</v>
      </c>
      <c r="O55"/>
      <c r="P55"/>
      <c r="Q55"/>
      <c r="R55"/>
    </row>
    <row r="56" spans="1:18" ht="12" customHeight="1" x14ac:dyDescent="0.2">
      <c r="A56" s="77" t="s">
        <v>1636</v>
      </c>
      <c r="B56" s="77" t="s">
        <v>1637</v>
      </c>
      <c r="C56" s="174">
        <v>1.512752E-2</v>
      </c>
      <c r="D56" s="174">
        <v>2.3503E-4</v>
      </c>
      <c r="E56" s="58">
        <f t="shared" si="4"/>
        <v>63.364208824405395</v>
      </c>
      <c r="F56" s="78">
        <f t="shared" si="5"/>
        <v>4.5194086333464109E-4</v>
      </c>
      <c r="G56" s="135">
        <v>1.9444580000000003E-2</v>
      </c>
      <c r="H56" s="102">
        <v>21.650222222222219</v>
      </c>
      <c r="I56"/>
      <c r="J56" s="188">
        <v>0</v>
      </c>
      <c r="K56" s="192">
        <v>0</v>
      </c>
      <c r="L56" s="58" t="str">
        <f t="shared" si="2"/>
        <v/>
      </c>
      <c r="M56" s="58">
        <f t="shared" si="3"/>
        <v>0</v>
      </c>
      <c r="O56"/>
      <c r="P56"/>
      <c r="Q56"/>
      <c r="R56"/>
    </row>
    <row r="57" spans="1:18" ht="12" customHeight="1" x14ac:dyDescent="0.2">
      <c r="A57" s="77" t="s">
        <v>754</v>
      </c>
      <c r="B57" s="77" t="s">
        <v>755</v>
      </c>
      <c r="C57" s="174">
        <v>1.324402E-2</v>
      </c>
      <c r="D57" s="174">
        <v>6.8492139999999993E-2</v>
      </c>
      <c r="E57" s="58">
        <f t="shared" si="4"/>
        <v>-0.80663445469801354</v>
      </c>
      <c r="F57" s="78">
        <f t="shared" si="5"/>
        <v>3.9567052846872807E-4</v>
      </c>
      <c r="G57" s="135">
        <v>0.66387041799999991</v>
      </c>
      <c r="H57" s="102">
        <v>32.928937500000004</v>
      </c>
      <c r="I57"/>
      <c r="J57" s="188">
        <v>0</v>
      </c>
      <c r="K57" s="192">
        <v>0</v>
      </c>
      <c r="L57" s="58" t="str">
        <f t="shared" si="2"/>
        <v/>
      </c>
      <c r="M57" s="58">
        <f t="shared" si="3"/>
        <v>0</v>
      </c>
      <c r="O57"/>
      <c r="P57"/>
      <c r="Q57"/>
      <c r="R57"/>
    </row>
    <row r="58" spans="1:18" ht="12" customHeight="1" x14ac:dyDescent="0.2">
      <c r="A58" s="77" t="s">
        <v>892</v>
      </c>
      <c r="B58" s="77" t="s">
        <v>893</v>
      </c>
      <c r="C58" s="174">
        <v>1.3053459999999999E-2</v>
      </c>
      <c r="D58" s="174">
        <v>0</v>
      </c>
      <c r="E58" s="58" t="str">
        <f t="shared" si="4"/>
        <v/>
      </c>
      <c r="F58" s="78">
        <f t="shared" si="5"/>
        <v>3.8997747032588312E-4</v>
      </c>
      <c r="G58" s="135">
        <v>1.813534E-2</v>
      </c>
      <c r="H58" s="102">
        <v>17.244722222222219</v>
      </c>
      <c r="I58"/>
      <c r="J58" s="188">
        <v>0</v>
      </c>
      <c r="K58" s="192">
        <v>0</v>
      </c>
      <c r="L58" s="58" t="str">
        <f t="shared" si="2"/>
        <v/>
      </c>
      <c r="M58" s="58">
        <f t="shared" si="3"/>
        <v>0</v>
      </c>
      <c r="O58"/>
      <c r="P58"/>
      <c r="Q58"/>
      <c r="R58"/>
    </row>
    <row r="59" spans="1:18" ht="12" customHeight="1" x14ac:dyDescent="0.2">
      <c r="A59" s="77" t="s">
        <v>749</v>
      </c>
      <c r="B59" s="77" t="s">
        <v>750</v>
      </c>
      <c r="C59" s="174">
        <v>1.107876E-2</v>
      </c>
      <c r="D59" s="174">
        <v>0</v>
      </c>
      <c r="E59" s="58" t="str">
        <f t="shared" si="4"/>
        <v/>
      </c>
      <c r="F59" s="78">
        <f t="shared" si="5"/>
        <v>3.3098249806163128E-4</v>
      </c>
      <c r="G59" s="135">
        <v>0.212674223</v>
      </c>
      <c r="H59" s="102">
        <v>59.288722222222233</v>
      </c>
      <c r="I59"/>
      <c r="J59" s="188">
        <v>0</v>
      </c>
      <c r="K59" s="192">
        <v>0</v>
      </c>
      <c r="L59" s="58" t="str">
        <f t="shared" si="2"/>
        <v/>
      </c>
      <c r="M59" s="58">
        <f t="shared" si="3"/>
        <v>0</v>
      </c>
      <c r="O59"/>
      <c r="P59"/>
      <c r="Q59"/>
      <c r="R59"/>
    </row>
    <row r="60" spans="1:18" ht="12" customHeight="1" x14ac:dyDescent="0.2">
      <c r="A60" s="77" t="s">
        <v>997</v>
      </c>
      <c r="B60" s="77" t="s">
        <v>998</v>
      </c>
      <c r="C60" s="174">
        <v>1.05962E-2</v>
      </c>
      <c r="D60" s="174">
        <v>3.18885E-3</v>
      </c>
      <c r="E60" s="58">
        <f t="shared" si="4"/>
        <v>2.3228906972733117</v>
      </c>
      <c r="F60" s="78">
        <f t="shared" si="5"/>
        <v>3.1656582017849087E-4</v>
      </c>
      <c r="G60" s="135">
        <v>1.374105E-3</v>
      </c>
      <c r="H60" s="102">
        <v>25.019941176470589</v>
      </c>
      <c r="I60"/>
      <c r="J60" s="188">
        <v>0</v>
      </c>
      <c r="K60" s="192">
        <v>0</v>
      </c>
      <c r="L60" s="58" t="str">
        <f t="shared" si="2"/>
        <v/>
      </c>
      <c r="M60" s="58">
        <f t="shared" si="3"/>
        <v>0</v>
      </c>
      <c r="O60"/>
      <c r="P60"/>
      <c r="Q60"/>
      <c r="R60"/>
    </row>
    <row r="61" spans="1:18" ht="12" customHeight="1" x14ac:dyDescent="0.2">
      <c r="A61" s="77" t="s">
        <v>989</v>
      </c>
      <c r="B61" s="77" t="s">
        <v>990</v>
      </c>
      <c r="C61" s="174">
        <v>1.0250700000000001E-2</v>
      </c>
      <c r="D61" s="174">
        <v>2.3508000000000001E-3</v>
      </c>
      <c r="E61" s="58">
        <f t="shared" si="4"/>
        <v>3.3605155691679434</v>
      </c>
      <c r="F61" s="78">
        <f t="shared" si="5"/>
        <v>3.0624386599947687E-4</v>
      </c>
      <c r="G61" s="135">
        <v>7.9659599999999994E-3</v>
      </c>
      <c r="H61" s="102">
        <v>44.761875000000003</v>
      </c>
      <c r="I61"/>
      <c r="J61" s="188">
        <v>0</v>
      </c>
      <c r="K61" s="192">
        <v>0</v>
      </c>
      <c r="L61" s="58" t="str">
        <f t="shared" si="2"/>
        <v/>
      </c>
      <c r="M61" s="58">
        <f t="shared" si="3"/>
        <v>0</v>
      </c>
      <c r="O61"/>
      <c r="P61"/>
      <c r="Q61"/>
      <c r="R61"/>
    </row>
    <row r="62" spans="1:18" ht="12" customHeight="1" x14ac:dyDescent="0.2">
      <c r="A62" s="77" t="s">
        <v>981</v>
      </c>
      <c r="B62" s="77" t="s">
        <v>982</v>
      </c>
      <c r="C62" s="174">
        <v>1.0196520000000001E-2</v>
      </c>
      <c r="D62" s="174">
        <v>4.4665799999999995E-3</v>
      </c>
      <c r="E62" s="58">
        <f t="shared" si="4"/>
        <v>1.2828472791263117</v>
      </c>
      <c r="F62" s="78">
        <f t="shared" si="5"/>
        <v>3.0462521628191105E-4</v>
      </c>
      <c r="G62" s="135">
        <v>4.3457240000000005E-3</v>
      </c>
      <c r="H62" s="102">
        <v>7.8634374999999999</v>
      </c>
      <c r="I62"/>
      <c r="J62" s="188">
        <v>0</v>
      </c>
      <c r="K62" s="192">
        <v>0</v>
      </c>
      <c r="L62" s="58" t="str">
        <f t="shared" si="2"/>
        <v/>
      </c>
      <c r="M62" s="58">
        <f t="shared" si="3"/>
        <v>0</v>
      </c>
      <c r="O62"/>
      <c r="P62"/>
      <c r="Q62"/>
      <c r="R62"/>
    </row>
    <row r="63" spans="1:18" ht="12" customHeight="1" x14ac:dyDescent="0.2">
      <c r="A63" s="77" t="s">
        <v>2463</v>
      </c>
      <c r="B63" s="77" t="s">
        <v>2464</v>
      </c>
      <c r="C63" s="174">
        <v>1.0134600000000001E-2</v>
      </c>
      <c r="D63" s="174">
        <v>1.7382700000000001E-2</v>
      </c>
      <c r="E63" s="58">
        <f t="shared" si="4"/>
        <v>-0.41697204692021372</v>
      </c>
      <c r="F63" s="78">
        <f t="shared" si="5"/>
        <v>3.0277533089040728E-4</v>
      </c>
      <c r="G63" s="135">
        <v>5.2584302009799577</v>
      </c>
      <c r="H63" s="102">
        <v>129.95405882352941</v>
      </c>
      <c r="I63"/>
      <c r="J63" s="188">
        <v>1.1843969999999999E-2</v>
      </c>
      <c r="K63" s="192">
        <v>0</v>
      </c>
      <c r="L63" s="58" t="str">
        <f t="shared" si="2"/>
        <v/>
      </c>
      <c r="M63" s="58">
        <f t="shared" si="3"/>
        <v>1.1686667456041677</v>
      </c>
      <c r="O63"/>
      <c r="P63"/>
      <c r="Q63"/>
      <c r="R63"/>
    </row>
    <row r="64" spans="1:18" ht="12" customHeight="1" x14ac:dyDescent="0.2">
      <c r="A64" s="77" t="s">
        <v>814</v>
      </c>
      <c r="B64" s="77" t="s">
        <v>815</v>
      </c>
      <c r="C64" s="174">
        <v>1.0069799999999999E-2</v>
      </c>
      <c r="D64" s="174">
        <v>5.1579400000000004E-2</v>
      </c>
      <c r="E64" s="58">
        <f t="shared" si="4"/>
        <v>-0.80477089690845571</v>
      </c>
      <c r="F64" s="78">
        <f t="shared" si="5"/>
        <v>3.0083940431790328E-4</v>
      </c>
      <c r="G64" s="135">
        <v>1.0008011000000001E-2</v>
      </c>
      <c r="H64" s="102">
        <v>39.06272222222222</v>
      </c>
      <c r="I64"/>
      <c r="J64" s="188">
        <v>0</v>
      </c>
      <c r="K64" s="192">
        <v>0</v>
      </c>
      <c r="L64" s="58" t="str">
        <f t="shared" si="2"/>
        <v/>
      </c>
      <c r="M64" s="58">
        <f t="shared" si="3"/>
        <v>0</v>
      </c>
      <c r="O64"/>
      <c r="P64"/>
      <c r="Q64"/>
      <c r="R64"/>
    </row>
    <row r="65" spans="1:18" ht="12" customHeight="1" x14ac:dyDescent="0.2">
      <c r="A65" s="77" t="s">
        <v>762</v>
      </c>
      <c r="B65" s="77" t="s">
        <v>763</v>
      </c>
      <c r="C65" s="174">
        <v>9.784049999999999E-3</v>
      </c>
      <c r="D65" s="174">
        <v>1.3849440000000001E-2</v>
      </c>
      <c r="E65" s="58">
        <f t="shared" si="4"/>
        <v>-0.29354183273836354</v>
      </c>
      <c r="F65" s="78">
        <f t="shared" si="5"/>
        <v>2.9230250589054217E-4</v>
      </c>
      <c r="G65" s="135">
        <v>0.45739891900000001</v>
      </c>
      <c r="H65" s="102">
        <v>45.685187499999998</v>
      </c>
      <c r="I65"/>
      <c r="J65" s="188">
        <v>0</v>
      </c>
      <c r="K65" s="192">
        <v>0</v>
      </c>
      <c r="L65" s="58" t="str">
        <f t="shared" si="2"/>
        <v/>
      </c>
      <c r="M65" s="58">
        <f t="shared" si="3"/>
        <v>0</v>
      </c>
      <c r="O65"/>
      <c r="P65"/>
      <c r="Q65"/>
      <c r="R65"/>
    </row>
    <row r="66" spans="1:18" ht="12" customHeight="1" x14ac:dyDescent="0.2">
      <c r="A66" s="77" t="s">
        <v>882</v>
      </c>
      <c r="B66" s="77" t="s">
        <v>883</v>
      </c>
      <c r="C66" s="174">
        <v>9.5417699999999998E-3</v>
      </c>
      <c r="D66" s="174">
        <v>1.5978889999999999E-2</v>
      </c>
      <c r="E66" s="58">
        <f t="shared" si="4"/>
        <v>-0.40285151221392723</v>
      </c>
      <c r="F66" s="78">
        <f t="shared" si="5"/>
        <v>2.8506429153890247E-4</v>
      </c>
      <c r="G66" s="135">
        <v>1.4541843E-2</v>
      </c>
      <c r="H66" s="102">
        <v>64.428444444444438</v>
      </c>
      <c r="I66"/>
      <c r="J66" s="188">
        <v>0</v>
      </c>
      <c r="K66" s="192">
        <v>0</v>
      </c>
      <c r="L66" s="58" t="str">
        <f t="shared" si="2"/>
        <v/>
      </c>
      <c r="M66" s="58">
        <f t="shared" si="3"/>
        <v>0</v>
      </c>
      <c r="O66"/>
      <c r="P66"/>
      <c r="Q66"/>
      <c r="R66"/>
    </row>
    <row r="67" spans="1:18" ht="12" customHeight="1" x14ac:dyDescent="0.2">
      <c r="A67" s="77" t="s">
        <v>2787</v>
      </c>
      <c r="B67" s="77" t="s">
        <v>776</v>
      </c>
      <c r="C67" s="174">
        <v>9.1039999999999992E-3</v>
      </c>
      <c r="D67" s="174">
        <v>0</v>
      </c>
      <c r="E67" s="58" t="str">
        <f t="shared" si="4"/>
        <v/>
      </c>
      <c r="F67" s="78">
        <f t="shared" si="5"/>
        <v>2.7198573327277516E-4</v>
      </c>
      <c r="G67" s="135">
        <v>2.7267446000000001E-2</v>
      </c>
      <c r="H67" s="102">
        <v>27.790111111111109</v>
      </c>
      <c r="I67"/>
      <c r="J67" s="188">
        <v>0</v>
      </c>
      <c r="K67" s="192">
        <v>0</v>
      </c>
      <c r="L67" s="58" t="str">
        <f t="shared" si="2"/>
        <v/>
      </c>
      <c r="M67" s="58">
        <f t="shared" si="3"/>
        <v>0</v>
      </c>
      <c r="O67"/>
      <c r="P67"/>
      <c r="Q67"/>
      <c r="R67"/>
    </row>
    <row r="68" spans="1:18" ht="12" customHeight="1" x14ac:dyDescent="0.2">
      <c r="A68" s="77" t="s">
        <v>2793</v>
      </c>
      <c r="B68" s="77" t="s">
        <v>777</v>
      </c>
      <c r="C68" s="174">
        <v>8.4602500000000008E-3</v>
      </c>
      <c r="D68" s="174">
        <v>2.5898000000000001E-2</v>
      </c>
      <c r="E68" s="58">
        <f t="shared" si="4"/>
        <v>-0.67332419491852646</v>
      </c>
      <c r="F68" s="78">
        <f t="shared" si="5"/>
        <v>2.5275343804053129E-4</v>
      </c>
      <c r="G68" s="135">
        <v>2.9655575E-2</v>
      </c>
      <c r="H68" s="102">
        <v>23.949937500000001</v>
      </c>
      <c r="I68"/>
      <c r="J68" s="188">
        <v>0</v>
      </c>
      <c r="K68" s="192">
        <v>0</v>
      </c>
      <c r="L68" s="58" t="str">
        <f t="shared" si="2"/>
        <v/>
      </c>
      <c r="M68" s="58">
        <f t="shared" si="3"/>
        <v>0</v>
      </c>
      <c r="O68"/>
      <c r="P68"/>
      <c r="Q68"/>
      <c r="R68"/>
    </row>
    <row r="69" spans="1:18" ht="12" customHeight="1" x14ac:dyDescent="0.2">
      <c r="A69" s="77" t="s">
        <v>494</v>
      </c>
      <c r="B69" s="77" t="s">
        <v>486</v>
      </c>
      <c r="C69" s="174">
        <v>7.8344899999999995E-3</v>
      </c>
      <c r="D69" s="174">
        <v>1.141375E-2</v>
      </c>
      <c r="E69" s="58">
        <f t="shared" si="4"/>
        <v>-0.31359193954659959</v>
      </c>
      <c r="F69" s="78">
        <f t="shared" si="5"/>
        <v>2.3405860143543765E-4</v>
      </c>
      <c r="G69" s="135">
        <v>1.1891860600000002</v>
      </c>
      <c r="H69" s="102">
        <v>23.553111111111111</v>
      </c>
      <c r="I69"/>
      <c r="J69" s="188">
        <v>4.3666E-3</v>
      </c>
      <c r="K69" s="192">
        <v>2.6453600000000002E-3</v>
      </c>
      <c r="L69" s="58">
        <f t="shared" si="2"/>
        <v>0.65066380379230027</v>
      </c>
      <c r="M69" s="58">
        <f t="shared" si="3"/>
        <v>0.55735599892271226</v>
      </c>
      <c r="O69"/>
      <c r="P69"/>
      <c r="Q69"/>
      <c r="R69"/>
    </row>
    <row r="70" spans="1:18" ht="12" customHeight="1" x14ac:dyDescent="0.2">
      <c r="A70" s="77" t="s">
        <v>993</v>
      </c>
      <c r="B70" s="77" t="s">
        <v>994</v>
      </c>
      <c r="C70" s="174">
        <v>7.5649999999999997E-3</v>
      </c>
      <c r="D70" s="174">
        <v>2.53805E-2</v>
      </c>
      <c r="E70" s="58">
        <f t="shared" si="4"/>
        <v>-0.70193652607316648</v>
      </c>
      <c r="F70" s="78">
        <f t="shared" si="5"/>
        <v>2.2600747717580673E-4</v>
      </c>
      <c r="G70" s="135">
        <v>0.120261746</v>
      </c>
      <c r="H70" s="102">
        <v>172.51607692307689</v>
      </c>
      <c r="I70"/>
      <c r="J70" s="188">
        <v>0</v>
      </c>
      <c r="K70" s="192">
        <v>0</v>
      </c>
      <c r="L70" s="58" t="str">
        <f t="shared" si="2"/>
        <v/>
      </c>
      <c r="M70" s="58">
        <f t="shared" si="3"/>
        <v>0</v>
      </c>
      <c r="O70"/>
      <c r="P70"/>
      <c r="Q70"/>
      <c r="R70"/>
    </row>
    <row r="71" spans="1:18" ht="12" customHeight="1" x14ac:dyDescent="0.2">
      <c r="A71" s="77" t="s">
        <v>987</v>
      </c>
      <c r="B71" s="77" t="s">
        <v>988</v>
      </c>
      <c r="C71" s="174">
        <v>7.5201400000000007E-3</v>
      </c>
      <c r="D71" s="174">
        <v>1.4623190000000001E-2</v>
      </c>
      <c r="E71" s="58">
        <f t="shared" ref="E71:E102" si="6">IF(ISERROR(C71/D71-1),"",IF((C71/D71-1)&gt;10000%,"",C71/D71-1))</f>
        <v>-0.48573874783819404</v>
      </c>
      <c r="F71" s="78">
        <f t="shared" ref="F71:F102" si="7">C71/$C$139</f>
        <v>2.2466726628008875E-4</v>
      </c>
      <c r="G71" s="135">
        <v>0.124597815</v>
      </c>
      <c r="H71" s="102">
        <v>146.07914285714281</v>
      </c>
      <c r="I71"/>
      <c r="J71" s="188">
        <v>0</v>
      </c>
      <c r="K71" s="192">
        <v>2.0600000000000002E-3</v>
      </c>
      <c r="L71" s="58">
        <f t="shared" ref="L71:L134" si="8">IF(ISERROR(J71/K71-1),"",IF((J71/K71-1)&gt;10000%,"",J71/K71-1))</f>
        <v>-1</v>
      </c>
      <c r="M71" s="58">
        <f t="shared" ref="M71:M134" si="9">IF(ISERROR(J71/C71),"",IF(J71/C71&gt;10000%,"",J71/C71))</f>
        <v>0</v>
      </c>
      <c r="O71"/>
      <c r="P71"/>
      <c r="Q71"/>
      <c r="R71"/>
    </row>
    <row r="72" spans="1:18" ht="12" customHeight="1" x14ac:dyDescent="0.2">
      <c r="A72" s="77" t="s">
        <v>1003</v>
      </c>
      <c r="B72" s="77" t="s">
        <v>1004</v>
      </c>
      <c r="C72" s="174">
        <v>7.3768999999999996E-3</v>
      </c>
      <c r="D72" s="174">
        <v>0</v>
      </c>
      <c r="E72" s="58" t="str">
        <f t="shared" si="6"/>
        <v/>
      </c>
      <c r="F72" s="78">
        <f t="shared" si="7"/>
        <v>2.203879125417328E-4</v>
      </c>
      <c r="G72" s="135">
        <v>1.242364E-2</v>
      </c>
      <c r="H72" s="102">
        <v>192.96408333333329</v>
      </c>
      <c r="I72"/>
      <c r="J72" s="188">
        <v>2.5070000000000001E-3</v>
      </c>
      <c r="K72" s="192">
        <v>0</v>
      </c>
      <c r="L72" s="58" t="str">
        <f t="shared" si="8"/>
        <v/>
      </c>
      <c r="M72" s="58">
        <f t="shared" si="9"/>
        <v>0.33984465019181503</v>
      </c>
      <c r="O72"/>
      <c r="P72"/>
      <c r="Q72"/>
      <c r="R72"/>
    </row>
    <row r="73" spans="1:18" ht="12" customHeight="1" x14ac:dyDescent="0.2">
      <c r="A73" s="77" t="s">
        <v>1839</v>
      </c>
      <c r="B73" s="77" t="s">
        <v>1840</v>
      </c>
      <c r="C73" s="174">
        <v>6.8435400000000004E-3</v>
      </c>
      <c r="D73" s="174">
        <v>0</v>
      </c>
      <c r="E73" s="58" t="str">
        <f t="shared" si="6"/>
        <v/>
      </c>
      <c r="F73" s="78">
        <f t="shared" si="7"/>
        <v>2.0445356382706154E-4</v>
      </c>
      <c r="G73" s="135">
        <v>8.5982352711444143</v>
      </c>
      <c r="H73" s="102">
        <v>58.770944444444439</v>
      </c>
      <c r="I73"/>
      <c r="J73" s="188">
        <v>0</v>
      </c>
      <c r="K73" s="192">
        <v>9.286319999999999E-3</v>
      </c>
      <c r="L73" s="58">
        <f t="shared" si="8"/>
        <v>-1</v>
      </c>
      <c r="M73" s="58">
        <f t="shared" si="9"/>
        <v>0</v>
      </c>
      <c r="O73"/>
      <c r="P73"/>
      <c r="Q73"/>
      <c r="R73"/>
    </row>
    <row r="74" spans="1:18" ht="12" customHeight="1" x14ac:dyDescent="0.2">
      <c r="A74" s="77" t="s">
        <v>991</v>
      </c>
      <c r="B74" s="77" t="s">
        <v>992</v>
      </c>
      <c r="C74" s="174">
        <v>6.7923999999999997E-3</v>
      </c>
      <c r="D74" s="174">
        <v>3.43795E-2</v>
      </c>
      <c r="E74" s="58">
        <f t="shared" si="6"/>
        <v>-0.80242877296063064</v>
      </c>
      <c r="F74" s="78">
        <f t="shared" si="7"/>
        <v>2.0292573535610702E-4</v>
      </c>
      <c r="G74" s="135">
        <v>6.8347586000000002E-2</v>
      </c>
      <c r="H74" s="102">
        <v>24.608562500000001</v>
      </c>
      <c r="I74"/>
      <c r="J74" s="188">
        <v>6.4836110000000002E-2</v>
      </c>
      <c r="K74" s="192">
        <v>0</v>
      </c>
      <c r="L74" s="58" t="str">
        <f t="shared" si="8"/>
        <v/>
      </c>
      <c r="M74" s="58">
        <f t="shared" si="9"/>
        <v>9.5453904363700612</v>
      </c>
      <c r="O74"/>
      <c r="P74"/>
      <c r="Q74"/>
      <c r="R74"/>
    </row>
    <row r="75" spans="1:18" ht="12" customHeight="1" x14ac:dyDescent="0.2">
      <c r="A75" s="77" t="s">
        <v>983</v>
      </c>
      <c r="B75" s="77" t="s">
        <v>984</v>
      </c>
      <c r="C75" s="174">
        <v>6.0203100000000001E-3</v>
      </c>
      <c r="D75" s="174">
        <v>3.8363987599999998</v>
      </c>
      <c r="E75" s="58">
        <f t="shared" si="6"/>
        <v>-0.99843073924880532</v>
      </c>
      <c r="F75" s="78">
        <f t="shared" si="7"/>
        <v>1.7985922999554275E-4</v>
      </c>
      <c r="G75" s="135">
        <v>0.20080993100000002</v>
      </c>
      <c r="H75" s="102">
        <v>13.037625</v>
      </c>
      <c r="I75"/>
      <c r="J75" s="188">
        <v>0</v>
      </c>
      <c r="K75" s="192">
        <v>0.16859160000000001</v>
      </c>
      <c r="L75" s="58">
        <f t="shared" si="8"/>
        <v>-1</v>
      </c>
      <c r="M75" s="58">
        <f t="shared" si="9"/>
        <v>0</v>
      </c>
      <c r="O75"/>
      <c r="P75"/>
      <c r="Q75"/>
      <c r="R75"/>
    </row>
    <row r="76" spans="1:18" ht="12" customHeight="1" x14ac:dyDescent="0.2">
      <c r="A76" s="77" t="s">
        <v>2005</v>
      </c>
      <c r="B76" s="77" t="s">
        <v>2000</v>
      </c>
      <c r="C76" s="174">
        <v>5.2923400000000004E-3</v>
      </c>
      <c r="D76" s="174">
        <v>9.3872419999999998E-2</v>
      </c>
      <c r="E76" s="58">
        <f t="shared" si="6"/>
        <v>-0.94362199248725021</v>
      </c>
      <c r="F76" s="78">
        <f t="shared" si="7"/>
        <v>1.5811082772724508E-4</v>
      </c>
      <c r="G76" s="135">
        <v>7.9489500835659994</v>
      </c>
      <c r="H76" s="102">
        <v>80.00533333333334</v>
      </c>
      <c r="I76"/>
      <c r="J76" s="188">
        <v>0</v>
      </c>
      <c r="K76" s="192">
        <v>2.9901220000000003E-2</v>
      </c>
      <c r="L76" s="58">
        <f t="shared" si="8"/>
        <v>-1</v>
      </c>
      <c r="M76" s="58">
        <f t="shared" si="9"/>
        <v>0</v>
      </c>
      <c r="O76"/>
      <c r="P76"/>
      <c r="Q76"/>
      <c r="R76"/>
    </row>
    <row r="77" spans="1:18" ht="12" customHeight="1" x14ac:dyDescent="0.2">
      <c r="A77" s="77" t="s">
        <v>2002</v>
      </c>
      <c r="B77" s="77" t="s">
        <v>1997</v>
      </c>
      <c r="C77" s="174">
        <v>3.3999999999999998E-3</v>
      </c>
      <c r="D77" s="174">
        <v>3.1908000000000001E-3</v>
      </c>
      <c r="E77" s="58">
        <f t="shared" si="6"/>
        <v>6.5563495048263754E-2</v>
      </c>
      <c r="F77" s="78">
        <f t="shared" si="7"/>
        <v>1.0157639423631763E-4</v>
      </c>
      <c r="G77" s="135">
        <v>1.7939808039241998</v>
      </c>
      <c r="H77" s="102">
        <v>42.225235294117653</v>
      </c>
      <c r="I77"/>
      <c r="J77" s="188">
        <v>0</v>
      </c>
      <c r="K77" s="192">
        <v>0</v>
      </c>
      <c r="L77" s="58" t="str">
        <f t="shared" si="8"/>
        <v/>
      </c>
      <c r="M77" s="58">
        <f t="shared" si="9"/>
        <v>0</v>
      </c>
      <c r="O77"/>
      <c r="P77"/>
      <c r="Q77"/>
      <c r="R77"/>
    </row>
    <row r="78" spans="1:18" ht="12" customHeight="1" x14ac:dyDescent="0.2">
      <c r="A78" s="77" t="s">
        <v>884</v>
      </c>
      <c r="B78" s="77" t="s">
        <v>885</v>
      </c>
      <c r="C78" s="174">
        <v>2.934E-3</v>
      </c>
      <c r="D78" s="174">
        <v>3.6551999999999999E-3</v>
      </c>
      <c r="E78" s="58">
        <f t="shared" si="6"/>
        <v>-0.19730794484569925</v>
      </c>
      <c r="F78" s="78">
        <f t="shared" si="7"/>
        <v>8.7654453143928208E-5</v>
      </c>
      <c r="G78" s="135">
        <v>0.49365638299999998</v>
      </c>
      <c r="H78" s="102">
        <v>23.68116666666667</v>
      </c>
      <c r="I78"/>
      <c r="J78" s="188">
        <v>0</v>
      </c>
      <c r="K78" s="192">
        <v>0.1028565</v>
      </c>
      <c r="L78" s="58">
        <f t="shared" si="8"/>
        <v>-1</v>
      </c>
      <c r="M78" s="58">
        <f t="shared" si="9"/>
        <v>0</v>
      </c>
      <c r="O78"/>
      <c r="P78"/>
      <c r="Q78"/>
      <c r="R78"/>
    </row>
    <row r="79" spans="1:18" ht="12" customHeight="1" x14ac:dyDescent="0.2">
      <c r="A79" s="77" t="s">
        <v>862</v>
      </c>
      <c r="B79" s="77" t="s">
        <v>863</v>
      </c>
      <c r="C79" s="174">
        <v>2.73596E-3</v>
      </c>
      <c r="D79" s="174">
        <v>2.7004200000000003E-3</v>
      </c>
      <c r="E79" s="58">
        <f t="shared" si="6"/>
        <v>1.3160915709408139E-2</v>
      </c>
      <c r="F79" s="78">
        <f t="shared" si="7"/>
        <v>8.1737926933763409E-5</v>
      </c>
      <c r="G79" s="135">
        <v>3.0011409999999999E-2</v>
      </c>
      <c r="H79" s="102">
        <v>70.444500000000005</v>
      </c>
      <c r="I79"/>
      <c r="J79" s="188">
        <v>0</v>
      </c>
      <c r="K79" s="192">
        <v>0</v>
      </c>
      <c r="L79" s="58" t="str">
        <f t="shared" si="8"/>
        <v/>
      </c>
      <c r="M79" s="58">
        <f t="shared" si="9"/>
        <v>0</v>
      </c>
      <c r="O79"/>
      <c r="P79"/>
      <c r="Q79"/>
      <c r="R79"/>
    </row>
    <row r="80" spans="1:18" ht="12" customHeight="1" x14ac:dyDescent="0.2">
      <c r="A80" s="77" t="s">
        <v>2781</v>
      </c>
      <c r="B80" s="77" t="s">
        <v>786</v>
      </c>
      <c r="C80" s="174">
        <v>2.421E-3</v>
      </c>
      <c r="D80" s="174">
        <v>2.3113499999999998E-3</v>
      </c>
      <c r="E80" s="58">
        <f t="shared" si="6"/>
        <v>4.7439807904471554E-2</v>
      </c>
      <c r="F80" s="78">
        <f t="shared" si="7"/>
        <v>7.2328367778272059E-5</v>
      </c>
      <c r="G80" s="135">
        <v>0.31603577100000002</v>
      </c>
      <c r="H80" s="102">
        <v>20.527529411764711</v>
      </c>
      <c r="I80"/>
      <c r="J80" s="188">
        <v>0</v>
      </c>
      <c r="K80" s="192">
        <v>0</v>
      </c>
      <c r="L80" s="58" t="str">
        <f t="shared" si="8"/>
        <v/>
      </c>
      <c r="M80" s="58">
        <f t="shared" si="9"/>
        <v>0</v>
      </c>
      <c r="O80"/>
      <c r="P80"/>
      <c r="Q80"/>
      <c r="R80"/>
    </row>
    <row r="81" spans="1:18" ht="12" customHeight="1" x14ac:dyDescent="0.2">
      <c r="A81" s="77" t="s">
        <v>2779</v>
      </c>
      <c r="B81" s="77" t="s">
        <v>789</v>
      </c>
      <c r="C81" s="174">
        <v>1.3749999999999999E-3</v>
      </c>
      <c r="D81" s="174">
        <v>3.2929999999999999E-3</v>
      </c>
      <c r="E81" s="58">
        <f t="shared" si="6"/>
        <v>-0.58244761615548135</v>
      </c>
      <c r="F81" s="78">
        <f t="shared" si="7"/>
        <v>4.1078688845569631E-5</v>
      </c>
      <c r="G81" s="135">
        <v>2.4226654E-2</v>
      </c>
      <c r="H81" s="102">
        <v>71.75</v>
      </c>
      <c r="I81"/>
      <c r="J81" s="188">
        <v>0</v>
      </c>
      <c r="K81" s="192">
        <v>0</v>
      </c>
      <c r="L81" s="58" t="str">
        <f t="shared" si="8"/>
        <v/>
      </c>
      <c r="M81" s="58">
        <f t="shared" si="9"/>
        <v>0</v>
      </c>
      <c r="O81"/>
      <c r="P81"/>
      <c r="Q81"/>
      <c r="R81"/>
    </row>
    <row r="82" spans="1:18" ht="12" customHeight="1" x14ac:dyDescent="0.2">
      <c r="A82" s="77" t="s">
        <v>876</v>
      </c>
      <c r="B82" s="77" t="s">
        <v>877</v>
      </c>
      <c r="C82" s="174">
        <v>1.3600000000000001E-3</v>
      </c>
      <c r="D82" s="174">
        <v>4.5824999999999998E-3</v>
      </c>
      <c r="E82" s="58">
        <f t="shared" si="6"/>
        <v>-0.70321876704855424</v>
      </c>
      <c r="F82" s="78">
        <f t="shared" si="7"/>
        <v>4.0630557694527056E-5</v>
      </c>
      <c r="G82" s="135">
        <v>1.0727546000000001E-2</v>
      </c>
      <c r="H82" s="102">
        <v>354.29399999999998</v>
      </c>
      <c r="I82"/>
      <c r="J82" s="188">
        <v>0</v>
      </c>
      <c r="K82" s="192">
        <v>0</v>
      </c>
      <c r="L82" s="58" t="str">
        <f t="shared" si="8"/>
        <v/>
      </c>
      <c r="M82" s="58">
        <f t="shared" si="9"/>
        <v>0</v>
      </c>
      <c r="O82"/>
      <c r="P82"/>
      <c r="Q82"/>
      <c r="R82"/>
    </row>
    <row r="83" spans="1:18" ht="12" customHeight="1" x14ac:dyDescent="0.2">
      <c r="A83" s="77" t="s">
        <v>1721</v>
      </c>
      <c r="B83" s="77" t="s">
        <v>1722</v>
      </c>
      <c r="C83" s="174">
        <v>1.0489500000000001E-3</v>
      </c>
      <c r="D83" s="174">
        <v>6.0155799999999995E-3</v>
      </c>
      <c r="E83" s="58">
        <f t="shared" si="6"/>
        <v>-0.82562778651435109</v>
      </c>
      <c r="F83" s="78">
        <f t="shared" si="7"/>
        <v>3.1337811392407468E-5</v>
      </c>
      <c r="G83" s="135">
        <v>0.31739907000000001</v>
      </c>
      <c r="H83" s="102">
        <v>70.93549999999999</v>
      </c>
      <c r="I83"/>
      <c r="J83" s="188">
        <v>0</v>
      </c>
      <c r="K83" s="192">
        <v>0</v>
      </c>
      <c r="L83" s="58" t="str">
        <f t="shared" si="8"/>
        <v/>
      </c>
      <c r="M83" s="58">
        <f t="shared" si="9"/>
        <v>0</v>
      </c>
      <c r="O83"/>
      <c r="P83"/>
      <c r="Q83"/>
      <c r="R83"/>
    </row>
    <row r="84" spans="1:18" ht="12" customHeight="1" x14ac:dyDescent="0.2">
      <c r="A84" s="77" t="s">
        <v>995</v>
      </c>
      <c r="B84" s="77" t="s">
        <v>996</v>
      </c>
      <c r="C84" s="174">
        <v>9.0390000000000002E-4</v>
      </c>
      <c r="D84" s="174">
        <v>5.0879300000000001E-3</v>
      </c>
      <c r="E84" s="58">
        <f t="shared" si="6"/>
        <v>-0.82234425395003474</v>
      </c>
      <c r="F84" s="78">
        <f t="shared" si="7"/>
        <v>2.7004383161825738E-5</v>
      </c>
      <c r="G84" s="135">
        <v>0.367825073</v>
      </c>
      <c r="H84" s="102">
        <v>172.50858333333329</v>
      </c>
      <c r="I84"/>
      <c r="J84" s="188">
        <v>0</v>
      </c>
      <c r="K84" s="192">
        <v>0.14979864000000001</v>
      </c>
      <c r="L84" s="58">
        <f t="shared" si="8"/>
        <v>-1</v>
      </c>
      <c r="M84" s="58">
        <f t="shared" si="9"/>
        <v>0</v>
      </c>
      <c r="O84"/>
      <c r="P84"/>
      <c r="Q84"/>
      <c r="R84"/>
    </row>
    <row r="85" spans="1:18" ht="12" customHeight="1" x14ac:dyDescent="0.2">
      <c r="A85" s="77" t="s">
        <v>816</v>
      </c>
      <c r="B85" s="77" t="s">
        <v>817</v>
      </c>
      <c r="C85" s="174">
        <v>6.0725999999999998E-4</v>
      </c>
      <c r="D85" s="174">
        <v>5.00775E-3</v>
      </c>
      <c r="E85" s="58">
        <f t="shared" si="6"/>
        <v>-0.87873595926314207</v>
      </c>
      <c r="F85" s="78">
        <f t="shared" si="7"/>
        <v>1.814214151880772E-5</v>
      </c>
      <c r="G85" s="135">
        <v>3.2416529999999997E-3</v>
      </c>
      <c r="H85" s="102">
        <v>50.986812499999999</v>
      </c>
      <c r="I85"/>
      <c r="J85" s="188">
        <v>0</v>
      </c>
      <c r="K85" s="192">
        <v>0</v>
      </c>
      <c r="L85" s="58" t="str">
        <f t="shared" si="8"/>
        <v/>
      </c>
      <c r="M85" s="58">
        <f t="shared" si="9"/>
        <v>0</v>
      </c>
      <c r="O85"/>
      <c r="P85"/>
      <c r="Q85"/>
      <c r="R85"/>
    </row>
    <row r="86" spans="1:18" ht="12" customHeight="1" x14ac:dyDescent="0.2">
      <c r="A86" s="77" t="s">
        <v>2003</v>
      </c>
      <c r="B86" s="77" t="s">
        <v>1998</v>
      </c>
      <c r="C86" s="174">
        <v>4.9572000000000006E-4</v>
      </c>
      <c r="D86" s="174">
        <v>2.0005999999999999E-3</v>
      </c>
      <c r="E86" s="58">
        <f t="shared" si="6"/>
        <v>-0.75221433569929019</v>
      </c>
      <c r="F86" s="78">
        <f t="shared" si="7"/>
        <v>1.4809838279655113E-5</v>
      </c>
      <c r="G86" s="135">
        <v>1.3811579893074999</v>
      </c>
      <c r="H86" s="102">
        <v>47.125277777777782</v>
      </c>
      <c r="I86"/>
      <c r="J86" s="188">
        <v>0</v>
      </c>
      <c r="K86" s="192">
        <v>0</v>
      </c>
      <c r="L86" s="58" t="str">
        <f t="shared" si="8"/>
        <v/>
      </c>
      <c r="M86" s="58">
        <f t="shared" si="9"/>
        <v>0</v>
      </c>
      <c r="O86"/>
      <c r="P86"/>
      <c r="Q86"/>
      <c r="R86"/>
    </row>
    <row r="87" spans="1:18" ht="12" customHeight="1" x14ac:dyDescent="0.2">
      <c r="A87" s="77" t="s">
        <v>2791</v>
      </c>
      <c r="B87" s="77" t="s">
        <v>791</v>
      </c>
      <c r="C87" s="174">
        <v>4.0932000000000002E-4</v>
      </c>
      <c r="D87" s="174">
        <v>6.1700000000000004E-4</v>
      </c>
      <c r="E87" s="58">
        <f t="shared" si="6"/>
        <v>-0.33659643435980557</v>
      </c>
      <c r="F87" s="78">
        <f t="shared" si="7"/>
        <v>1.2228602849649863E-5</v>
      </c>
      <c r="G87" s="135">
        <v>6.4573677999999995E-2</v>
      </c>
      <c r="H87" s="102">
        <v>74.895374999999987</v>
      </c>
      <c r="I87"/>
      <c r="J87" s="188">
        <v>0</v>
      </c>
      <c r="K87" s="192">
        <v>0</v>
      </c>
      <c r="L87" s="58" t="str">
        <f t="shared" si="8"/>
        <v/>
      </c>
      <c r="M87" s="58">
        <f t="shared" si="9"/>
        <v>0</v>
      </c>
      <c r="O87"/>
      <c r="P87"/>
      <c r="Q87"/>
      <c r="R87"/>
    </row>
    <row r="88" spans="1:18" ht="12" customHeight="1" x14ac:dyDescent="0.2">
      <c r="A88" s="77" t="s">
        <v>1638</v>
      </c>
      <c r="B88" s="77" t="s">
        <v>1639</v>
      </c>
      <c r="C88" s="174">
        <v>2.9120000000000002E-5</v>
      </c>
      <c r="D88" s="174">
        <v>1.4756E-4</v>
      </c>
      <c r="E88" s="58">
        <f t="shared" si="6"/>
        <v>-0.80265654648956353</v>
      </c>
      <c r="F88" s="78">
        <f t="shared" si="7"/>
        <v>8.6997194122399109E-7</v>
      </c>
      <c r="G88" s="135">
        <v>9.6835940000000009E-2</v>
      </c>
      <c r="H88" s="102">
        <v>23.52694444444445</v>
      </c>
      <c r="I88"/>
      <c r="J88" s="188">
        <v>0</v>
      </c>
      <c r="K88" s="192">
        <v>0</v>
      </c>
      <c r="L88" s="58" t="str">
        <f t="shared" si="8"/>
        <v/>
      </c>
      <c r="M88" s="58">
        <f t="shared" si="9"/>
        <v>0</v>
      </c>
      <c r="O88"/>
      <c r="P88"/>
      <c r="Q88"/>
      <c r="R88"/>
    </row>
    <row r="89" spans="1:18" ht="12" customHeight="1" x14ac:dyDescent="0.2">
      <c r="A89" s="77" t="s">
        <v>1640</v>
      </c>
      <c r="B89" s="77" t="s">
        <v>1641</v>
      </c>
      <c r="C89" s="174">
        <v>2.565E-5</v>
      </c>
      <c r="D89" s="174">
        <v>1.3019999999999999E-4</v>
      </c>
      <c r="E89" s="58">
        <f t="shared" si="6"/>
        <v>-0.80299539170506917</v>
      </c>
      <c r="F89" s="78">
        <f t="shared" si="7"/>
        <v>7.6630426828280799E-7</v>
      </c>
      <c r="G89" s="135">
        <v>3.8758600000000001E-3</v>
      </c>
      <c r="H89" s="102">
        <v>25.156111111111109</v>
      </c>
      <c r="I89"/>
      <c r="J89" s="188">
        <v>0</v>
      </c>
      <c r="K89" s="192">
        <v>0</v>
      </c>
      <c r="L89" s="58" t="str">
        <f t="shared" si="8"/>
        <v/>
      </c>
      <c r="M89" s="58">
        <f t="shared" si="9"/>
        <v>0</v>
      </c>
      <c r="O89"/>
      <c r="P89"/>
      <c r="Q89"/>
      <c r="R89"/>
    </row>
    <row r="90" spans="1:18" ht="12" customHeight="1" x14ac:dyDescent="0.2">
      <c r="A90" s="77" t="s">
        <v>365</v>
      </c>
      <c r="B90" s="77" t="s">
        <v>359</v>
      </c>
      <c r="C90" s="174">
        <v>0</v>
      </c>
      <c r="D90" s="174">
        <v>0.65668873999999999</v>
      </c>
      <c r="E90" s="58">
        <f t="shared" si="6"/>
        <v>-1</v>
      </c>
      <c r="F90" s="78">
        <f t="shared" si="7"/>
        <v>0</v>
      </c>
      <c r="G90" s="135">
        <v>10.9635722</v>
      </c>
      <c r="H90" s="102">
        <v>15.19627777777778</v>
      </c>
      <c r="I90"/>
      <c r="J90" s="188">
        <v>2.2085916700000001</v>
      </c>
      <c r="K90" s="192">
        <v>17.520710829999999</v>
      </c>
      <c r="L90" s="58">
        <f t="shared" si="8"/>
        <v>-0.87394394602881531</v>
      </c>
      <c r="M90" s="58" t="str">
        <f t="shared" si="9"/>
        <v/>
      </c>
      <c r="O90"/>
      <c r="P90"/>
      <c r="Q90"/>
      <c r="R90"/>
    </row>
    <row r="91" spans="1:18" ht="12" customHeight="1" x14ac:dyDescent="0.2">
      <c r="A91" s="77" t="s">
        <v>826</v>
      </c>
      <c r="B91" s="77" t="s">
        <v>827</v>
      </c>
      <c r="C91" s="174">
        <v>0</v>
      </c>
      <c r="D91" s="174">
        <v>5.8439999999999999E-2</v>
      </c>
      <c r="E91" s="58">
        <f t="shared" si="6"/>
        <v>-1</v>
      </c>
      <c r="F91" s="78">
        <f t="shared" si="7"/>
        <v>0</v>
      </c>
      <c r="G91" s="135">
        <v>2.0382227999999999E-2</v>
      </c>
      <c r="H91" s="102">
        <v>33.139312500000003</v>
      </c>
      <c r="I91"/>
      <c r="J91" s="188">
        <v>0</v>
      </c>
      <c r="K91" s="192">
        <v>0</v>
      </c>
      <c r="L91" s="58" t="str">
        <f t="shared" si="8"/>
        <v/>
      </c>
      <c r="M91" s="58" t="str">
        <f t="shared" si="9"/>
        <v/>
      </c>
      <c r="O91"/>
      <c r="P91"/>
      <c r="Q91"/>
      <c r="R91"/>
    </row>
    <row r="92" spans="1:18" ht="12" customHeight="1" x14ac:dyDescent="0.2">
      <c r="A92" s="77" t="s">
        <v>2778</v>
      </c>
      <c r="B92" s="77" t="s">
        <v>854</v>
      </c>
      <c r="C92" s="174">
        <v>0</v>
      </c>
      <c r="D92" s="174">
        <v>1.963264E-2</v>
      </c>
      <c r="E92" s="58">
        <f t="shared" si="6"/>
        <v>-1</v>
      </c>
      <c r="F92" s="78">
        <f t="shared" si="7"/>
        <v>0</v>
      </c>
      <c r="G92" s="135">
        <v>1.6305216000000001E-2</v>
      </c>
      <c r="H92" s="102">
        <v>72.944999999999993</v>
      </c>
      <c r="I92"/>
      <c r="J92" s="188">
        <v>0</v>
      </c>
      <c r="K92" s="192">
        <v>0</v>
      </c>
      <c r="L92" s="58" t="str">
        <f t="shared" si="8"/>
        <v/>
      </c>
      <c r="M92" s="58" t="str">
        <f t="shared" si="9"/>
        <v/>
      </c>
      <c r="O92"/>
      <c r="P92"/>
      <c r="Q92"/>
      <c r="R92"/>
    </row>
    <row r="93" spans="1:18" ht="12" customHeight="1" x14ac:dyDescent="0.2">
      <c r="A93" s="77" t="s">
        <v>2465</v>
      </c>
      <c r="B93" s="77" t="s">
        <v>2466</v>
      </c>
      <c r="C93" s="174">
        <v>0</v>
      </c>
      <c r="D93" s="174">
        <v>1.4935E-2</v>
      </c>
      <c r="E93" s="58">
        <f t="shared" si="6"/>
        <v>-1</v>
      </c>
      <c r="F93" s="78">
        <f t="shared" si="7"/>
        <v>0</v>
      </c>
      <c r="G93" s="135">
        <v>1.1152527732613802</v>
      </c>
      <c r="H93" s="102">
        <v>94.532333333333341</v>
      </c>
      <c r="I93"/>
      <c r="J93" s="188">
        <v>0</v>
      </c>
      <c r="K93" s="192">
        <v>0</v>
      </c>
      <c r="L93" s="58" t="str">
        <f t="shared" si="8"/>
        <v/>
      </c>
      <c r="M93" s="58" t="str">
        <f t="shared" si="9"/>
        <v/>
      </c>
      <c r="O93"/>
      <c r="P93"/>
      <c r="Q93"/>
      <c r="R93"/>
    </row>
    <row r="94" spans="1:18" ht="12" customHeight="1" x14ac:dyDescent="0.2">
      <c r="A94" s="77" t="s">
        <v>859</v>
      </c>
      <c r="B94" s="77" t="s">
        <v>860</v>
      </c>
      <c r="C94" s="174">
        <v>0</v>
      </c>
      <c r="D94" s="174">
        <v>1.2E-2</v>
      </c>
      <c r="E94" s="58">
        <f t="shared" si="6"/>
        <v>-1</v>
      </c>
      <c r="F94" s="78">
        <f t="shared" si="7"/>
        <v>0</v>
      </c>
      <c r="G94" s="135">
        <v>3.6859930999999999E-2</v>
      </c>
      <c r="H94" s="102">
        <v>322.69040000000001</v>
      </c>
      <c r="I94"/>
      <c r="J94" s="188">
        <v>0</v>
      </c>
      <c r="K94" s="192">
        <v>4.8510000000000003E-3</v>
      </c>
      <c r="L94" s="58">
        <f t="shared" si="8"/>
        <v>-1</v>
      </c>
      <c r="M94" s="58" t="str">
        <f t="shared" si="9"/>
        <v/>
      </c>
      <c r="O94"/>
      <c r="P94"/>
      <c r="Q94"/>
      <c r="R94"/>
    </row>
    <row r="95" spans="1:18" ht="12" customHeight="1" x14ac:dyDescent="0.2">
      <c r="A95" s="77" t="s">
        <v>751</v>
      </c>
      <c r="B95" s="77" t="s">
        <v>752</v>
      </c>
      <c r="C95" s="174">
        <v>0</v>
      </c>
      <c r="D95" s="174">
        <v>1.0489999999999999E-2</v>
      </c>
      <c r="E95" s="58">
        <f t="shared" si="6"/>
        <v>-1</v>
      </c>
      <c r="F95" s="78">
        <f t="shared" si="7"/>
        <v>0</v>
      </c>
      <c r="G95" s="135">
        <v>0.14384975700000002</v>
      </c>
      <c r="H95" s="102">
        <v>132.58766666666671</v>
      </c>
      <c r="I95"/>
      <c r="J95" s="188">
        <v>0</v>
      </c>
      <c r="K95" s="192">
        <v>0</v>
      </c>
      <c r="L95" s="58" t="str">
        <f t="shared" si="8"/>
        <v/>
      </c>
      <c r="M95" s="58" t="str">
        <f t="shared" si="9"/>
        <v/>
      </c>
      <c r="O95"/>
      <c r="P95"/>
      <c r="Q95"/>
      <c r="R95"/>
    </row>
    <row r="96" spans="1:18" ht="12" customHeight="1" x14ac:dyDescent="0.2">
      <c r="A96" s="77" t="s">
        <v>766</v>
      </c>
      <c r="B96" s="77" t="s">
        <v>767</v>
      </c>
      <c r="C96" s="174">
        <v>0</v>
      </c>
      <c r="D96" s="174">
        <v>5.9301000000000006E-3</v>
      </c>
      <c r="E96" s="58">
        <f t="shared" si="6"/>
        <v>-1</v>
      </c>
      <c r="F96" s="78">
        <f t="shared" si="7"/>
        <v>0</v>
      </c>
      <c r="G96" s="135">
        <v>1.8285139999999998E-3</v>
      </c>
      <c r="H96" s="102">
        <v>116.305125</v>
      </c>
      <c r="I96"/>
      <c r="J96" s="188">
        <v>0</v>
      </c>
      <c r="K96" s="192">
        <v>0</v>
      </c>
      <c r="L96" s="58" t="str">
        <f t="shared" si="8"/>
        <v/>
      </c>
      <c r="M96" s="58" t="str">
        <f t="shared" si="9"/>
        <v/>
      </c>
      <c r="O96"/>
      <c r="P96"/>
      <c r="Q96"/>
      <c r="R96"/>
    </row>
    <row r="97" spans="1:18" ht="12" customHeight="1" x14ac:dyDescent="0.2">
      <c r="A97" s="77" t="s">
        <v>1719</v>
      </c>
      <c r="B97" s="77" t="s">
        <v>1720</v>
      </c>
      <c r="C97" s="174">
        <v>0</v>
      </c>
      <c r="D97" s="174">
        <v>5.6958100000000008E-3</v>
      </c>
      <c r="E97" s="58">
        <f t="shared" si="6"/>
        <v>-1</v>
      </c>
      <c r="F97" s="78">
        <f t="shared" si="7"/>
        <v>0</v>
      </c>
      <c r="G97" s="135">
        <v>0.15341726999999999</v>
      </c>
      <c r="H97" s="102">
        <v>66.528555555555556</v>
      </c>
      <c r="I97"/>
      <c r="J97" s="188">
        <v>0</v>
      </c>
      <c r="K97" s="192">
        <v>0</v>
      </c>
      <c r="L97" s="58" t="str">
        <f t="shared" si="8"/>
        <v/>
      </c>
      <c r="M97" s="58" t="str">
        <f t="shared" si="9"/>
        <v/>
      </c>
      <c r="O97"/>
      <c r="P97"/>
      <c r="Q97"/>
      <c r="R97"/>
    </row>
    <row r="98" spans="1:18" ht="12" customHeight="1" x14ac:dyDescent="0.2">
      <c r="A98" s="77" t="s">
        <v>1032</v>
      </c>
      <c r="B98" s="77" t="s">
        <v>1033</v>
      </c>
      <c r="C98" s="174">
        <v>0</v>
      </c>
      <c r="D98" s="174">
        <v>2.9238000000000003E-3</v>
      </c>
      <c r="E98" s="58">
        <f t="shared" si="6"/>
        <v>-1</v>
      </c>
      <c r="F98" s="78">
        <f t="shared" si="7"/>
        <v>0</v>
      </c>
      <c r="G98" s="135">
        <v>1.0894304E-2</v>
      </c>
      <c r="H98" s="102">
        <v>66.080375000000004</v>
      </c>
      <c r="I98"/>
      <c r="J98" s="188">
        <v>0</v>
      </c>
      <c r="K98" s="192">
        <v>0</v>
      </c>
      <c r="L98" s="58" t="str">
        <f t="shared" si="8"/>
        <v/>
      </c>
      <c r="M98" s="58" t="str">
        <f t="shared" si="9"/>
        <v/>
      </c>
      <c r="O98"/>
      <c r="P98"/>
      <c r="Q98"/>
      <c r="R98"/>
    </row>
    <row r="99" spans="1:18" ht="12" customHeight="1" x14ac:dyDescent="0.2">
      <c r="A99" s="77" t="s">
        <v>2782</v>
      </c>
      <c r="B99" s="77" t="s">
        <v>781</v>
      </c>
      <c r="C99" s="174">
        <v>0</v>
      </c>
      <c r="D99" s="174">
        <v>1.8695000000000001E-3</v>
      </c>
      <c r="E99" s="58">
        <f t="shared" si="6"/>
        <v>-1</v>
      </c>
      <c r="F99" s="78">
        <f t="shared" si="7"/>
        <v>0</v>
      </c>
      <c r="G99" s="135">
        <v>2.8302464999999999E-2</v>
      </c>
      <c r="H99" s="102">
        <v>27.230647058823529</v>
      </c>
      <c r="I99"/>
      <c r="J99" s="188">
        <v>0</v>
      </c>
      <c r="K99" s="192">
        <v>0</v>
      </c>
      <c r="L99" s="58" t="str">
        <f t="shared" si="8"/>
        <v/>
      </c>
      <c r="M99" s="58" t="str">
        <f t="shared" si="9"/>
        <v/>
      </c>
      <c r="O99"/>
      <c r="P99"/>
      <c r="Q99"/>
      <c r="R99"/>
    </row>
    <row r="100" spans="1:18" ht="12" customHeight="1" x14ac:dyDescent="0.2">
      <c r="A100" s="77" t="s">
        <v>498</v>
      </c>
      <c r="B100" s="77" t="s">
        <v>490</v>
      </c>
      <c r="C100" s="174">
        <v>0</v>
      </c>
      <c r="D100" s="174">
        <v>5.6400000000000005E-4</v>
      </c>
      <c r="E100" s="58">
        <f t="shared" si="6"/>
        <v>-1</v>
      </c>
      <c r="F100" s="78">
        <f t="shared" si="7"/>
        <v>0</v>
      </c>
      <c r="G100" s="135">
        <v>2.1229364500000001</v>
      </c>
      <c r="H100" s="102">
        <v>197.5541666666667</v>
      </c>
      <c r="I100"/>
      <c r="J100" s="188">
        <v>0</v>
      </c>
      <c r="K100" s="192">
        <v>1.12783E-3</v>
      </c>
      <c r="L100" s="58">
        <f t="shared" si="8"/>
        <v>-1</v>
      </c>
      <c r="M100" s="58" t="str">
        <f t="shared" si="9"/>
        <v/>
      </c>
      <c r="O100"/>
      <c r="P100"/>
      <c r="Q100"/>
      <c r="R100"/>
    </row>
    <row r="101" spans="1:18" ht="12" customHeight="1" x14ac:dyDescent="0.2">
      <c r="A101" s="77" t="s">
        <v>857</v>
      </c>
      <c r="B101" s="77" t="s">
        <v>858</v>
      </c>
      <c r="C101" s="174">
        <v>0</v>
      </c>
      <c r="D101" s="174">
        <v>4.2455999999999999E-4</v>
      </c>
      <c r="E101" s="58">
        <f t="shared" si="6"/>
        <v>-1</v>
      </c>
      <c r="F101" s="78">
        <f t="shared" si="7"/>
        <v>0</v>
      </c>
      <c r="G101" s="135">
        <v>8.1840479999999993E-3</v>
      </c>
      <c r="H101" s="102">
        <v>215.33437499999999</v>
      </c>
      <c r="I101"/>
      <c r="J101" s="188">
        <v>0</v>
      </c>
      <c r="K101" s="192">
        <v>0</v>
      </c>
      <c r="L101" s="58" t="str">
        <f t="shared" si="8"/>
        <v/>
      </c>
      <c r="M101" s="58" t="str">
        <f t="shared" si="9"/>
        <v/>
      </c>
      <c r="O101"/>
      <c r="P101"/>
      <c r="Q101"/>
      <c r="R101"/>
    </row>
    <row r="102" spans="1:18" ht="12" customHeight="1" x14ac:dyDescent="0.2">
      <c r="A102" s="77" t="s">
        <v>1642</v>
      </c>
      <c r="B102" s="77" t="s">
        <v>1643</v>
      </c>
      <c r="C102" s="174">
        <v>0</v>
      </c>
      <c r="D102" s="174">
        <v>0</v>
      </c>
      <c r="E102" s="58" t="str">
        <f t="shared" si="6"/>
        <v/>
      </c>
      <c r="F102" s="78">
        <f t="shared" si="7"/>
        <v>0</v>
      </c>
      <c r="G102" s="135">
        <v>18.781164449999999</v>
      </c>
      <c r="H102" s="102">
        <v>23.00366666666666</v>
      </c>
      <c r="I102"/>
      <c r="J102" s="188">
        <v>0</v>
      </c>
      <c r="K102" s="192">
        <v>0</v>
      </c>
      <c r="L102" s="58" t="str">
        <f t="shared" si="8"/>
        <v/>
      </c>
      <c r="M102" s="58" t="str">
        <f t="shared" si="9"/>
        <v/>
      </c>
      <c r="O102"/>
      <c r="P102"/>
      <c r="Q102"/>
      <c r="R102"/>
    </row>
    <row r="103" spans="1:18" ht="12" customHeight="1" x14ac:dyDescent="0.2">
      <c r="A103" s="77" t="s">
        <v>870</v>
      </c>
      <c r="B103" s="77" t="s">
        <v>871</v>
      </c>
      <c r="C103" s="174">
        <v>0</v>
      </c>
      <c r="D103" s="174">
        <v>0</v>
      </c>
      <c r="E103" s="58" t="str">
        <f t="shared" ref="E103:E134" si="10">IF(ISERROR(C103/D103-1),"",IF((C103/D103-1)&gt;10000%,"",C103/D103-1))</f>
        <v/>
      </c>
      <c r="F103" s="78">
        <f t="shared" ref="F103:F138" si="11">C103/$C$139</f>
        <v>0</v>
      </c>
      <c r="G103" s="135">
        <v>0</v>
      </c>
      <c r="H103" s="102">
        <v>53.179250000000003</v>
      </c>
      <c r="I103"/>
      <c r="J103" s="188">
        <v>0</v>
      </c>
      <c r="K103" s="192">
        <v>0</v>
      </c>
      <c r="L103" s="58" t="str">
        <f t="shared" si="8"/>
        <v/>
      </c>
      <c r="M103" s="58" t="str">
        <f t="shared" si="9"/>
        <v/>
      </c>
      <c r="O103"/>
      <c r="P103"/>
      <c r="Q103"/>
      <c r="R103"/>
    </row>
    <row r="104" spans="1:18" ht="12" customHeight="1" x14ac:dyDescent="0.2">
      <c r="A104" s="77" t="s">
        <v>900</v>
      </c>
      <c r="B104" s="77" t="s">
        <v>901</v>
      </c>
      <c r="C104" s="174">
        <v>0</v>
      </c>
      <c r="D104" s="174">
        <v>0</v>
      </c>
      <c r="E104" s="58" t="str">
        <f t="shared" si="10"/>
        <v/>
      </c>
      <c r="F104" s="78">
        <f t="shared" si="11"/>
        <v>0</v>
      </c>
      <c r="G104" s="135">
        <v>2.2526834999999999E-2</v>
      </c>
      <c r="H104" s="102">
        <v>24.121444444444439</v>
      </c>
      <c r="I104"/>
      <c r="J104" s="188">
        <v>0</v>
      </c>
      <c r="K104" s="192">
        <v>0</v>
      </c>
      <c r="L104" s="58" t="str">
        <f t="shared" si="8"/>
        <v/>
      </c>
      <c r="M104" s="58" t="str">
        <f t="shared" si="9"/>
        <v/>
      </c>
      <c r="O104"/>
      <c r="P104"/>
      <c r="Q104"/>
      <c r="R104"/>
    </row>
    <row r="105" spans="1:18" ht="12" customHeight="1" x14ac:dyDescent="0.2">
      <c r="A105" s="77" t="s">
        <v>747</v>
      </c>
      <c r="B105" s="77" t="s">
        <v>748</v>
      </c>
      <c r="C105" s="174">
        <v>0</v>
      </c>
      <c r="D105" s="174">
        <v>0</v>
      </c>
      <c r="E105" s="58" t="str">
        <f t="shared" si="10"/>
        <v/>
      </c>
      <c r="F105" s="78">
        <f t="shared" si="11"/>
        <v>0</v>
      </c>
      <c r="G105" s="135">
        <v>4.9866610999999998E-2</v>
      </c>
      <c r="H105" s="102">
        <v>44.623444444444438</v>
      </c>
      <c r="I105"/>
      <c r="J105" s="188">
        <v>0</v>
      </c>
      <c r="K105" s="192">
        <v>0</v>
      </c>
      <c r="L105" s="58" t="str">
        <f t="shared" si="8"/>
        <v/>
      </c>
      <c r="M105" s="58" t="str">
        <f t="shared" si="9"/>
        <v/>
      </c>
      <c r="O105"/>
      <c r="P105"/>
      <c r="Q105"/>
      <c r="R105"/>
    </row>
    <row r="106" spans="1:18" ht="12" customHeight="1" x14ac:dyDescent="0.2">
      <c r="A106" s="77" t="s">
        <v>1695</v>
      </c>
      <c r="B106" s="77" t="s">
        <v>1696</v>
      </c>
      <c r="C106" s="174">
        <v>0</v>
      </c>
      <c r="D106" s="174">
        <v>0</v>
      </c>
      <c r="E106" s="58" t="str">
        <f t="shared" si="10"/>
        <v/>
      </c>
      <c r="F106" s="78">
        <f t="shared" si="11"/>
        <v>0</v>
      </c>
      <c r="G106" s="135">
        <v>9.9921232787313166</v>
      </c>
      <c r="H106" s="102">
        <v>21.450333333333329</v>
      </c>
      <c r="I106"/>
      <c r="J106" s="188">
        <v>0</v>
      </c>
      <c r="K106" s="192">
        <v>0</v>
      </c>
      <c r="L106" s="58" t="str">
        <f t="shared" si="8"/>
        <v/>
      </c>
      <c r="M106" s="58" t="str">
        <f t="shared" si="9"/>
        <v/>
      </c>
      <c r="O106"/>
      <c r="P106"/>
      <c r="Q106"/>
      <c r="R106"/>
    </row>
    <row r="107" spans="1:18" ht="12" customHeight="1" x14ac:dyDescent="0.2">
      <c r="A107" s="77" t="s">
        <v>2777</v>
      </c>
      <c r="B107" s="77" t="s">
        <v>784</v>
      </c>
      <c r="C107" s="174">
        <v>0</v>
      </c>
      <c r="D107" s="174">
        <v>0</v>
      </c>
      <c r="E107" s="58" t="str">
        <f t="shared" si="10"/>
        <v/>
      </c>
      <c r="F107" s="78">
        <f t="shared" si="11"/>
        <v>0</v>
      </c>
      <c r="G107" s="135">
        <v>5.2992969999999997E-3</v>
      </c>
      <c r="H107" s="102">
        <v>7.6380625000000002</v>
      </c>
      <c r="I107"/>
      <c r="J107" s="188">
        <v>0</v>
      </c>
      <c r="K107" s="192">
        <v>0</v>
      </c>
      <c r="L107" s="58" t="str">
        <f t="shared" si="8"/>
        <v/>
      </c>
      <c r="M107" s="58" t="str">
        <f t="shared" si="9"/>
        <v/>
      </c>
      <c r="O107"/>
      <c r="P107"/>
      <c r="Q107"/>
      <c r="R107"/>
    </row>
    <row r="108" spans="1:18" ht="12" customHeight="1" x14ac:dyDescent="0.2">
      <c r="A108" s="77" t="s">
        <v>499</v>
      </c>
      <c r="B108" s="77" t="s">
        <v>491</v>
      </c>
      <c r="C108" s="174">
        <v>0</v>
      </c>
      <c r="D108" s="174">
        <v>0</v>
      </c>
      <c r="E108" s="58" t="str">
        <f t="shared" si="10"/>
        <v/>
      </c>
      <c r="F108" s="78">
        <f t="shared" si="11"/>
        <v>0</v>
      </c>
      <c r="G108" s="135">
        <v>0.44342935</v>
      </c>
      <c r="H108" s="102">
        <v>199.83016666666671</v>
      </c>
      <c r="I108"/>
      <c r="J108" s="188">
        <v>0</v>
      </c>
      <c r="K108" s="192">
        <v>0</v>
      </c>
      <c r="L108" s="58" t="str">
        <f t="shared" si="8"/>
        <v/>
      </c>
      <c r="M108" s="58" t="str">
        <f t="shared" si="9"/>
        <v/>
      </c>
      <c r="O108"/>
      <c r="P108"/>
      <c r="Q108"/>
      <c r="R108"/>
    </row>
    <row r="109" spans="1:18" ht="12" customHeight="1" x14ac:dyDescent="0.2">
      <c r="A109" s="77" t="s">
        <v>850</v>
      </c>
      <c r="B109" s="77" t="s">
        <v>851</v>
      </c>
      <c r="C109" s="174">
        <v>0</v>
      </c>
      <c r="D109" s="174">
        <v>0</v>
      </c>
      <c r="E109" s="58" t="str">
        <f t="shared" si="10"/>
        <v/>
      </c>
      <c r="F109" s="78">
        <f t="shared" si="11"/>
        <v>0</v>
      </c>
      <c r="G109" s="135">
        <v>8.9160437999999995E-2</v>
      </c>
      <c r="H109" s="102">
        <v>174.26943750000001</v>
      </c>
      <c r="I109"/>
      <c r="J109" s="188">
        <v>0</v>
      </c>
      <c r="K109" s="192">
        <v>4.8789999999999997E-3</v>
      </c>
      <c r="L109" s="58">
        <f t="shared" si="8"/>
        <v>-1</v>
      </c>
      <c r="M109" s="58" t="str">
        <f t="shared" si="9"/>
        <v/>
      </c>
      <c r="O109"/>
      <c r="P109"/>
      <c r="Q109"/>
      <c r="R109"/>
    </row>
    <row r="110" spans="1:18" ht="12" customHeight="1" x14ac:dyDescent="0.2">
      <c r="A110" s="77" t="s">
        <v>2789</v>
      </c>
      <c r="B110" s="77" t="s">
        <v>779</v>
      </c>
      <c r="C110" s="174">
        <v>0</v>
      </c>
      <c r="D110" s="174">
        <v>0</v>
      </c>
      <c r="E110" s="58" t="str">
        <f t="shared" si="10"/>
        <v/>
      </c>
      <c r="F110" s="78">
        <f t="shared" si="11"/>
        <v>0</v>
      </c>
      <c r="G110" s="135">
        <v>3.7066822999999999E-2</v>
      </c>
      <c r="H110" s="102">
        <v>19.564166666666669</v>
      </c>
      <c r="I110"/>
      <c r="J110" s="188">
        <v>0</v>
      </c>
      <c r="K110" s="192">
        <v>0</v>
      </c>
      <c r="L110" s="58" t="str">
        <f t="shared" si="8"/>
        <v/>
      </c>
      <c r="M110" s="58" t="str">
        <f t="shared" si="9"/>
        <v/>
      </c>
      <c r="O110"/>
      <c r="P110"/>
      <c r="Q110"/>
      <c r="R110"/>
    </row>
    <row r="111" spans="1:18" ht="12" customHeight="1" x14ac:dyDescent="0.2">
      <c r="A111" s="77" t="s">
        <v>758</v>
      </c>
      <c r="B111" s="77" t="s">
        <v>759</v>
      </c>
      <c r="C111" s="174">
        <v>0</v>
      </c>
      <c r="D111" s="174">
        <v>0</v>
      </c>
      <c r="E111" s="58" t="str">
        <f t="shared" si="10"/>
        <v/>
      </c>
      <c r="F111" s="78">
        <f t="shared" si="11"/>
        <v>0</v>
      </c>
      <c r="G111" s="135">
        <v>0.78638451899999995</v>
      </c>
      <c r="H111" s="102">
        <v>93.019800000000004</v>
      </c>
      <c r="I111"/>
      <c r="J111" s="188">
        <v>0</v>
      </c>
      <c r="K111" s="192">
        <v>0</v>
      </c>
      <c r="L111" s="58" t="str">
        <f t="shared" si="8"/>
        <v/>
      </c>
      <c r="M111" s="58" t="str">
        <f t="shared" si="9"/>
        <v/>
      </c>
      <c r="O111"/>
      <c r="P111"/>
      <c r="Q111"/>
      <c r="R111"/>
    </row>
    <row r="112" spans="1:18" ht="12" customHeight="1" x14ac:dyDescent="0.2">
      <c r="A112" s="77" t="s">
        <v>1038</v>
      </c>
      <c r="B112" s="77" t="s">
        <v>1039</v>
      </c>
      <c r="C112" s="174">
        <v>0</v>
      </c>
      <c r="D112" s="174">
        <v>0</v>
      </c>
      <c r="E112" s="58" t="str">
        <f t="shared" si="10"/>
        <v/>
      </c>
      <c r="F112" s="78">
        <f t="shared" si="11"/>
        <v>0</v>
      </c>
      <c r="G112" s="135">
        <v>8.5193080000000015E-3</v>
      </c>
      <c r="H112" s="102">
        <v>170.83215384615389</v>
      </c>
      <c r="I112"/>
      <c r="J112" s="188">
        <v>0</v>
      </c>
      <c r="K112" s="192">
        <v>0</v>
      </c>
      <c r="L112" s="58" t="str">
        <f t="shared" si="8"/>
        <v/>
      </c>
      <c r="M112" s="58" t="str">
        <f t="shared" si="9"/>
        <v/>
      </c>
      <c r="O112"/>
      <c r="P112"/>
      <c r="Q112"/>
      <c r="R112"/>
    </row>
    <row r="113" spans="1:18" ht="12" customHeight="1" x14ac:dyDescent="0.2">
      <c r="A113" s="77" t="s">
        <v>745</v>
      </c>
      <c r="B113" s="77" t="s">
        <v>746</v>
      </c>
      <c r="C113" s="174">
        <v>0</v>
      </c>
      <c r="D113" s="174">
        <v>0</v>
      </c>
      <c r="E113" s="58" t="str">
        <f t="shared" si="10"/>
        <v/>
      </c>
      <c r="F113" s="78">
        <f t="shared" si="11"/>
        <v>0</v>
      </c>
      <c r="G113" s="135">
        <v>7.9032846000000004E-2</v>
      </c>
      <c r="H113" s="102">
        <v>40.077388888888891</v>
      </c>
      <c r="I113"/>
      <c r="J113" s="188">
        <v>0</v>
      </c>
      <c r="K113" s="192">
        <v>0</v>
      </c>
      <c r="L113" s="58" t="str">
        <f t="shared" si="8"/>
        <v/>
      </c>
      <c r="M113" s="58" t="str">
        <f t="shared" si="9"/>
        <v/>
      </c>
      <c r="O113"/>
      <c r="P113"/>
      <c r="Q113"/>
      <c r="R113"/>
    </row>
    <row r="114" spans="1:18" ht="12" customHeight="1" x14ac:dyDescent="0.2">
      <c r="A114" s="77" t="s">
        <v>1001</v>
      </c>
      <c r="B114" s="77" t="s">
        <v>1002</v>
      </c>
      <c r="C114" s="174">
        <v>0</v>
      </c>
      <c r="D114" s="174">
        <v>0</v>
      </c>
      <c r="E114" s="58" t="str">
        <f t="shared" si="10"/>
        <v/>
      </c>
      <c r="F114" s="78">
        <f t="shared" si="11"/>
        <v>0</v>
      </c>
      <c r="G114" s="135">
        <v>1.717445E-3</v>
      </c>
      <c r="H114" s="102">
        <v>121.0616666666667</v>
      </c>
      <c r="I114"/>
      <c r="J114" s="188">
        <v>0</v>
      </c>
      <c r="K114" s="192">
        <v>0</v>
      </c>
      <c r="L114" s="58" t="str">
        <f t="shared" si="8"/>
        <v/>
      </c>
      <c r="M114" s="58" t="str">
        <f t="shared" si="9"/>
        <v/>
      </c>
      <c r="O114"/>
      <c r="P114"/>
      <c r="Q114"/>
      <c r="R114"/>
    </row>
    <row r="115" spans="1:18" ht="12" customHeight="1" x14ac:dyDescent="0.2">
      <c r="A115" s="77" t="s">
        <v>872</v>
      </c>
      <c r="B115" s="77" t="s">
        <v>873</v>
      </c>
      <c r="C115" s="174">
        <v>0</v>
      </c>
      <c r="D115" s="174">
        <v>0</v>
      </c>
      <c r="E115" s="58" t="str">
        <f t="shared" si="10"/>
        <v/>
      </c>
      <c r="F115" s="78">
        <f t="shared" si="11"/>
        <v>0</v>
      </c>
      <c r="G115" s="135">
        <v>3.3917507999999999E-2</v>
      </c>
      <c r="H115" s="102">
        <v>63.287750000000003</v>
      </c>
      <c r="I115"/>
      <c r="J115" s="188">
        <v>0</v>
      </c>
      <c r="K115" s="192">
        <v>6.9547079999999997E-2</v>
      </c>
      <c r="L115" s="58">
        <f t="shared" si="8"/>
        <v>-1</v>
      </c>
      <c r="M115" s="58" t="str">
        <f t="shared" si="9"/>
        <v/>
      </c>
      <c r="O115"/>
      <c r="P115"/>
      <c r="Q115"/>
      <c r="R115"/>
    </row>
    <row r="116" spans="1:18" ht="12" customHeight="1" x14ac:dyDescent="0.2">
      <c r="A116" s="77" t="s">
        <v>2790</v>
      </c>
      <c r="B116" s="77" t="s">
        <v>783</v>
      </c>
      <c r="C116" s="174">
        <v>0</v>
      </c>
      <c r="D116" s="174">
        <v>0</v>
      </c>
      <c r="E116" s="58" t="str">
        <f t="shared" si="10"/>
        <v/>
      </c>
      <c r="F116" s="78">
        <f t="shared" si="11"/>
        <v>0</v>
      </c>
      <c r="G116" s="135">
        <v>9.5671900000000008E-4</v>
      </c>
      <c r="H116" s="102">
        <v>50.236611111111102</v>
      </c>
      <c r="I116"/>
      <c r="J116" s="188">
        <v>0</v>
      </c>
      <c r="K116" s="192">
        <v>0</v>
      </c>
      <c r="L116" s="58" t="str">
        <f t="shared" si="8"/>
        <v/>
      </c>
      <c r="M116" s="58" t="str">
        <f t="shared" si="9"/>
        <v/>
      </c>
      <c r="O116"/>
      <c r="P116"/>
      <c r="Q116"/>
      <c r="R116"/>
    </row>
    <row r="117" spans="1:18" ht="12" customHeight="1" x14ac:dyDescent="0.2">
      <c r="A117" s="77" t="s">
        <v>1044</v>
      </c>
      <c r="B117" s="77" t="s">
        <v>1045</v>
      </c>
      <c r="C117" s="174">
        <v>0</v>
      </c>
      <c r="D117" s="174">
        <v>0</v>
      </c>
      <c r="E117" s="58" t="str">
        <f t="shared" si="10"/>
        <v/>
      </c>
      <c r="F117" s="78">
        <f t="shared" si="11"/>
        <v>0</v>
      </c>
      <c r="G117" s="135">
        <v>0</v>
      </c>
      <c r="H117" s="102">
        <v>132.38918749999999</v>
      </c>
      <c r="I117"/>
      <c r="J117" s="188">
        <v>0</v>
      </c>
      <c r="K117" s="192">
        <v>0</v>
      </c>
      <c r="L117" s="58" t="str">
        <f t="shared" si="8"/>
        <v/>
      </c>
      <c r="M117" s="58" t="str">
        <f t="shared" si="9"/>
        <v/>
      </c>
      <c r="O117"/>
      <c r="P117"/>
      <c r="Q117"/>
      <c r="R117"/>
    </row>
    <row r="118" spans="1:18" ht="12" customHeight="1" x14ac:dyDescent="0.2">
      <c r="A118" s="77" t="s">
        <v>1036</v>
      </c>
      <c r="B118" s="77" t="s">
        <v>1037</v>
      </c>
      <c r="C118" s="174">
        <v>0</v>
      </c>
      <c r="D118" s="174">
        <v>0</v>
      </c>
      <c r="E118" s="58" t="str">
        <f t="shared" si="10"/>
        <v/>
      </c>
      <c r="F118" s="78">
        <f t="shared" si="11"/>
        <v>0</v>
      </c>
      <c r="G118" s="135">
        <v>0</v>
      </c>
      <c r="H118" s="102">
        <v>150.54815384615381</v>
      </c>
      <c r="I118"/>
      <c r="J118" s="188">
        <v>0</v>
      </c>
      <c r="K118" s="192">
        <v>0</v>
      </c>
      <c r="L118" s="58" t="str">
        <f t="shared" si="8"/>
        <v/>
      </c>
      <c r="M118" s="58" t="str">
        <f t="shared" si="9"/>
        <v/>
      </c>
      <c r="O118"/>
      <c r="P118"/>
      <c r="Q118"/>
      <c r="R118"/>
    </row>
    <row r="119" spans="1:18" ht="12" customHeight="1" x14ac:dyDescent="0.2">
      <c r="A119" s="77" t="s">
        <v>866</v>
      </c>
      <c r="B119" s="77" t="s">
        <v>867</v>
      </c>
      <c r="C119" s="174">
        <v>0</v>
      </c>
      <c r="D119" s="174">
        <v>0</v>
      </c>
      <c r="E119" s="58" t="str">
        <f t="shared" si="10"/>
        <v/>
      </c>
      <c r="F119" s="78">
        <f t="shared" si="11"/>
        <v>0</v>
      </c>
      <c r="G119" s="135">
        <v>6.995289E-3</v>
      </c>
      <c r="H119" s="102">
        <v>152.52799999999999</v>
      </c>
      <c r="I119"/>
      <c r="J119" s="188">
        <v>0</v>
      </c>
      <c r="K119" s="192">
        <v>0</v>
      </c>
      <c r="L119" s="58" t="str">
        <f t="shared" si="8"/>
        <v/>
      </c>
      <c r="M119" s="58" t="str">
        <f t="shared" si="9"/>
        <v/>
      </c>
      <c r="O119"/>
      <c r="P119"/>
      <c r="Q119"/>
      <c r="R119"/>
    </row>
    <row r="120" spans="1:18" ht="12" customHeight="1" x14ac:dyDescent="0.2">
      <c r="A120" s="77" t="s">
        <v>2045</v>
      </c>
      <c r="B120" s="77" t="s">
        <v>1843</v>
      </c>
      <c r="C120" s="174">
        <v>0</v>
      </c>
      <c r="D120" s="174">
        <v>0</v>
      </c>
      <c r="E120" s="58" t="str">
        <f t="shared" si="10"/>
        <v/>
      </c>
      <c r="F120" s="78">
        <f t="shared" si="11"/>
        <v>0</v>
      </c>
      <c r="G120" s="135">
        <v>27.198432028748432</v>
      </c>
      <c r="H120" s="102">
        <v>100.60124999999999</v>
      </c>
      <c r="I120"/>
      <c r="J120" s="188">
        <v>0</v>
      </c>
      <c r="K120" s="192">
        <v>0</v>
      </c>
      <c r="L120" s="58" t="str">
        <f t="shared" si="8"/>
        <v/>
      </c>
      <c r="M120" s="58" t="str">
        <f t="shared" si="9"/>
        <v/>
      </c>
      <c r="O120"/>
      <c r="P120"/>
      <c r="Q120"/>
      <c r="R120"/>
    </row>
    <row r="121" spans="1:18" ht="12" customHeight="1" x14ac:dyDescent="0.2">
      <c r="A121" s="77" t="s">
        <v>878</v>
      </c>
      <c r="B121" s="77" t="s">
        <v>879</v>
      </c>
      <c r="C121" s="174">
        <v>0</v>
      </c>
      <c r="D121" s="174">
        <v>0</v>
      </c>
      <c r="E121" s="58" t="str">
        <f t="shared" si="10"/>
        <v/>
      </c>
      <c r="F121" s="78">
        <f t="shared" si="11"/>
        <v>0</v>
      </c>
      <c r="G121" s="135">
        <v>1.1080873999999999E-2</v>
      </c>
      <c r="H121" s="102">
        <v>22.445444444444441</v>
      </c>
      <c r="I121"/>
      <c r="J121" s="188">
        <v>0</v>
      </c>
      <c r="K121" s="192">
        <v>0</v>
      </c>
      <c r="L121" s="58" t="str">
        <f t="shared" si="8"/>
        <v/>
      </c>
      <c r="M121" s="58" t="str">
        <f t="shared" si="9"/>
        <v/>
      </c>
      <c r="O121"/>
      <c r="P121"/>
      <c r="Q121"/>
      <c r="R121"/>
    </row>
    <row r="122" spans="1:18" ht="12" customHeight="1" x14ac:dyDescent="0.2">
      <c r="A122" s="77" t="s">
        <v>764</v>
      </c>
      <c r="B122" s="77" t="s">
        <v>765</v>
      </c>
      <c r="C122" s="174">
        <v>0</v>
      </c>
      <c r="D122" s="174">
        <v>0</v>
      </c>
      <c r="E122" s="58" t="str">
        <f t="shared" si="10"/>
        <v/>
      </c>
      <c r="F122" s="78">
        <f t="shared" si="11"/>
        <v>0</v>
      </c>
      <c r="G122" s="135">
        <v>4.3751809999999997E-3</v>
      </c>
      <c r="H122" s="102">
        <v>43.299500000000002</v>
      </c>
      <c r="I122"/>
      <c r="J122" s="188">
        <v>0</v>
      </c>
      <c r="K122" s="192">
        <v>0</v>
      </c>
      <c r="L122" s="58" t="str">
        <f t="shared" si="8"/>
        <v/>
      </c>
      <c r="M122" s="58" t="str">
        <f t="shared" si="9"/>
        <v/>
      </c>
      <c r="O122"/>
      <c r="P122"/>
      <c r="Q122"/>
      <c r="R122"/>
    </row>
    <row r="123" spans="1:18" ht="12" customHeight="1" x14ac:dyDescent="0.2">
      <c r="A123" s="77" t="s">
        <v>818</v>
      </c>
      <c r="B123" s="77" t="s">
        <v>819</v>
      </c>
      <c r="C123" s="174">
        <v>0</v>
      </c>
      <c r="D123" s="174">
        <v>0</v>
      </c>
      <c r="E123" s="58" t="str">
        <f t="shared" si="10"/>
        <v/>
      </c>
      <c r="F123" s="78">
        <f t="shared" si="11"/>
        <v>0</v>
      </c>
      <c r="G123" s="135">
        <v>6.3230999999999997E-4</v>
      </c>
      <c r="H123" s="102">
        <v>32.949249999999999</v>
      </c>
      <c r="I123"/>
      <c r="J123" s="188">
        <v>0</v>
      </c>
      <c r="K123" s="192">
        <v>0</v>
      </c>
      <c r="L123" s="58" t="str">
        <f t="shared" si="8"/>
        <v/>
      </c>
      <c r="M123" s="58" t="str">
        <f t="shared" si="9"/>
        <v/>
      </c>
      <c r="O123"/>
      <c r="P123"/>
      <c r="Q123"/>
      <c r="R123"/>
    </row>
    <row r="124" spans="1:18" ht="12" customHeight="1" x14ac:dyDescent="0.2">
      <c r="A124" s="77" t="s">
        <v>496</v>
      </c>
      <c r="B124" s="77" t="s">
        <v>488</v>
      </c>
      <c r="C124" s="174">
        <v>0</v>
      </c>
      <c r="D124" s="174">
        <v>0</v>
      </c>
      <c r="E124" s="58" t="str">
        <f t="shared" si="10"/>
        <v/>
      </c>
      <c r="F124" s="78">
        <f t="shared" si="11"/>
        <v>0</v>
      </c>
      <c r="G124" s="135">
        <v>0.20198992000000002</v>
      </c>
      <c r="H124" s="102">
        <v>191.697</v>
      </c>
      <c r="I124"/>
      <c r="J124" s="188">
        <v>0</v>
      </c>
      <c r="K124" s="192">
        <v>0</v>
      </c>
      <c r="L124" s="58" t="str">
        <f t="shared" si="8"/>
        <v/>
      </c>
      <c r="M124" s="58" t="str">
        <f t="shared" si="9"/>
        <v/>
      </c>
      <c r="O124"/>
      <c r="P124"/>
      <c r="Q124"/>
      <c r="R124"/>
    </row>
    <row r="125" spans="1:18" ht="12" customHeight="1" x14ac:dyDescent="0.2">
      <c r="A125" s="77" t="s">
        <v>2780</v>
      </c>
      <c r="B125" s="77" t="s">
        <v>787</v>
      </c>
      <c r="C125" s="174">
        <v>0</v>
      </c>
      <c r="D125" s="174">
        <v>0</v>
      </c>
      <c r="E125" s="58" t="str">
        <f t="shared" si="10"/>
        <v/>
      </c>
      <c r="F125" s="78">
        <f t="shared" si="11"/>
        <v>0</v>
      </c>
      <c r="G125" s="135">
        <v>3.192809E-3</v>
      </c>
      <c r="H125" s="102">
        <v>88.795000000000002</v>
      </c>
      <c r="I125"/>
      <c r="J125" s="188">
        <v>0</v>
      </c>
      <c r="K125" s="192">
        <v>0</v>
      </c>
      <c r="L125" s="58" t="str">
        <f t="shared" si="8"/>
        <v/>
      </c>
      <c r="M125" s="58" t="str">
        <f t="shared" si="9"/>
        <v/>
      </c>
      <c r="O125"/>
      <c r="P125"/>
      <c r="Q125"/>
      <c r="R125"/>
    </row>
    <row r="126" spans="1:18" ht="12" customHeight="1" x14ac:dyDescent="0.2">
      <c r="A126" s="77" t="s">
        <v>760</v>
      </c>
      <c r="B126" s="77" t="s">
        <v>761</v>
      </c>
      <c r="C126" s="174">
        <v>0</v>
      </c>
      <c r="D126" s="174">
        <v>0</v>
      </c>
      <c r="E126" s="58" t="str">
        <f t="shared" si="10"/>
        <v/>
      </c>
      <c r="F126" s="78">
        <f t="shared" si="11"/>
        <v>0</v>
      </c>
      <c r="G126" s="135">
        <v>9.7144005000000005E-2</v>
      </c>
      <c r="H126" s="102">
        <v>35.902000000000001</v>
      </c>
      <c r="I126"/>
      <c r="J126" s="188">
        <v>0</v>
      </c>
      <c r="K126" s="192">
        <v>0</v>
      </c>
      <c r="L126" s="58" t="str">
        <f t="shared" si="8"/>
        <v/>
      </c>
      <c r="M126" s="58" t="str">
        <f t="shared" si="9"/>
        <v/>
      </c>
      <c r="O126"/>
      <c r="P126"/>
      <c r="Q126"/>
      <c r="R126"/>
    </row>
    <row r="127" spans="1:18" ht="12" customHeight="1" x14ac:dyDescent="0.2">
      <c r="A127" s="77" t="s">
        <v>756</v>
      </c>
      <c r="B127" s="77" t="s">
        <v>757</v>
      </c>
      <c r="C127" s="174">
        <v>0</v>
      </c>
      <c r="D127" s="174">
        <v>0</v>
      </c>
      <c r="E127" s="58" t="str">
        <f t="shared" si="10"/>
        <v/>
      </c>
      <c r="F127" s="78">
        <f t="shared" si="11"/>
        <v>0</v>
      </c>
      <c r="G127" s="135">
        <v>6.4705934000000007E-2</v>
      </c>
      <c r="H127" s="102">
        <v>39.183714285714288</v>
      </c>
      <c r="I127"/>
      <c r="J127" s="188">
        <v>0</v>
      </c>
      <c r="K127" s="192">
        <v>0.17322000000000001</v>
      </c>
      <c r="L127" s="58">
        <f t="shared" si="8"/>
        <v>-1</v>
      </c>
      <c r="M127" s="58" t="str">
        <f t="shared" si="9"/>
        <v/>
      </c>
      <c r="O127"/>
      <c r="P127"/>
      <c r="Q127"/>
      <c r="R127"/>
    </row>
    <row r="128" spans="1:18" ht="12" customHeight="1" x14ac:dyDescent="0.2">
      <c r="A128" s="77" t="s">
        <v>896</v>
      </c>
      <c r="B128" s="77" t="s">
        <v>897</v>
      </c>
      <c r="C128" s="174">
        <v>0</v>
      </c>
      <c r="D128" s="174">
        <v>0</v>
      </c>
      <c r="E128" s="58" t="str">
        <f t="shared" si="10"/>
        <v/>
      </c>
      <c r="F128" s="78">
        <f t="shared" si="11"/>
        <v>0</v>
      </c>
      <c r="G128" s="135">
        <v>5.0229870000000005E-3</v>
      </c>
      <c r="H128" s="102">
        <v>9.0956111111111113</v>
      </c>
      <c r="I128"/>
      <c r="J128" s="188">
        <v>0</v>
      </c>
      <c r="K128" s="192">
        <v>0</v>
      </c>
      <c r="L128" s="58" t="str">
        <f t="shared" si="8"/>
        <v/>
      </c>
      <c r="M128" s="58" t="str">
        <f t="shared" si="9"/>
        <v/>
      </c>
      <c r="O128"/>
      <c r="P128"/>
      <c r="Q128"/>
      <c r="R128"/>
    </row>
    <row r="129" spans="1:18" ht="12" customHeight="1" x14ac:dyDescent="0.2">
      <c r="A129" s="77" t="s">
        <v>890</v>
      </c>
      <c r="B129" s="77" t="s">
        <v>891</v>
      </c>
      <c r="C129" s="174">
        <v>0</v>
      </c>
      <c r="D129" s="174">
        <v>0</v>
      </c>
      <c r="E129" s="58" t="str">
        <f t="shared" si="10"/>
        <v/>
      </c>
      <c r="F129" s="78">
        <f t="shared" si="11"/>
        <v>0</v>
      </c>
      <c r="G129" s="135">
        <v>0</v>
      </c>
      <c r="H129" s="102">
        <v>9.7909444444444436</v>
      </c>
      <c r="I129"/>
      <c r="J129" s="188">
        <v>0</v>
      </c>
      <c r="K129" s="192">
        <v>0</v>
      </c>
      <c r="L129" s="58" t="str">
        <f t="shared" si="8"/>
        <v/>
      </c>
      <c r="M129" s="58" t="str">
        <f t="shared" si="9"/>
        <v/>
      </c>
      <c r="O129"/>
      <c r="P129"/>
      <c r="Q129"/>
      <c r="R129"/>
    </row>
    <row r="130" spans="1:18" ht="12" customHeight="1" x14ac:dyDescent="0.2">
      <c r="A130" s="77" t="s">
        <v>2784</v>
      </c>
      <c r="B130" s="77" t="s">
        <v>753</v>
      </c>
      <c r="C130" s="174">
        <v>0</v>
      </c>
      <c r="D130" s="174">
        <v>0</v>
      </c>
      <c r="E130" s="58" t="str">
        <f t="shared" si="10"/>
        <v/>
      </c>
      <c r="F130" s="78">
        <f t="shared" si="11"/>
        <v>0</v>
      </c>
      <c r="G130" s="135">
        <v>3.5922659000000003E-2</v>
      </c>
      <c r="H130" s="102">
        <v>37.812062500000003</v>
      </c>
      <c r="I130"/>
      <c r="J130" s="188">
        <v>0</v>
      </c>
      <c r="K130" s="192">
        <v>0</v>
      </c>
      <c r="L130" s="58" t="str">
        <f t="shared" si="8"/>
        <v/>
      </c>
      <c r="M130" s="58" t="str">
        <f t="shared" si="9"/>
        <v/>
      </c>
      <c r="O130"/>
      <c r="P130"/>
      <c r="Q130"/>
      <c r="R130"/>
    </row>
    <row r="131" spans="1:18" ht="12" customHeight="1" x14ac:dyDescent="0.2">
      <c r="A131" s="77" t="s">
        <v>2467</v>
      </c>
      <c r="B131" s="77" t="s">
        <v>2468</v>
      </c>
      <c r="C131" s="174">
        <v>0</v>
      </c>
      <c r="D131" s="174">
        <v>0</v>
      </c>
      <c r="E131" s="58" t="str">
        <f t="shared" si="10"/>
        <v/>
      </c>
      <c r="F131" s="78">
        <f t="shared" si="11"/>
        <v>0</v>
      </c>
      <c r="G131" s="135">
        <v>0.42032006902908003</v>
      </c>
      <c r="H131" s="102">
        <v>93.728470588235297</v>
      </c>
      <c r="I131"/>
      <c r="J131" s="188">
        <v>0</v>
      </c>
      <c r="K131" s="192">
        <v>0</v>
      </c>
      <c r="L131" s="58" t="str">
        <f t="shared" si="8"/>
        <v/>
      </c>
      <c r="M131" s="58" t="str">
        <f t="shared" si="9"/>
        <v/>
      </c>
      <c r="O131"/>
      <c r="P131"/>
      <c r="Q131"/>
      <c r="R131"/>
    </row>
    <row r="132" spans="1:18" ht="12" customHeight="1" x14ac:dyDescent="0.2">
      <c r="A132" s="77" t="s">
        <v>874</v>
      </c>
      <c r="B132" s="77" t="s">
        <v>875</v>
      </c>
      <c r="C132" s="174">
        <v>0</v>
      </c>
      <c r="D132" s="174">
        <v>0</v>
      </c>
      <c r="E132" s="58" t="str">
        <f t="shared" si="10"/>
        <v/>
      </c>
      <c r="F132" s="78">
        <f t="shared" si="11"/>
        <v>0</v>
      </c>
      <c r="G132" s="135">
        <v>1.8646101999999998E-2</v>
      </c>
      <c r="H132" s="102">
        <v>174.06700000000001</v>
      </c>
      <c r="I132"/>
      <c r="J132" s="188">
        <v>0</v>
      </c>
      <c r="K132" s="192">
        <v>0</v>
      </c>
      <c r="L132" s="58" t="str">
        <f t="shared" si="8"/>
        <v/>
      </c>
      <c r="M132" s="58" t="str">
        <f t="shared" si="9"/>
        <v/>
      </c>
      <c r="O132"/>
      <c r="P132"/>
      <c r="Q132"/>
      <c r="R132"/>
    </row>
    <row r="133" spans="1:18" ht="12" customHeight="1" x14ac:dyDescent="0.2">
      <c r="A133" s="77" t="s">
        <v>822</v>
      </c>
      <c r="B133" s="77" t="s">
        <v>823</v>
      </c>
      <c r="C133" s="174">
        <v>0</v>
      </c>
      <c r="D133" s="174">
        <v>0</v>
      </c>
      <c r="E133" s="58" t="str">
        <f t="shared" si="10"/>
        <v/>
      </c>
      <c r="F133" s="78">
        <f t="shared" si="11"/>
        <v>0</v>
      </c>
      <c r="G133" s="135">
        <v>0</v>
      </c>
      <c r="H133" s="102">
        <v>36.795352941176468</v>
      </c>
      <c r="I133"/>
      <c r="J133" s="188">
        <v>0</v>
      </c>
      <c r="K133" s="192">
        <v>0</v>
      </c>
      <c r="L133" s="58" t="str">
        <f t="shared" si="8"/>
        <v/>
      </c>
      <c r="M133" s="58" t="str">
        <f t="shared" si="9"/>
        <v/>
      </c>
      <c r="O133"/>
      <c r="P133"/>
      <c r="Q133"/>
      <c r="R133"/>
    </row>
    <row r="134" spans="1:18" ht="12" customHeight="1" x14ac:dyDescent="0.2">
      <c r="A134" s="77" t="s">
        <v>820</v>
      </c>
      <c r="B134" s="77" t="s">
        <v>821</v>
      </c>
      <c r="C134" s="174">
        <v>0</v>
      </c>
      <c r="D134" s="174">
        <v>0</v>
      </c>
      <c r="E134" s="58" t="str">
        <f t="shared" si="10"/>
        <v/>
      </c>
      <c r="F134" s="78">
        <f t="shared" si="11"/>
        <v>0</v>
      </c>
      <c r="G134" s="135">
        <v>3.5083219999999999E-3</v>
      </c>
      <c r="H134" s="102">
        <v>96.722357142857149</v>
      </c>
      <c r="I134"/>
      <c r="J134" s="188">
        <v>0</v>
      </c>
      <c r="K134" s="192">
        <v>0</v>
      </c>
      <c r="L134" s="58" t="str">
        <f t="shared" si="8"/>
        <v/>
      </c>
      <c r="M134" s="58" t="str">
        <f t="shared" si="9"/>
        <v/>
      </c>
      <c r="O134"/>
      <c r="P134"/>
      <c r="Q134"/>
      <c r="R134"/>
    </row>
    <row r="135" spans="1:18" ht="12" customHeight="1" x14ac:dyDescent="0.2">
      <c r="A135" s="77" t="s">
        <v>828</v>
      </c>
      <c r="B135" s="77" t="s">
        <v>829</v>
      </c>
      <c r="C135" s="174">
        <v>0</v>
      </c>
      <c r="D135" s="174">
        <v>0</v>
      </c>
      <c r="E135" s="58" t="str">
        <f t="shared" ref="E135:E138" si="12">IF(ISERROR(C135/D135-1),"",IF((C135/D135-1)&gt;10000%,"",C135/D135-1))</f>
        <v/>
      </c>
      <c r="F135" s="78">
        <f t="shared" si="11"/>
        <v>0</v>
      </c>
      <c r="G135" s="135">
        <v>0</v>
      </c>
      <c r="H135" s="102">
        <v>78.010437499999995</v>
      </c>
      <c r="I135"/>
      <c r="J135" s="188">
        <v>0</v>
      </c>
      <c r="K135" s="192">
        <v>0</v>
      </c>
      <c r="L135" s="58" t="str">
        <f t="shared" ref="L135:L138" si="13">IF(ISERROR(J135/K135-1),"",IF((J135/K135-1)&gt;10000%,"",J135/K135-1))</f>
        <v/>
      </c>
      <c r="M135" s="58" t="str">
        <f t="shared" ref="M135:M138" si="14">IF(ISERROR(J135/C135),"",IF(J135/C135&gt;10000%,"",J135/C135))</f>
        <v/>
      </c>
      <c r="O135"/>
      <c r="P135"/>
      <c r="Q135"/>
      <c r="R135"/>
    </row>
    <row r="136" spans="1:18" ht="12" customHeight="1" x14ac:dyDescent="0.2">
      <c r="A136" s="77" t="s">
        <v>824</v>
      </c>
      <c r="B136" s="77" t="s">
        <v>825</v>
      </c>
      <c r="C136" s="174">
        <v>0</v>
      </c>
      <c r="D136" s="174">
        <v>0</v>
      </c>
      <c r="E136" s="58" t="str">
        <f t="shared" si="12"/>
        <v/>
      </c>
      <c r="F136" s="78">
        <f t="shared" si="11"/>
        <v>0</v>
      </c>
      <c r="G136" s="135">
        <v>0</v>
      </c>
      <c r="H136" s="102">
        <v>47.805</v>
      </c>
      <c r="I136"/>
      <c r="J136" s="188">
        <v>0</v>
      </c>
      <c r="K136" s="192">
        <v>0</v>
      </c>
      <c r="L136" s="58" t="str">
        <f t="shared" si="13"/>
        <v/>
      </c>
      <c r="M136" s="58" t="str">
        <f t="shared" si="14"/>
        <v/>
      </c>
      <c r="O136"/>
      <c r="P136"/>
      <c r="Q136"/>
      <c r="R136"/>
    </row>
    <row r="137" spans="1:18" ht="12" customHeight="1" x14ac:dyDescent="0.2">
      <c r="A137" s="77" t="s">
        <v>2794</v>
      </c>
      <c r="B137" s="77" t="s">
        <v>778</v>
      </c>
      <c r="C137" s="174">
        <v>0</v>
      </c>
      <c r="D137" s="174">
        <v>0</v>
      </c>
      <c r="E137" s="58" t="str">
        <f t="shared" si="12"/>
        <v/>
      </c>
      <c r="F137" s="78">
        <f t="shared" si="11"/>
        <v>0</v>
      </c>
      <c r="G137" s="135">
        <v>0</v>
      </c>
      <c r="H137" s="102">
        <v>39.662941176470589</v>
      </c>
      <c r="I137"/>
      <c r="J137" s="188">
        <v>0</v>
      </c>
      <c r="K137" s="192">
        <v>0</v>
      </c>
      <c r="L137" s="58" t="str">
        <f t="shared" si="13"/>
        <v/>
      </c>
      <c r="M137" s="58" t="str">
        <f t="shared" si="14"/>
        <v/>
      </c>
      <c r="O137"/>
      <c r="P137"/>
      <c r="Q137"/>
      <c r="R137"/>
    </row>
    <row r="138" spans="1:18" ht="12" customHeight="1" x14ac:dyDescent="0.2">
      <c r="A138" s="77" t="s">
        <v>898</v>
      </c>
      <c r="B138" s="77" t="s">
        <v>899</v>
      </c>
      <c r="C138" s="174">
        <v>0</v>
      </c>
      <c r="D138" s="174">
        <v>0</v>
      </c>
      <c r="E138" s="58" t="str">
        <f t="shared" si="12"/>
        <v/>
      </c>
      <c r="F138" s="78">
        <f t="shared" si="11"/>
        <v>0</v>
      </c>
      <c r="G138" s="135">
        <v>0</v>
      </c>
      <c r="H138" s="102">
        <v>16.091444444444441</v>
      </c>
      <c r="I138"/>
      <c r="J138" s="188">
        <v>0</v>
      </c>
      <c r="K138" s="192">
        <v>0</v>
      </c>
      <c r="L138" s="58" t="str">
        <f t="shared" si="13"/>
        <v/>
      </c>
      <c r="M138" s="58" t="str">
        <f t="shared" si="14"/>
        <v/>
      </c>
      <c r="O138"/>
      <c r="P138"/>
      <c r="Q138"/>
      <c r="R138"/>
    </row>
    <row r="139" spans="1:18" ht="12" customHeight="1" x14ac:dyDescent="0.2">
      <c r="A139" s="79"/>
      <c r="B139" s="122">
        <f>COUNTA(B7:B138)</f>
        <v>132</v>
      </c>
      <c r="C139" s="47">
        <f>SUM(C7:C138)</f>
        <v>33.472343899999984</v>
      </c>
      <c r="D139" s="47">
        <f>SUM(D7:D138)</f>
        <v>50.399265689999972</v>
      </c>
      <c r="E139" s="56">
        <f>IF(ISERROR(C139/D139-1),"",((C139/D139-1)))</f>
        <v>-0.33585651612695144</v>
      </c>
      <c r="F139" s="80">
        <f>SUM(F7:F138)</f>
        <v>1.0000000000000007</v>
      </c>
      <c r="G139" s="136">
        <f>SUM(G7:G138)</f>
        <v>463.56745507648463</v>
      </c>
      <c r="H139" s="93"/>
      <c r="J139" s="66">
        <f>SUM(J7:J138)</f>
        <v>22.563529440000011</v>
      </c>
      <c r="K139" s="47">
        <f>SUM(K7:K138)</f>
        <v>78.447482200000024</v>
      </c>
      <c r="L139" s="56">
        <f>IF(ISERROR(J139/K139-1),"",((J139/K139-1)))</f>
        <v>-0.71237407744362247</v>
      </c>
      <c r="M139" s="36">
        <f>IF(ISERROR(J139/C139),"",(J139/C139))</f>
        <v>0.67409469463535299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241</v>
      </c>
      <c r="B141" s="81"/>
      <c r="C141" s="140"/>
      <c r="D141" s="69"/>
      <c r="E141" s="70"/>
      <c r="F141" s="81"/>
      <c r="G141" s="137"/>
    </row>
    <row r="142" spans="1:18" ht="12" customHeight="1" x14ac:dyDescent="0.2">
      <c r="A142" s="51" t="s">
        <v>2982</v>
      </c>
      <c r="B142" s="81"/>
      <c r="C142" s="69"/>
      <c r="D142" s="69"/>
      <c r="E142" s="70"/>
      <c r="F142" s="81"/>
      <c r="H142" s="141"/>
    </row>
    <row r="143" spans="1:18" ht="12" customHeight="1" x14ac:dyDescent="0.2">
      <c r="A143" s="72"/>
      <c r="B143" s="81"/>
      <c r="C143" s="69"/>
      <c r="D143" s="69"/>
      <c r="E143" s="70"/>
      <c r="F143" s="81"/>
      <c r="H143" s="118"/>
    </row>
    <row r="144" spans="1:18" ht="12" customHeight="1" x14ac:dyDescent="0.2">
      <c r="A144" s="83" t="s">
        <v>48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30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5" t="s">
        <v>2981</v>
      </c>
      <c r="B1" s="215"/>
      <c r="C1" s="160"/>
      <c r="D1" s="19"/>
      <c r="E1" s="19"/>
    </row>
    <row r="2" spans="1:5" ht="15.75" customHeight="1" x14ac:dyDescent="0.2">
      <c r="A2" s="216" t="s">
        <v>3265</v>
      </c>
      <c r="B2" s="216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5" t="s">
        <v>2138</v>
      </c>
      <c r="B5" s="155" t="s">
        <v>2137</v>
      </c>
      <c r="C5" s="155" t="s">
        <v>77</v>
      </c>
      <c r="D5" s="155" t="s">
        <v>1488</v>
      </c>
      <c r="E5" s="155" t="s">
        <v>575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6" t="s">
        <v>2979</v>
      </c>
      <c r="B7" s="156" t="s">
        <v>2209</v>
      </c>
      <c r="C7" s="156" t="s">
        <v>2201</v>
      </c>
      <c r="D7" s="156" t="s">
        <v>638</v>
      </c>
      <c r="E7" s="156" t="s">
        <v>2980</v>
      </c>
    </row>
    <row r="8" spans="1:5" ht="12" customHeight="1" x14ac:dyDescent="0.2">
      <c r="A8" s="156" t="s">
        <v>2979</v>
      </c>
      <c r="B8" s="156" t="s">
        <v>2209</v>
      </c>
      <c r="C8" s="156" t="s">
        <v>2201</v>
      </c>
      <c r="D8" s="156" t="s">
        <v>638</v>
      </c>
      <c r="E8" s="156" t="s">
        <v>3007</v>
      </c>
    </row>
    <row r="9" spans="1:5" ht="12" customHeight="1" x14ac:dyDescent="0.2">
      <c r="A9" s="156" t="s">
        <v>2979</v>
      </c>
      <c r="B9" s="156" t="s">
        <v>3008</v>
      </c>
      <c r="C9" s="156" t="s">
        <v>270</v>
      </c>
      <c r="D9" s="156" t="s">
        <v>638</v>
      </c>
      <c r="E9" s="156" t="s">
        <v>3009</v>
      </c>
    </row>
    <row r="10" spans="1:5" ht="12" customHeight="1" x14ac:dyDescent="0.2">
      <c r="A10" s="156" t="s">
        <v>2979</v>
      </c>
      <c r="B10" s="156" t="s">
        <v>3008</v>
      </c>
      <c r="C10" s="156" t="s">
        <v>270</v>
      </c>
      <c r="D10" s="156" t="s">
        <v>638</v>
      </c>
      <c r="E10" s="156" t="s">
        <v>2980</v>
      </c>
    </row>
    <row r="11" spans="1:5" ht="12" customHeight="1" x14ac:dyDescent="0.2">
      <c r="A11" s="156" t="s">
        <v>2979</v>
      </c>
      <c r="B11" s="156" t="s">
        <v>3008</v>
      </c>
      <c r="C11" s="156" t="s">
        <v>270</v>
      </c>
      <c r="D11" s="156" t="s">
        <v>638</v>
      </c>
      <c r="E11" s="156" t="s">
        <v>3010</v>
      </c>
    </row>
    <row r="12" spans="1:5" ht="12" customHeight="1" x14ac:dyDescent="0.2">
      <c r="A12" s="156" t="s">
        <v>2979</v>
      </c>
      <c r="B12" s="156" t="s">
        <v>3008</v>
      </c>
      <c r="C12" s="156" t="s">
        <v>270</v>
      </c>
      <c r="D12" s="156" t="s">
        <v>638</v>
      </c>
      <c r="E12" s="156" t="s">
        <v>3011</v>
      </c>
    </row>
    <row r="13" spans="1:5" ht="12" customHeight="1" x14ac:dyDescent="0.2">
      <c r="A13" s="156" t="s">
        <v>2979</v>
      </c>
      <c r="B13" s="156" t="s">
        <v>3008</v>
      </c>
      <c r="C13" s="156" t="s">
        <v>270</v>
      </c>
      <c r="D13" s="156" t="s">
        <v>638</v>
      </c>
      <c r="E13" s="156" t="s">
        <v>3012</v>
      </c>
    </row>
    <row r="14" spans="1:5" ht="12" customHeight="1" x14ac:dyDescent="0.2">
      <c r="A14" s="156" t="s">
        <v>2979</v>
      </c>
      <c r="B14" s="156" t="s">
        <v>1907</v>
      </c>
      <c r="C14" s="156" t="s">
        <v>161</v>
      </c>
      <c r="D14" s="156" t="s">
        <v>638</v>
      </c>
      <c r="E14" s="156" t="s">
        <v>2980</v>
      </c>
    </row>
    <row r="15" spans="1:5" ht="12" customHeight="1" x14ac:dyDescent="0.2">
      <c r="A15" s="156" t="s">
        <v>2979</v>
      </c>
      <c r="B15" s="156" t="s">
        <v>1907</v>
      </c>
      <c r="C15" s="156" t="s">
        <v>161</v>
      </c>
      <c r="D15" s="156" t="s">
        <v>638</v>
      </c>
      <c r="E15" s="156" t="s">
        <v>3012</v>
      </c>
    </row>
    <row r="16" spans="1:5" ht="12" customHeight="1" x14ac:dyDescent="0.2">
      <c r="A16" s="156" t="s">
        <v>2979</v>
      </c>
      <c r="B16" s="156" t="s">
        <v>1907</v>
      </c>
      <c r="C16" s="156" t="s">
        <v>161</v>
      </c>
      <c r="D16" s="156" t="s">
        <v>638</v>
      </c>
      <c r="E16" s="156" t="s">
        <v>3007</v>
      </c>
    </row>
    <row r="17" spans="1:5" ht="12" customHeight="1" x14ac:dyDescent="0.2">
      <c r="A17" s="156" t="s">
        <v>2979</v>
      </c>
      <c r="B17" s="156" t="s">
        <v>1908</v>
      </c>
      <c r="C17" s="156" t="s">
        <v>701</v>
      </c>
      <c r="D17" s="156" t="s">
        <v>638</v>
      </c>
      <c r="E17" s="156" t="s">
        <v>2980</v>
      </c>
    </row>
    <row r="18" spans="1:5" ht="12" customHeight="1" x14ac:dyDescent="0.2">
      <c r="A18" s="156" t="s">
        <v>2979</v>
      </c>
      <c r="B18" s="156" t="s">
        <v>1908</v>
      </c>
      <c r="C18" s="156" t="s">
        <v>701</v>
      </c>
      <c r="D18" s="156" t="s">
        <v>638</v>
      </c>
      <c r="E18" s="156" t="s">
        <v>3007</v>
      </c>
    </row>
    <row r="19" spans="1:5" ht="12" customHeight="1" x14ac:dyDescent="0.2">
      <c r="A19" s="156" t="s">
        <v>2979</v>
      </c>
      <c r="B19" s="156" t="s">
        <v>1909</v>
      </c>
      <c r="C19" s="156" t="s">
        <v>700</v>
      </c>
      <c r="D19" s="156" t="s">
        <v>638</v>
      </c>
      <c r="E19" s="156" t="s">
        <v>2980</v>
      </c>
    </row>
    <row r="20" spans="1:5" ht="12" customHeight="1" x14ac:dyDescent="0.2">
      <c r="A20" s="156" t="s">
        <v>2979</v>
      </c>
      <c r="B20" s="156" t="s">
        <v>1909</v>
      </c>
      <c r="C20" s="156" t="s">
        <v>700</v>
      </c>
      <c r="D20" s="156" t="s">
        <v>638</v>
      </c>
      <c r="E20" s="156" t="s">
        <v>3007</v>
      </c>
    </row>
    <row r="21" spans="1:5" ht="12" customHeight="1" x14ac:dyDescent="0.2">
      <c r="A21" s="156" t="s">
        <v>2979</v>
      </c>
      <c r="B21" s="156" t="s">
        <v>1910</v>
      </c>
      <c r="C21" s="156" t="s">
        <v>153</v>
      </c>
      <c r="D21" s="156" t="s">
        <v>638</v>
      </c>
      <c r="E21" s="156" t="s">
        <v>2980</v>
      </c>
    </row>
    <row r="22" spans="1:5" ht="12" customHeight="1" x14ac:dyDescent="0.2">
      <c r="A22" s="156" t="s">
        <v>2979</v>
      </c>
      <c r="B22" s="156" t="s">
        <v>1910</v>
      </c>
      <c r="C22" s="156" t="s">
        <v>153</v>
      </c>
      <c r="D22" s="156" t="s">
        <v>638</v>
      </c>
      <c r="E22" s="156" t="s">
        <v>3007</v>
      </c>
    </row>
    <row r="23" spans="1:5" ht="12" customHeight="1" x14ac:dyDescent="0.2">
      <c r="A23" s="156" t="s">
        <v>2979</v>
      </c>
      <c r="B23" s="156" t="s">
        <v>1911</v>
      </c>
      <c r="C23" s="156" t="s">
        <v>1593</v>
      </c>
      <c r="D23" s="156" t="s">
        <v>638</v>
      </c>
      <c r="E23" s="156" t="s">
        <v>2980</v>
      </c>
    </row>
    <row r="24" spans="1:5" ht="12" customHeight="1" x14ac:dyDescent="0.2">
      <c r="A24" s="156" t="s">
        <v>2979</v>
      </c>
      <c r="B24" s="156" t="s">
        <v>1911</v>
      </c>
      <c r="C24" s="156" t="s">
        <v>1593</v>
      </c>
      <c r="D24" s="156" t="s">
        <v>638</v>
      </c>
      <c r="E24" s="156" t="s">
        <v>3007</v>
      </c>
    </row>
    <row r="25" spans="1:5" ht="12" customHeight="1" x14ac:dyDescent="0.2">
      <c r="A25" s="156" t="s">
        <v>2979</v>
      </c>
      <c r="B25" s="156" t="s">
        <v>1912</v>
      </c>
      <c r="C25" s="156" t="s">
        <v>154</v>
      </c>
      <c r="D25" s="156" t="s">
        <v>638</v>
      </c>
      <c r="E25" s="156" t="s">
        <v>3007</v>
      </c>
    </row>
    <row r="26" spans="1:5" ht="12" customHeight="1" x14ac:dyDescent="0.2">
      <c r="A26" s="156" t="s">
        <v>2979</v>
      </c>
      <c r="B26" s="156" t="s">
        <v>1913</v>
      </c>
      <c r="C26" s="156" t="s">
        <v>49</v>
      </c>
      <c r="D26" s="156" t="s">
        <v>638</v>
      </c>
      <c r="E26" s="156" t="s">
        <v>3009</v>
      </c>
    </row>
    <row r="27" spans="1:5" ht="12" customHeight="1" x14ac:dyDescent="0.2">
      <c r="A27" s="156" t="s">
        <v>2979</v>
      </c>
      <c r="B27" s="156" t="s">
        <v>1913</v>
      </c>
      <c r="C27" s="156" t="s">
        <v>49</v>
      </c>
      <c r="D27" s="156" t="s">
        <v>638</v>
      </c>
      <c r="E27" s="156" t="s">
        <v>2980</v>
      </c>
    </row>
    <row r="28" spans="1:5" ht="12" customHeight="1" x14ac:dyDescent="0.2">
      <c r="A28" s="156" t="s">
        <v>2979</v>
      </c>
      <c r="B28" s="156" t="s">
        <v>1913</v>
      </c>
      <c r="C28" s="156" t="s">
        <v>49</v>
      </c>
      <c r="D28" s="156" t="s">
        <v>638</v>
      </c>
      <c r="E28" s="156" t="s">
        <v>3013</v>
      </c>
    </row>
    <row r="29" spans="1:5" ht="12" customHeight="1" x14ac:dyDescent="0.2">
      <c r="A29" s="156" t="s">
        <v>2979</v>
      </c>
      <c r="B29" s="156" t="s">
        <v>1913</v>
      </c>
      <c r="C29" s="156" t="s">
        <v>49</v>
      </c>
      <c r="D29" s="156" t="s">
        <v>638</v>
      </c>
      <c r="E29" s="156" t="s">
        <v>3010</v>
      </c>
    </row>
    <row r="30" spans="1:5" ht="12" customHeight="1" x14ac:dyDescent="0.2">
      <c r="A30" s="156" t="s">
        <v>2979</v>
      </c>
      <c r="B30" s="156" t="s">
        <v>1913</v>
      </c>
      <c r="C30" s="156" t="s">
        <v>49</v>
      </c>
      <c r="D30" s="156" t="s">
        <v>638</v>
      </c>
      <c r="E30" s="156" t="s">
        <v>3011</v>
      </c>
    </row>
    <row r="31" spans="1:5" ht="12" customHeight="1" x14ac:dyDescent="0.2">
      <c r="A31" s="156" t="s">
        <v>2979</v>
      </c>
      <c r="B31" s="156" t="s">
        <v>1913</v>
      </c>
      <c r="C31" s="156" t="s">
        <v>49</v>
      </c>
      <c r="D31" s="156" t="s">
        <v>638</v>
      </c>
      <c r="E31" s="156" t="s">
        <v>3012</v>
      </c>
    </row>
    <row r="32" spans="1:5" ht="12" customHeight="1" x14ac:dyDescent="0.2">
      <c r="A32" s="156" t="s">
        <v>2979</v>
      </c>
      <c r="B32" s="156" t="s">
        <v>1566</v>
      </c>
      <c r="C32" s="156" t="s">
        <v>266</v>
      </c>
      <c r="D32" s="156" t="s">
        <v>638</v>
      </c>
      <c r="E32" s="156" t="s">
        <v>3009</v>
      </c>
    </row>
    <row r="33" spans="1:5" ht="12" customHeight="1" x14ac:dyDescent="0.2">
      <c r="A33" s="156" t="s">
        <v>2979</v>
      </c>
      <c r="B33" s="156" t="s">
        <v>2335</v>
      </c>
      <c r="C33" s="156" t="s">
        <v>2321</v>
      </c>
      <c r="D33" s="156" t="s">
        <v>638</v>
      </c>
      <c r="E33" s="156" t="s">
        <v>3009</v>
      </c>
    </row>
    <row r="34" spans="1:5" ht="12" customHeight="1" x14ac:dyDescent="0.2">
      <c r="A34" s="156" t="s">
        <v>2979</v>
      </c>
      <c r="B34" s="156" t="s">
        <v>1914</v>
      </c>
      <c r="C34" s="156" t="s">
        <v>1863</v>
      </c>
      <c r="D34" s="156" t="s">
        <v>638</v>
      </c>
      <c r="E34" s="156" t="s">
        <v>3007</v>
      </c>
    </row>
    <row r="35" spans="1:5" ht="12" customHeight="1" x14ac:dyDescent="0.2">
      <c r="A35" s="156" t="s">
        <v>2979</v>
      </c>
      <c r="B35" s="156" t="s">
        <v>1982</v>
      </c>
      <c r="C35" s="156" t="s">
        <v>1986</v>
      </c>
      <c r="D35" s="156" t="s">
        <v>638</v>
      </c>
      <c r="E35" s="156" t="s">
        <v>3007</v>
      </c>
    </row>
    <row r="36" spans="1:5" ht="12" customHeight="1" x14ac:dyDescent="0.2">
      <c r="A36" s="156" t="s">
        <v>2979</v>
      </c>
      <c r="B36" s="156" t="s">
        <v>2438</v>
      </c>
      <c r="C36" s="156" t="s">
        <v>2445</v>
      </c>
      <c r="D36" s="156" t="s">
        <v>638</v>
      </c>
      <c r="E36" s="156" t="s">
        <v>3007</v>
      </c>
    </row>
    <row r="37" spans="1:5" ht="12" customHeight="1" x14ac:dyDescent="0.2">
      <c r="A37" s="156" t="s">
        <v>2979</v>
      </c>
      <c r="B37" s="156" t="s">
        <v>1567</v>
      </c>
      <c r="C37" s="156" t="s">
        <v>691</v>
      </c>
      <c r="D37" s="156" t="s">
        <v>638</v>
      </c>
      <c r="E37" s="156" t="s">
        <v>3009</v>
      </c>
    </row>
    <row r="38" spans="1:5" ht="12" customHeight="1" x14ac:dyDescent="0.2">
      <c r="A38" s="156" t="s">
        <v>2979</v>
      </c>
      <c r="B38" s="156" t="s">
        <v>1567</v>
      </c>
      <c r="C38" s="156" t="s">
        <v>691</v>
      </c>
      <c r="D38" s="156" t="s">
        <v>638</v>
      </c>
      <c r="E38" s="156" t="s">
        <v>2980</v>
      </c>
    </row>
    <row r="39" spans="1:5" ht="12" customHeight="1" x14ac:dyDescent="0.2">
      <c r="A39" s="156" t="s">
        <v>2979</v>
      </c>
      <c r="B39" s="156" t="s">
        <v>1796</v>
      </c>
      <c r="C39" s="156" t="s">
        <v>1704</v>
      </c>
      <c r="D39" s="156" t="s">
        <v>638</v>
      </c>
      <c r="E39" s="156" t="s">
        <v>3009</v>
      </c>
    </row>
    <row r="40" spans="1:5" ht="12" customHeight="1" x14ac:dyDescent="0.2">
      <c r="A40" s="156" t="s">
        <v>2979</v>
      </c>
      <c r="B40" s="156" t="s">
        <v>1915</v>
      </c>
      <c r="C40" s="156" t="s">
        <v>156</v>
      </c>
      <c r="D40" s="156" t="s">
        <v>638</v>
      </c>
      <c r="E40" s="156" t="s">
        <v>2980</v>
      </c>
    </row>
    <row r="41" spans="1:5" ht="12" customHeight="1" x14ac:dyDescent="0.2">
      <c r="A41" s="156" t="s">
        <v>2979</v>
      </c>
      <c r="B41" s="156" t="s">
        <v>1915</v>
      </c>
      <c r="C41" s="156" t="s">
        <v>156</v>
      </c>
      <c r="D41" s="156" t="s">
        <v>638</v>
      </c>
      <c r="E41" s="156" t="s">
        <v>3007</v>
      </c>
    </row>
    <row r="42" spans="1:5" ht="12" customHeight="1" x14ac:dyDescent="0.2">
      <c r="A42" s="156" t="s">
        <v>2979</v>
      </c>
      <c r="B42" s="156" t="s">
        <v>1916</v>
      </c>
      <c r="C42" s="156" t="s">
        <v>157</v>
      </c>
      <c r="D42" s="156" t="s">
        <v>638</v>
      </c>
      <c r="E42" s="156" t="s">
        <v>2980</v>
      </c>
    </row>
    <row r="43" spans="1:5" ht="12" customHeight="1" x14ac:dyDescent="0.2">
      <c r="A43" s="156" t="s">
        <v>2979</v>
      </c>
      <c r="B43" s="156" t="s">
        <v>1916</v>
      </c>
      <c r="C43" s="156" t="s">
        <v>157</v>
      </c>
      <c r="D43" s="156" t="s">
        <v>638</v>
      </c>
      <c r="E43" s="156" t="s">
        <v>3012</v>
      </c>
    </row>
    <row r="44" spans="1:5" ht="12" customHeight="1" x14ac:dyDescent="0.2">
      <c r="A44" s="156" t="s">
        <v>2979</v>
      </c>
      <c r="B44" s="156" t="s">
        <v>1916</v>
      </c>
      <c r="C44" s="156" t="s">
        <v>157</v>
      </c>
      <c r="D44" s="156" t="s">
        <v>638</v>
      </c>
      <c r="E44" s="156" t="s">
        <v>3007</v>
      </c>
    </row>
    <row r="45" spans="1:5" ht="12" customHeight="1" x14ac:dyDescent="0.2">
      <c r="A45" s="156" t="s">
        <v>2979</v>
      </c>
      <c r="B45" s="156" t="s">
        <v>1917</v>
      </c>
      <c r="C45" s="156" t="s">
        <v>158</v>
      </c>
      <c r="D45" s="156" t="s">
        <v>638</v>
      </c>
      <c r="E45" s="156" t="s">
        <v>2980</v>
      </c>
    </row>
    <row r="46" spans="1:5" ht="12" customHeight="1" x14ac:dyDescent="0.2">
      <c r="A46" s="156" t="s">
        <v>2979</v>
      </c>
      <c r="B46" s="156" t="s">
        <v>1917</v>
      </c>
      <c r="C46" s="156" t="s">
        <v>158</v>
      </c>
      <c r="D46" s="156" t="s">
        <v>638</v>
      </c>
      <c r="E46" s="156" t="s">
        <v>3012</v>
      </c>
    </row>
    <row r="47" spans="1:5" ht="12" customHeight="1" x14ac:dyDescent="0.2">
      <c r="A47" s="156" t="s">
        <v>2979</v>
      </c>
      <c r="B47" s="156" t="s">
        <v>1917</v>
      </c>
      <c r="C47" s="156" t="s">
        <v>158</v>
      </c>
      <c r="D47" s="156" t="s">
        <v>638</v>
      </c>
      <c r="E47" s="156" t="s">
        <v>3007</v>
      </c>
    </row>
    <row r="48" spans="1:5" ht="12" customHeight="1" x14ac:dyDescent="0.2">
      <c r="A48" s="156" t="s">
        <v>2979</v>
      </c>
      <c r="B48" s="156" t="s">
        <v>1918</v>
      </c>
      <c r="C48" s="156" t="s">
        <v>159</v>
      </c>
      <c r="D48" s="156" t="s">
        <v>638</v>
      </c>
      <c r="E48" s="156" t="s">
        <v>2980</v>
      </c>
    </row>
    <row r="49" spans="1:5" ht="12" customHeight="1" x14ac:dyDescent="0.2">
      <c r="A49" s="156" t="s">
        <v>2979</v>
      </c>
      <c r="B49" s="156" t="s">
        <v>1918</v>
      </c>
      <c r="C49" s="156" t="s">
        <v>159</v>
      </c>
      <c r="D49" s="156" t="s">
        <v>638</v>
      </c>
      <c r="E49" s="156" t="s">
        <v>3007</v>
      </c>
    </row>
    <row r="50" spans="1:5" ht="12" customHeight="1" x14ac:dyDescent="0.2">
      <c r="A50" s="156" t="s">
        <v>2979</v>
      </c>
      <c r="B50" s="156" t="s">
        <v>1919</v>
      </c>
      <c r="C50" s="156" t="s">
        <v>160</v>
      </c>
      <c r="D50" s="156" t="s">
        <v>638</v>
      </c>
      <c r="E50" s="156" t="s">
        <v>2980</v>
      </c>
    </row>
    <row r="51" spans="1:5" ht="12" customHeight="1" x14ac:dyDescent="0.2">
      <c r="A51" s="156" t="s">
        <v>2979</v>
      </c>
      <c r="B51" s="156" t="s">
        <v>1919</v>
      </c>
      <c r="C51" s="156" t="s">
        <v>160</v>
      </c>
      <c r="D51" s="156" t="s">
        <v>638</v>
      </c>
      <c r="E51" s="156" t="s">
        <v>3012</v>
      </c>
    </row>
    <row r="52" spans="1:5" ht="12" customHeight="1" x14ac:dyDescent="0.2">
      <c r="A52" s="156" t="s">
        <v>2979</v>
      </c>
      <c r="B52" s="156" t="s">
        <v>1919</v>
      </c>
      <c r="C52" s="156" t="s">
        <v>160</v>
      </c>
      <c r="D52" s="156" t="s">
        <v>638</v>
      </c>
      <c r="E52" s="156" t="s">
        <v>3007</v>
      </c>
    </row>
    <row r="53" spans="1:5" ht="12" customHeight="1" x14ac:dyDescent="0.2">
      <c r="A53" s="156" t="s">
        <v>2979</v>
      </c>
      <c r="B53" s="156" t="s">
        <v>1920</v>
      </c>
      <c r="C53" s="156" t="s">
        <v>155</v>
      </c>
      <c r="D53" s="156" t="s">
        <v>638</v>
      </c>
      <c r="E53" s="156" t="s">
        <v>2980</v>
      </c>
    </row>
    <row r="54" spans="1:5" ht="12" customHeight="1" x14ac:dyDescent="0.2">
      <c r="A54" s="156" t="s">
        <v>2979</v>
      </c>
      <c r="B54" s="156" t="s">
        <v>1920</v>
      </c>
      <c r="C54" s="156" t="s">
        <v>155</v>
      </c>
      <c r="D54" s="156" t="s">
        <v>638</v>
      </c>
      <c r="E54" s="156" t="s">
        <v>3012</v>
      </c>
    </row>
    <row r="55" spans="1:5" ht="12" customHeight="1" x14ac:dyDescent="0.2">
      <c r="A55" s="156" t="s">
        <v>2979</v>
      </c>
      <c r="B55" s="156" t="s">
        <v>1920</v>
      </c>
      <c r="C55" s="156" t="s">
        <v>155</v>
      </c>
      <c r="D55" s="156" t="s">
        <v>638</v>
      </c>
      <c r="E55" s="156" t="s">
        <v>3007</v>
      </c>
    </row>
    <row r="56" spans="1:5" ht="12" customHeight="1" x14ac:dyDescent="0.2">
      <c r="A56" s="156" t="s">
        <v>2979</v>
      </c>
      <c r="B56" s="156" t="s">
        <v>1921</v>
      </c>
      <c r="C56" s="156" t="s">
        <v>384</v>
      </c>
      <c r="D56" s="156" t="s">
        <v>638</v>
      </c>
      <c r="E56" s="156" t="s">
        <v>2980</v>
      </c>
    </row>
    <row r="57" spans="1:5" ht="12" customHeight="1" x14ac:dyDescent="0.2">
      <c r="A57" s="156" t="s">
        <v>2979</v>
      </c>
      <c r="B57" s="156" t="s">
        <v>1921</v>
      </c>
      <c r="C57" s="156" t="s">
        <v>384</v>
      </c>
      <c r="D57" s="156" t="s">
        <v>638</v>
      </c>
      <c r="E57" s="156" t="s">
        <v>3012</v>
      </c>
    </row>
    <row r="58" spans="1:5" ht="12" customHeight="1" x14ac:dyDescent="0.2">
      <c r="A58" s="156" t="s">
        <v>2979</v>
      </c>
      <c r="B58" s="156" t="s">
        <v>1921</v>
      </c>
      <c r="C58" s="156" t="s">
        <v>384</v>
      </c>
      <c r="D58" s="156" t="s">
        <v>638</v>
      </c>
      <c r="E58" s="156" t="s">
        <v>3007</v>
      </c>
    </row>
    <row r="59" spans="1:5" ht="12" customHeight="1" x14ac:dyDescent="0.2">
      <c r="A59" s="156" t="s">
        <v>2979</v>
      </c>
      <c r="B59" s="156" t="s">
        <v>1922</v>
      </c>
      <c r="C59" s="156" t="s">
        <v>1862</v>
      </c>
      <c r="D59" s="156" t="s">
        <v>638</v>
      </c>
      <c r="E59" s="156" t="s">
        <v>2980</v>
      </c>
    </row>
    <row r="60" spans="1:5" ht="12" customHeight="1" x14ac:dyDescent="0.2">
      <c r="A60" s="156" t="s">
        <v>2979</v>
      </c>
      <c r="B60" s="156" t="s">
        <v>1922</v>
      </c>
      <c r="C60" s="156" t="s">
        <v>1862</v>
      </c>
      <c r="D60" s="156" t="s">
        <v>638</v>
      </c>
      <c r="E60" s="156" t="s">
        <v>3007</v>
      </c>
    </row>
    <row r="61" spans="1:5" ht="12" customHeight="1" x14ac:dyDescent="0.2">
      <c r="A61" s="156" t="s">
        <v>2979</v>
      </c>
      <c r="B61" s="156" t="s">
        <v>1923</v>
      </c>
      <c r="C61" s="156" t="s">
        <v>269</v>
      </c>
      <c r="D61" s="156" t="s">
        <v>638</v>
      </c>
      <c r="E61" s="156" t="s">
        <v>2980</v>
      </c>
    </row>
    <row r="62" spans="1:5" ht="12" customHeight="1" x14ac:dyDescent="0.2">
      <c r="A62" s="156" t="s">
        <v>2979</v>
      </c>
      <c r="B62" s="156" t="s">
        <v>1923</v>
      </c>
      <c r="C62" s="156" t="s">
        <v>269</v>
      </c>
      <c r="D62" s="156" t="s">
        <v>638</v>
      </c>
      <c r="E62" s="156" t="s">
        <v>3012</v>
      </c>
    </row>
    <row r="63" spans="1:5" ht="12" customHeight="1" x14ac:dyDescent="0.2">
      <c r="A63" s="156" t="s">
        <v>2979</v>
      </c>
      <c r="B63" s="156" t="s">
        <v>1923</v>
      </c>
      <c r="C63" s="156" t="s">
        <v>269</v>
      </c>
      <c r="D63" s="156" t="s">
        <v>638</v>
      </c>
      <c r="E63" s="156" t="s">
        <v>3007</v>
      </c>
    </row>
    <row r="64" spans="1:5" ht="12" customHeight="1" x14ac:dyDescent="0.2">
      <c r="A64" s="156" t="s">
        <v>2979</v>
      </c>
      <c r="B64" s="156" t="s">
        <v>1568</v>
      </c>
      <c r="C64" s="156" t="s">
        <v>1143</v>
      </c>
      <c r="D64" s="156" t="s">
        <v>638</v>
      </c>
      <c r="E64" s="156" t="s">
        <v>3009</v>
      </c>
    </row>
    <row r="65" spans="1:5" ht="12" customHeight="1" x14ac:dyDescent="0.2">
      <c r="A65" s="156" t="s">
        <v>2979</v>
      </c>
      <c r="B65" s="156" t="s">
        <v>1568</v>
      </c>
      <c r="C65" s="156" t="s">
        <v>1143</v>
      </c>
      <c r="D65" s="156" t="s">
        <v>638</v>
      </c>
      <c r="E65" s="156" t="s">
        <v>2980</v>
      </c>
    </row>
    <row r="66" spans="1:5" ht="12" customHeight="1" x14ac:dyDescent="0.2">
      <c r="A66" s="156" t="s">
        <v>2979</v>
      </c>
      <c r="B66" s="156" t="s">
        <v>1568</v>
      </c>
      <c r="C66" s="156" t="s">
        <v>1143</v>
      </c>
      <c r="D66" s="156" t="s">
        <v>638</v>
      </c>
      <c r="E66" s="156" t="s">
        <v>3014</v>
      </c>
    </row>
    <row r="67" spans="1:5" ht="12" customHeight="1" x14ac:dyDescent="0.2">
      <c r="A67" s="156" t="s">
        <v>2979</v>
      </c>
      <c r="B67" s="156" t="s">
        <v>1568</v>
      </c>
      <c r="C67" s="156" t="s">
        <v>1143</v>
      </c>
      <c r="D67" s="156" t="s">
        <v>638</v>
      </c>
      <c r="E67" s="156" t="s">
        <v>3010</v>
      </c>
    </row>
    <row r="68" spans="1:5" ht="12" customHeight="1" x14ac:dyDescent="0.2">
      <c r="A68" s="156" t="s">
        <v>2979</v>
      </c>
      <c r="B68" s="156" t="s">
        <v>1568</v>
      </c>
      <c r="C68" s="156" t="s">
        <v>1143</v>
      </c>
      <c r="D68" s="156" t="s">
        <v>638</v>
      </c>
      <c r="E68" s="156" t="s">
        <v>3012</v>
      </c>
    </row>
    <row r="69" spans="1:5" ht="12" customHeight="1" x14ac:dyDescent="0.2">
      <c r="A69" s="156" t="s">
        <v>2979</v>
      </c>
      <c r="B69" s="156" t="s">
        <v>2067</v>
      </c>
      <c r="C69" s="156" t="s">
        <v>2052</v>
      </c>
      <c r="D69" s="156" t="s">
        <v>638</v>
      </c>
      <c r="E69" s="156" t="s">
        <v>3009</v>
      </c>
    </row>
    <row r="70" spans="1:5" ht="12" customHeight="1" x14ac:dyDescent="0.2">
      <c r="A70" s="156" t="s">
        <v>2979</v>
      </c>
      <c r="B70" s="156" t="s">
        <v>1924</v>
      </c>
      <c r="C70" s="156" t="s">
        <v>1866</v>
      </c>
      <c r="D70" s="156" t="s">
        <v>638</v>
      </c>
      <c r="E70" s="156" t="s">
        <v>3009</v>
      </c>
    </row>
    <row r="71" spans="1:5" ht="12" customHeight="1" x14ac:dyDescent="0.2">
      <c r="A71" s="156" t="s">
        <v>2979</v>
      </c>
      <c r="B71" s="156" t="s">
        <v>1924</v>
      </c>
      <c r="C71" s="156" t="s">
        <v>1866</v>
      </c>
      <c r="D71" s="156" t="s">
        <v>638</v>
      </c>
      <c r="E71" s="156" t="s">
        <v>3010</v>
      </c>
    </row>
    <row r="72" spans="1:5" ht="12" customHeight="1" x14ac:dyDescent="0.2">
      <c r="A72" s="156" t="s">
        <v>2979</v>
      </c>
      <c r="B72" s="156" t="s">
        <v>1569</v>
      </c>
      <c r="C72" s="156" t="s">
        <v>50</v>
      </c>
      <c r="D72" s="156" t="s">
        <v>638</v>
      </c>
      <c r="E72" s="156" t="s">
        <v>3009</v>
      </c>
    </row>
    <row r="73" spans="1:5" ht="12" customHeight="1" x14ac:dyDescent="0.2">
      <c r="A73" s="156" t="s">
        <v>2979</v>
      </c>
      <c r="B73" s="156" t="s">
        <v>1569</v>
      </c>
      <c r="C73" s="156" t="s">
        <v>50</v>
      </c>
      <c r="D73" s="156" t="s">
        <v>638</v>
      </c>
      <c r="E73" s="156" t="s">
        <v>2980</v>
      </c>
    </row>
    <row r="74" spans="1:5" ht="12" customHeight="1" x14ac:dyDescent="0.2">
      <c r="A74" s="156" t="s">
        <v>2979</v>
      </c>
      <c r="B74" s="156" t="s">
        <v>1569</v>
      </c>
      <c r="C74" s="156" t="s">
        <v>50</v>
      </c>
      <c r="D74" s="156" t="s">
        <v>638</v>
      </c>
      <c r="E74" s="156" t="s">
        <v>3010</v>
      </c>
    </row>
    <row r="75" spans="1:5" ht="12" customHeight="1" x14ac:dyDescent="0.2">
      <c r="A75" s="156" t="s">
        <v>2979</v>
      </c>
      <c r="B75" s="156" t="s">
        <v>1569</v>
      </c>
      <c r="C75" s="156" t="s">
        <v>50</v>
      </c>
      <c r="D75" s="156" t="s">
        <v>638</v>
      </c>
      <c r="E75" s="156" t="s">
        <v>3011</v>
      </c>
    </row>
    <row r="76" spans="1:5" ht="12" customHeight="1" x14ac:dyDescent="0.2">
      <c r="A76" s="156" t="s">
        <v>2979</v>
      </c>
      <c r="B76" s="156" t="s">
        <v>1569</v>
      </c>
      <c r="C76" s="156" t="s">
        <v>50</v>
      </c>
      <c r="D76" s="156" t="s">
        <v>638</v>
      </c>
      <c r="E76" s="156" t="s">
        <v>3012</v>
      </c>
    </row>
    <row r="77" spans="1:5" ht="12" customHeight="1" x14ac:dyDescent="0.2">
      <c r="A77" s="156" t="s">
        <v>2979</v>
      </c>
      <c r="B77" s="156" t="s">
        <v>1925</v>
      </c>
      <c r="C77" s="156" t="s">
        <v>51</v>
      </c>
      <c r="D77" s="156" t="s">
        <v>638</v>
      </c>
      <c r="E77" s="156" t="s">
        <v>3009</v>
      </c>
    </row>
    <row r="78" spans="1:5" ht="12" customHeight="1" x14ac:dyDescent="0.2">
      <c r="A78" s="156" t="s">
        <v>2979</v>
      </c>
      <c r="B78" s="156" t="s">
        <v>1570</v>
      </c>
      <c r="C78" s="156" t="s">
        <v>2963</v>
      </c>
      <c r="D78" s="156" t="s">
        <v>638</v>
      </c>
      <c r="E78" s="156" t="s">
        <v>3009</v>
      </c>
    </row>
    <row r="79" spans="1:5" ht="12" customHeight="1" x14ac:dyDescent="0.2">
      <c r="A79" s="156" t="s">
        <v>2979</v>
      </c>
      <c r="B79" s="156" t="s">
        <v>1570</v>
      </c>
      <c r="C79" s="156" t="s">
        <v>2963</v>
      </c>
      <c r="D79" s="156" t="s">
        <v>638</v>
      </c>
      <c r="E79" s="156" t="s">
        <v>3010</v>
      </c>
    </row>
    <row r="80" spans="1:5" ht="12" customHeight="1" x14ac:dyDescent="0.2">
      <c r="A80" s="156" t="s">
        <v>2979</v>
      </c>
      <c r="B80" s="156" t="s">
        <v>1570</v>
      </c>
      <c r="C80" s="156" t="s">
        <v>2963</v>
      </c>
      <c r="D80" s="156" t="s">
        <v>638</v>
      </c>
      <c r="E80" s="156" t="s">
        <v>3012</v>
      </c>
    </row>
    <row r="81" spans="1:5" ht="12" customHeight="1" x14ac:dyDescent="0.2">
      <c r="A81" s="156" t="s">
        <v>2979</v>
      </c>
      <c r="B81" s="156" t="s">
        <v>1779</v>
      </c>
      <c r="C81" s="156" t="s">
        <v>52</v>
      </c>
      <c r="D81" s="156" t="s">
        <v>638</v>
      </c>
      <c r="E81" s="156" t="s">
        <v>3009</v>
      </c>
    </row>
    <row r="82" spans="1:5" ht="12" customHeight="1" x14ac:dyDescent="0.2">
      <c r="A82" s="156" t="s">
        <v>2979</v>
      </c>
      <c r="B82" s="156" t="s">
        <v>1779</v>
      </c>
      <c r="C82" s="156" t="s">
        <v>52</v>
      </c>
      <c r="D82" s="156" t="s">
        <v>638</v>
      </c>
      <c r="E82" s="156" t="s">
        <v>2980</v>
      </c>
    </row>
    <row r="83" spans="1:5" ht="12" customHeight="1" x14ac:dyDescent="0.2">
      <c r="A83" s="156" t="s">
        <v>2979</v>
      </c>
      <c r="B83" s="156" t="s">
        <v>1779</v>
      </c>
      <c r="C83" s="156" t="s">
        <v>52</v>
      </c>
      <c r="D83" s="156" t="s">
        <v>638</v>
      </c>
      <c r="E83" s="156" t="s">
        <v>3014</v>
      </c>
    </row>
    <row r="84" spans="1:5" ht="12" customHeight="1" x14ac:dyDescent="0.2">
      <c r="A84" s="156" t="s">
        <v>2979</v>
      </c>
      <c r="B84" s="156" t="s">
        <v>1779</v>
      </c>
      <c r="C84" s="156" t="s">
        <v>52</v>
      </c>
      <c r="D84" s="156" t="s">
        <v>638</v>
      </c>
      <c r="E84" s="156" t="s">
        <v>3012</v>
      </c>
    </row>
    <row r="85" spans="1:5" ht="12" customHeight="1" x14ac:dyDescent="0.2">
      <c r="A85" s="156" t="s">
        <v>2979</v>
      </c>
      <c r="B85" s="156" t="s">
        <v>1784</v>
      </c>
      <c r="C85" s="156" t="s">
        <v>678</v>
      </c>
      <c r="D85" s="156" t="s">
        <v>638</v>
      </c>
      <c r="E85" s="156" t="s">
        <v>3009</v>
      </c>
    </row>
    <row r="86" spans="1:5" ht="12" customHeight="1" x14ac:dyDescent="0.2">
      <c r="A86" s="156" t="s">
        <v>2979</v>
      </c>
      <c r="B86" s="156" t="s">
        <v>1784</v>
      </c>
      <c r="C86" s="156" t="s">
        <v>678</v>
      </c>
      <c r="D86" s="156" t="s">
        <v>638</v>
      </c>
      <c r="E86" s="156" t="s">
        <v>2980</v>
      </c>
    </row>
    <row r="87" spans="1:5" ht="12" customHeight="1" x14ac:dyDescent="0.2">
      <c r="A87" s="156" t="s">
        <v>2979</v>
      </c>
      <c r="B87" s="156" t="s">
        <v>1784</v>
      </c>
      <c r="C87" s="156" t="s">
        <v>678</v>
      </c>
      <c r="D87" s="156" t="s">
        <v>638</v>
      </c>
      <c r="E87" s="156" t="s">
        <v>3012</v>
      </c>
    </row>
    <row r="88" spans="1:5" ht="12" customHeight="1" x14ac:dyDescent="0.2">
      <c r="A88" s="156" t="s">
        <v>2979</v>
      </c>
      <c r="B88" s="156" t="s">
        <v>1786</v>
      </c>
      <c r="C88" s="156" t="s">
        <v>799</v>
      </c>
      <c r="D88" s="156" t="s">
        <v>638</v>
      </c>
      <c r="E88" s="156" t="s">
        <v>3009</v>
      </c>
    </row>
    <row r="89" spans="1:5" ht="12" customHeight="1" x14ac:dyDescent="0.2">
      <c r="A89" s="156" t="s">
        <v>2979</v>
      </c>
      <c r="B89" s="156" t="s">
        <v>1786</v>
      </c>
      <c r="C89" s="156" t="s">
        <v>799</v>
      </c>
      <c r="D89" s="156" t="s">
        <v>638</v>
      </c>
      <c r="E89" s="156" t="s">
        <v>2980</v>
      </c>
    </row>
    <row r="90" spans="1:5" ht="12" customHeight="1" x14ac:dyDescent="0.2">
      <c r="A90" s="156" t="s">
        <v>2979</v>
      </c>
      <c r="B90" s="156" t="s">
        <v>1786</v>
      </c>
      <c r="C90" s="156" t="s">
        <v>799</v>
      </c>
      <c r="D90" s="156" t="s">
        <v>638</v>
      </c>
      <c r="E90" s="156" t="s">
        <v>3014</v>
      </c>
    </row>
    <row r="91" spans="1:5" ht="12" customHeight="1" x14ac:dyDescent="0.2">
      <c r="A91" s="156" t="s">
        <v>2979</v>
      </c>
      <c r="B91" s="156" t="s">
        <v>1786</v>
      </c>
      <c r="C91" s="156" t="s">
        <v>799</v>
      </c>
      <c r="D91" s="156" t="s">
        <v>638</v>
      </c>
      <c r="E91" s="156" t="s">
        <v>3010</v>
      </c>
    </row>
    <row r="92" spans="1:5" ht="12" customHeight="1" x14ac:dyDescent="0.2">
      <c r="A92" s="156" t="s">
        <v>2979</v>
      </c>
      <c r="B92" s="156" t="s">
        <v>1786</v>
      </c>
      <c r="C92" s="156" t="s">
        <v>799</v>
      </c>
      <c r="D92" s="156" t="s">
        <v>638</v>
      </c>
      <c r="E92" s="156" t="s">
        <v>3012</v>
      </c>
    </row>
    <row r="93" spans="1:5" ht="12" customHeight="1" x14ac:dyDescent="0.2">
      <c r="A93" s="156" t="s">
        <v>2979</v>
      </c>
      <c r="B93" s="156" t="s">
        <v>1785</v>
      </c>
      <c r="C93" s="156" t="s">
        <v>798</v>
      </c>
      <c r="D93" s="156" t="s">
        <v>638</v>
      </c>
      <c r="E93" s="156" t="s">
        <v>3009</v>
      </c>
    </row>
    <row r="94" spans="1:5" ht="12" customHeight="1" x14ac:dyDescent="0.2">
      <c r="A94" s="156" t="s">
        <v>2979</v>
      </c>
      <c r="B94" s="156" t="s">
        <v>1785</v>
      </c>
      <c r="C94" s="156" t="s">
        <v>798</v>
      </c>
      <c r="D94" s="156" t="s">
        <v>638</v>
      </c>
      <c r="E94" s="156" t="s">
        <v>2980</v>
      </c>
    </row>
    <row r="95" spans="1:5" ht="12" customHeight="1" x14ac:dyDescent="0.2">
      <c r="A95" s="156" t="s">
        <v>2979</v>
      </c>
      <c r="B95" s="156" t="s">
        <v>1785</v>
      </c>
      <c r="C95" s="156" t="s">
        <v>798</v>
      </c>
      <c r="D95" s="156" t="s">
        <v>638</v>
      </c>
      <c r="E95" s="156" t="s">
        <v>3014</v>
      </c>
    </row>
    <row r="96" spans="1:5" ht="12" customHeight="1" x14ac:dyDescent="0.2">
      <c r="A96" s="156" t="s">
        <v>2979</v>
      </c>
      <c r="B96" s="156" t="s">
        <v>1785</v>
      </c>
      <c r="C96" s="156" t="s">
        <v>798</v>
      </c>
      <c r="D96" s="156" t="s">
        <v>638</v>
      </c>
      <c r="E96" s="156" t="s">
        <v>3012</v>
      </c>
    </row>
    <row r="97" spans="1:5" ht="12" customHeight="1" x14ac:dyDescent="0.2">
      <c r="A97" s="156" t="s">
        <v>2979</v>
      </c>
      <c r="B97" s="156" t="s">
        <v>1926</v>
      </c>
      <c r="C97" s="156" t="s">
        <v>389</v>
      </c>
      <c r="D97" s="156" t="s">
        <v>638</v>
      </c>
      <c r="E97" s="156" t="s">
        <v>3009</v>
      </c>
    </row>
    <row r="98" spans="1:5" ht="12" customHeight="1" x14ac:dyDescent="0.2">
      <c r="A98" s="156" t="s">
        <v>2979</v>
      </c>
      <c r="B98" s="156" t="s">
        <v>1926</v>
      </c>
      <c r="C98" s="156" t="s">
        <v>389</v>
      </c>
      <c r="D98" s="156" t="s">
        <v>638</v>
      </c>
      <c r="E98" s="156" t="s">
        <v>2980</v>
      </c>
    </row>
    <row r="99" spans="1:5" ht="12" customHeight="1" x14ac:dyDescent="0.2">
      <c r="A99" s="156" t="s">
        <v>2979</v>
      </c>
      <c r="B99" s="156" t="s">
        <v>1926</v>
      </c>
      <c r="C99" s="156" t="s">
        <v>389</v>
      </c>
      <c r="D99" s="156" t="s">
        <v>638</v>
      </c>
      <c r="E99" s="156" t="s">
        <v>3014</v>
      </c>
    </row>
    <row r="100" spans="1:5" ht="12" customHeight="1" x14ac:dyDescent="0.2">
      <c r="A100" s="156" t="s">
        <v>2979</v>
      </c>
      <c r="B100" s="156" t="s">
        <v>1926</v>
      </c>
      <c r="C100" s="156" t="s">
        <v>389</v>
      </c>
      <c r="D100" s="156" t="s">
        <v>638</v>
      </c>
      <c r="E100" s="156" t="s">
        <v>3012</v>
      </c>
    </row>
    <row r="101" spans="1:5" ht="12" customHeight="1" x14ac:dyDescent="0.2">
      <c r="A101" s="156" t="s">
        <v>2979</v>
      </c>
      <c r="B101" s="156" t="s">
        <v>1927</v>
      </c>
      <c r="C101" s="156" t="s">
        <v>162</v>
      </c>
      <c r="D101" s="156" t="s">
        <v>638</v>
      </c>
      <c r="E101" s="156" t="s">
        <v>3009</v>
      </c>
    </row>
    <row r="102" spans="1:5" ht="12" customHeight="1" x14ac:dyDescent="0.2">
      <c r="A102" s="156" t="s">
        <v>2979</v>
      </c>
      <c r="B102" s="156" t="s">
        <v>1927</v>
      </c>
      <c r="C102" s="156" t="s">
        <v>162</v>
      </c>
      <c r="D102" s="156" t="s">
        <v>638</v>
      </c>
      <c r="E102" s="156" t="s">
        <v>2980</v>
      </c>
    </row>
    <row r="103" spans="1:5" ht="12" customHeight="1" x14ac:dyDescent="0.2">
      <c r="A103" s="156" t="s">
        <v>2979</v>
      </c>
      <c r="B103" s="156" t="s">
        <v>1927</v>
      </c>
      <c r="C103" s="156" t="s">
        <v>162</v>
      </c>
      <c r="D103" s="156" t="s">
        <v>638</v>
      </c>
      <c r="E103" s="156" t="s">
        <v>3015</v>
      </c>
    </row>
    <row r="104" spans="1:5" ht="12" customHeight="1" x14ac:dyDescent="0.2">
      <c r="A104" s="156" t="s">
        <v>2979</v>
      </c>
      <c r="B104" s="156" t="s">
        <v>1571</v>
      </c>
      <c r="C104" s="156" t="s">
        <v>53</v>
      </c>
      <c r="D104" s="156" t="s">
        <v>638</v>
      </c>
      <c r="E104" s="156" t="s">
        <v>3009</v>
      </c>
    </row>
    <row r="105" spans="1:5" ht="12" customHeight="1" x14ac:dyDescent="0.2">
      <c r="A105" s="156" t="s">
        <v>2979</v>
      </c>
      <c r="B105" s="156" t="s">
        <v>1571</v>
      </c>
      <c r="C105" s="156" t="s">
        <v>53</v>
      </c>
      <c r="D105" s="156" t="s">
        <v>638</v>
      </c>
      <c r="E105" s="156" t="s">
        <v>2980</v>
      </c>
    </row>
    <row r="106" spans="1:5" ht="12" customHeight="1" x14ac:dyDescent="0.2">
      <c r="A106" s="156" t="s">
        <v>2979</v>
      </c>
      <c r="B106" s="156" t="s">
        <v>1571</v>
      </c>
      <c r="C106" s="156" t="s">
        <v>53</v>
      </c>
      <c r="D106" s="156" t="s">
        <v>638</v>
      </c>
      <c r="E106" s="156" t="s">
        <v>3010</v>
      </c>
    </row>
    <row r="107" spans="1:5" ht="12" customHeight="1" x14ac:dyDescent="0.2">
      <c r="A107" s="156" t="s">
        <v>2979</v>
      </c>
      <c r="B107" s="156" t="s">
        <v>1572</v>
      </c>
      <c r="C107" s="156" t="s">
        <v>163</v>
      </c>
      <c r="D107" s="156" t="s">
        <v>638</v>
      </c>
      <c r="E107" s="156" t="s">
        <v>3009</v>
      </c>
    </row>
    <row r="108" spans="1:5" ht="12" customHeight="1" x14ac:dyDescent="0.2">
      <c r="A108" s="156" t="s">
        <v>2979</v>
      </c>
      <c r="B108" s="156" t="s">
        <v>1572</v>
      </c>
      <c r="C108" s="156" t="s">
        <v>163</v>
      </c>
      <c r="D108" s="156" t="s">
        <v>638</v>
      </c>
      <c r="E108" s="156" t="s">
        <v>2980</v>
      </c>
    </row>
    <row r="109" spans="1:5" ht="12" customHeight="1" x14ac:dyDescent="0.2">
      <c r="A109" s="156" t="s">
        <v>2979</v>
      </c>
      <c r="B109" s="156" t="s">
        <v>1572</v>
      </c>
      <c r="C109" s="156" t="s">
        <v>163</v>
      </c>
      <c r="D109" s="156" t="s">
        <v>638</v>
      </c>
      <c r="E109" s="156" t="s">
        <v>3013</v>
      </c>
    </row>
    <row r="110" spans="1:5" ht="12" customHeight="1" x14ac:dyDescent="0.2">
      <c r="A110" s="156" t="s">
        <v>2979</v>
      </c>
      <c r="B110" s="156" t="s">
        <v>1573</v>
      </c>
      <c r="C110" s="156" t="s">
        <v>164</v>
      </c>
      <c r="D110" s="156" t="s">
        <v>638</v>
      </c>
      <c r="E110" s="156" t="s">
        <v>3009</v>
      </c>
    </row>
    <row r="111" spans="1:5" ht="12" customHeight="1" x14ac:dyDescent="0.2">
      <c r="A111" s="156" t="s">
        <v>2979</v>
      </c>
      <c r="B111" s="156" t="s">
        <v>1573</v>
      </c>
      <c r="C111" s="156" t="s">
        <v>164</v>
      </c>
      <c r="D111" s="156" t="s">
        <v>638</v>
      </c>
      <c r="E111" s="156" t="s">
        <v>2980</v>
      </c>
    </row>
    <row r="112" spans="1:5" ht="12" customHeight="1" x14ac:dyDescent="0.2">
      <c r="A112" s="156" t="s">
        <v>2979</v>
      </c>
      <c r="B112" s="156" t="s">
        <v>1574</v>
      </c>
      <c r="C112" s="156" t="s">
        <v>165</v>
      </c>
      <c r="D112" s="156" t="s">
        <v>638</v>
      </c>
      <c r="E112" s="156" t="s">
        <v>3009</v>
      </c>
    </row>
    <row r="113" spans="1:5" ht="12" customHeight="1" x14ac:dyDescent="0.2">
      <c r="A113" s="156" t="s">
        <v>2979</v>
      </c>
      <c r="B113" s="156" t="s">
        <v>1574</v>
      </c>
      <c r="C113" s="156" t="s">
        <v>165</v>
      </c>
      <c r="D113" s="156" t="s">
        <v>638</v>
      </c>
      <c r="E113" s="156" t="s">
        <v>2980</v>
      </c>
    </row>
    <row r="114" spans="1:5" ht="12" customHeight="1" x14ac:dyDescent="0.2">
      <c r="A114" s="156" t="s">
        <v>2979</v>
      </c>
      <c r="B114" s="156" t="s">
        <v>1575</v>
      </c>
      <c r="C114" s="156" t="s">
        <v>387</v>
      </c>
      <c r="D114" s="156" t="s">
        <v>638</v>
      </c>
      <c r="E114" s="156" t="s">
        <v>3009</v>
      </c>
    </row>
    <row r="115" spans="1:5" ht="12" customHeight="1" x14ac:dyDescent="0.2">
      <c r="A115" s="156" t="s">
        <v>2979</v>
      </c>
      <c r="B115" s="156" t="s">
        <v>1575</v>
      </c>
      <c r="C115" s="156" t="s">
        <v>387</v>
      </c>
      <c r="D115" s="156" t="s">
        <v>638</v>
      </c>
      <c r="E115" s="156" t="s">
        <v>2980</v>
      </c>
    </row>
    <row r="116" spans="1:5" ht="12" customHeight="1" x14ac:dyDescent="0.2">
      <c r="A116" s="156" t="s">
        <v>2979</v>
      </c>
      <c r="B116" s="156" t="s">
        <v>1575</v>
      </c>
      <c r="C116" s="156" t="s">
        <v>387</v>
      </c>
      <c r="D116" s="156" t="s">
        <v>638</v>
      </c>
      <c r="E116" s="156" t="s">
        <v>3013</v>
      </c>
    </row>
    <row r="117" spans="1:5" ht="12" customHeight="1" x14ac:dyDescent="0.2">
      <c r="A117" s="156" t="s">
        <v>2979</v>
      </c>
      <c r="B117" s="156" t="s">
        <v>1576</v>
      </c>
      <c r="C117" s="156" t="s">
        <v>688</v>
      </c>
      <c r="D117" s="156" t="s">
        <v>638</v>
      </c>
      <c r="E117" s="156" t="s">
        <v>3009</v>
      </c>
    </row>
    <row r="118" spans="1:5" ht="12" customHeight="1" x14ac:dyDescent="0.2">
      <c r="A118" s="156" t="s">
        <v>2979</v>
      </c>
      <c r="B118" s="156" t="s">
        <v>1576</v>
      </c>
      <c r="C118" s="156" t="s">
        <v>688</v>
      </c>
      <c r="D118" s="156" t="s">
        <v>638</v>
      </c>
      <c r="E118" s="156" t="s">
        <v>2980</v>
      </c>
    </row>
    <row r="119" spans="1:5" ht="12" customHeight="1" x14ac:dyDescent="0.2">
      <c r="A119" s="156" t="s">
        <v>2979</v>
      </c>
      <c r="B119" s="156" t="s">
        <v>1577</v>
      </c>
      <c r="C119" s="156" t="s">
        <v>166</v>
      </c>
      <c r="D119" s="156" t="s">
        <v>638</v>
      </c>
      <c r="E119" s="156" t="s">
        <v>3009</v>
      </c>
    </row>
    <row r="120" spans="1:5" ht="12" customHeight="1" x14ac:dyDescent="0.2">
      <c r="A120" s="156" t="s">
        <v>2979</v>
      </c>
      <c r="B120" s="156" t="s">
        <v>1577</v>
      </c>
      <c r="C120" s="156" t="s">
        <v>166</v>
      </c>
      <c r="D120" s="156" t="s">
        <v>638</v>
      </c>
      <c r="E120" s="156" t="s">
        <v>2980</v>
      </c>
    </row>
    <row r="121" spans="1:5" ht="12" customHeight="1" x14ac:dyDescent="0.2">
      <c r="A121" s="156" t="s">
        <v>2979</v>
      </c>
      <c r="B121" s="156" t="s">
        <v>1578</v>
      </c>
      <c r="C121" s="156" t="s">
        <v>167</v>
      </c>
      <c r="D121" s="156" t="s">
        <v>638</v>
      </c>
      <c r="E121" s="156" t="s">
        <v>3009</v>
      </c>
    </row>
    <row r="122" spans="1:5" ht="12" customHeight="1" x14ac:dyDescent="0.2">
      <c r="A122" s="156" t="s">
        <v>2979</v>
      </c>
      <c r="B122" s="156" t="s">
        <v>1578</v>
      </c>
      <c r="C122" s="156" t="s">
        <v>167</v>
      </c>
      <c r="D122" s="156" t="s">
        <v>638</v>
      </c>
      <c r="E122" s="156" t="s">
        <v>2980</v>
      </c>
    </row>
    <row r="123" spans="1:5" ht="12" customHeight="1" x14ac:dyDescent="0.2">
      <c r="A123" s="156" t="s">
        <v>2979</v>
      </c>
      <c r="B123" s="156" t="s">
        <v>1579</v>
      </c>
      <c r="C123" s="156" t="s">
        <v>168</v>
      </c>
      <c r="D123" s="156" t="s">
        <v>638</v>
      </c>
      <c r="E123" s="156" t="s">
        <v>3009</v>
      </c>
    </row>
    <row r="124" spans="1:5" ht="12" customHeight="1" x14ac:dyDescent="0.2">
      <c r="A124" s="156" t="s">
        <v>2979</v>
      </c>
      <c r="B124" s="156" t="s">
        <v>1579</v>
      </c>
      <c r="C124" s="156" t="s">
        <v>168</v>
      </c>
      <c r="D124" s="156" t="s">
        <v>638</v>
      </c>
      <c r="E124" s="156" t="s">
        <v>2980</v>
      </c>
    </row>
    <row r="125" spans="1:5" ht="12" customHeight="1" x14ac:dyDescent="0.2">
      <c r="A125" s="156" t="s">
        <v>2979</v>
      </c>
      <c r="B125" s="156" t="s">
        <v>1580</v>
      </c>
      <c r="C125" s="156" t="s">
        <v>171</v>
      </c>
      <c r="D125" s="156" t="s">
        <v>638</v>
      </c>
      <c r="E125" s="156" t="s">
        <v>3009</v>
      </c>
    </row>
    <row r="126" spans="1:5" ht="12" customHeight="1" x14ac:dyDescent="0.2">
      <c r="A126" s="156" t="s">
        <v>2979</v>
      </c>
      <c r="B126" s="156" t="s">
        <v>1580</v>
      </c>
      <c r="C126" s="156" t="s">
        <v>171</v>
      </c>
      <c r="D126" s="156" t="s">
        <v>638</v>
      </c>
      <c r="E126" s="156" t="s">
        <v>2980</v>
      </c>
    </row>
    <row r="127" spans="1:5" ht="12" customHeight="1" x14ac:dyDescent="0.2">
      <c r="A127" s="156" t="s">
        <v>2979</v>
      </c>
      <c r="B127" s="156" t="s">
        <v>1581</v>
      </c>
      <c r="C127" s="156" t="s">
        <v>170</v>
      </c>
      <c r="D127" s="156" t="s">
        <v>638</v>
      </c>
      <c r="E127" s="156" t="s">
        <v>3009</v>
      </c>
    </row>
    <row r="128" spans="1:5" ht="12" customHeight="1" x14ac:dyDescent="0.2">
      <c r="A128" s="156" t="s">
        <v>2979</v>
      </c>
      <c r="B128" s="156" t="s">
        <v>1581</v>
      </c>
      <c r="C128" s="156" t="s">
        <v>170</v>
      </c>
      <c r="D128" s="156" t="s">
        <v>638</v>
      </c>
      <c r="E128" s="156" t="s">
        <v>2980</v>
      </c>
    </row>
    <row r="129" spans="1:5" ht="12" customHeight="1" x14ac:dyDescent="0.2">
      <c r="A129" s="156" t="s">
        <v>2979</v>
      </c>
      <c r="B129" s="156" t="s">
        <v>2471</v>
      </c>
      <c r="C129" s="156" t="s">
        <v>2472</v>
      </c>
      <c r="D129" s="156" t="s">
        <v>638</v>
      </c>
      <c r="E129" s="156" t="s">
        <v>3009</v>
      </c>
    </row>
    <row r="130" spans="1:5" ht="12" customHeight="1" x14ac:dyDescent="0.2">
      <c r="A130" s="156" t="s">
        <v>2979</v>
      </c>
      <c r="B130" s="156" t="s">
        <v>2469</v>
      </c>
      <c r="C130" s="156" t="s">
        <v>2470</v>
      </c>
      <c r="D130" s="156" t="s">
        <v>638</v>
      </c>
      <c r="E130" s="156" t="s">
        <v>3009</v>
      </c>
    </row>
    <row r="131" spans="1:5" ht="12" customHeight="1" x14ac:dyDescent="0.2">
      <c r="A131" s="156" t="s">
        <v>2979</v>
      </c>
      <c r="B131" s="156" t="s">
        <v>2469</v>
      </c>
      <c r="C131" s="156" t="s">
        <v>2470</v>
      </c>
      <c r="D131" s="156" t="s">
        <v>638</v>
      </c>
      <c r="E131" s="156" t="s">
        <v>2980</v>
      </c>
    </row>
    <row r="132" spans="1:5" ht="12" customHeight="1" x14ac:dyDescent="0.2">
      <c r="A132" s="156" t="s">
        <v>2979</v>
      </c>
      <c r="B132" s="156" t="s">
        <v>1582</v>
      </c>
      <c r="C132" s="156" t="s">
        <v>172</v>
      </c>
      <c r="D132" s="156" t="s">
        <v>638</v>
      </c>
      <c r="E132" s="156" t="s">
        <v>3009</v>
      </c>
    </row>
    <row r="133" spans="1:5" ht="12" customHeight="1" x14ac:dyDescent="0.2">
      <c r="A133" s="156" t="s">
        <v>2979</v>
      </c>
      <c r="B133" s="156" t="s">
        <v>1582</v>
      </c>
      <c r="C133" s="156" t="s">
        <v>172</v>
      </c>
      <c r="D133" s="156" t="s">
        <v>638</v>
      </c>
      <c r="E133" s="156" t="s">
        <v>2980</v>
      </c>
    </row>
    <row r="134" spans="1:5" ht="12" customHeight="1" x14ac:dyDescent="0.2">
      <c r="A134" s="156" t="s">
        <v>2979</v>
      </c>
      <c r="B134" s="156" t="s">
        <v>1582</v>
      </c>
      <c r="C134" s="156" t="s">
        <v>172</v>
      </c>
      <c r="D134" s="156" t="s">
        <v>638</v>
      </c>
      <c r="E134" s="156" t="s">
        <v>3013</v>
      </c>
    </row>
    <row r="135" spans="1:5" ht="12" customHeight="1" x14ac:dyDescent="0.2">
      <c r="A135" s="156" t="s">
        <v>2979</v>
      </c>
      <c r="B135" s="156" t="s">
        <v>1583</v>
      </c>
      <c r="C135" s="156" t="s">
        <v>54</v>
      </c>
      <c r="D135" s="156" t="s">
        <v>638</v>
      </c>
      <c r="E135" s="156" t="s">
        <v>3009</v>
      </c>
    </row>
    <row r="136" spans="1:5" ht="12" customHeight="1" x14ac:dyDescent="0.2">
      <c r="A136" s="156" t="s">
        <v>2979</v>
      </c>
      <c r="B136" s="156" t="s">
        <v>1583</v>
      </c>
      <c r="C136" s="156" t="s">
        <v>54</v>
      </c>
      <c r="D136" s="156" t="s">
        <v>638</v>
      </c>
      <c r="E136" s="156" t="s">
        <v>2980</v>
      </c>
    </row>
    <row r="137" spans="1:5" ht="12" customHeight="1" x14ac:dyDescent="0.2">
      <c r="A137" s="156" t="s">
        <v>2979</v>
      </c>
      <c r="B137" s="156" t="s">
        <v>1583</v>
      </c>
      <c r="C137" s="156" t="s">
        <v>54</v>
      </c>
      <c r="D137" s="156" t="s">
        <v>638</v>
      </c>
      <c r="E137" s="156" t="s">
        <v>3014</v>
      </c>
    </row>
    <row r="138" spans="1:5" ht="12" customHeight="1" x14ac:dyDescent="0.2">
      <c r="A138" s="156" t="s">
        <v>2979</v>
      </c>
      <c r="B138" s="156" t="s">
        <v>1583</v>
      </c>
      <c r="C138" s="156" t="s">
        <v>54</v>
      </c>
      <c r="D138" s="156" t="s">
        <v>638</v>
      </c>
      <c r="E138" s="156" t="s">
        <v>3013</v>
      </c>
    </row>
    <row r="139" spans="1:5" ht="12" customHeight="1" x14ac:dyDescent="0.2">
      <c r="A139" s="156" t="s">
        <v>2979</v>
      </c>
      <c r="B139" s="156" t="s">
        <v>1583</v>
      </c>
      <c r="C139" s="156" t="s">
        <v>54</v>
      </c>
      <c r="D139" s="156" t="s">
        <v>638</v>
      </c>
      <c r="E139" s="156" t="s">
        <v>3010</v>
      </c>
    </row>
    <row r="140" spans="1:5" ht="12" customHeight="1" x14ac:dyDescent="0.2">
      <c r="A140" s="156" t="s">
        <v>2979</v>
      </c>
      <c r="B140" s="156" t="s">
        <v>1583</v>
      </c>
      <c r="C140" s="156" t="s">
        <v>54</v>
      </c>
      <c r="D140" s="156" t="s">
        <v>638</v>
      </c>
      <c r="E140" s="156" t="s">
        <v>3011</v>
      </c>
    </row>
    <row r="141" spans="1:5" ht="12" customHeight="1" x14ac:dyDescent="0.2">
      <c r="A141" s="156" t="s">
        <v>2979</v>
      </c>
      <c r="B141" s="156" t="s">
        <v>1584</v>
      </c>
      <c r="C141" s="156" t="s">
        <v>173</v>
      </c>
      <c r="D141" s="156" t="s">
        <v>638</v>
      </c>
      <c r="E141" s="156" t="s">
        <v>3009</v>
      </c>
    </row>
    <row r="142" spans="1:5" ht="12" customHeight="1" x14ac:dyDescent="0.2">
      <c r="A142" s="156" t="s">
        <v>2979</v>
      </c>
      <c r="B142" s="156" t="s">
        <v>1584</v>
      </c>
      <c r="C142" s="156" t="s">
        <v>173</v>
      </c>
      <c r="D142" s="156" t="s">
        <v>638</v>
      </c>
      <c r="E142" s="156" t="s">
        <v>2980</v>
      </c>
    </row>
    <row r="143" spans="1:5" ht="12" customHeight="1" x14ac:dyDescent="0.2">
      <c r="A143" s="156" t="s">
        <v>2979</v>
      </c>
      <c r="B143" s="156" t="s">
        <v>1584</v>
      </c>
      <c r="C143" s="156" t="s">
        <v>173</v>
      </c>
      <c r="D143" s="156" t="s">
        <v>638</v>
      </c>
      <c r="E143" s="156" t="s">
        <v>3013</v>
      </c>
    </row>
    <row r="144" spans="1:5" ht="12" customHeight="1" x14ac:dyDescent="0.2">
      <c r="A144" s="156" t="s">
        <v>2979</v>
      </c>
      <c r="B144" s="156" t="s">
        <v>1585</v>
      </c>
      <c r="C144" s="156" t="s">
        <v>55</v>
      </c>
      <c r="D144" s="156" t="s">
        <v>638</v>
      </c>
      <c r="E144" s="156" t="s">
        <v>3009</v>
      </c>
    </row>
    <row r="145" spans="1:5" ht="12" customHeight="1" x14ac:dyDescent="0.2">
      <c r="A145" s="156" t="s">
        <v>2979</v>
      </c>
      <c r="B145" s="156" t="s">
        <v>1585</v>
      </c>
      <c r="C145" s="156" t="s">
        <v>55</v>
      </c>
      <c r="D145" s="156" t="s">
        <v>638</v>
      </c>
      <c r="E145" s="156" t="s">
        <v>2980</v>
      </c>
    </row>
    <row r="146" spans="1:5" ht="12" customHeight="1" x14ac:dyDescent="0.2">
      <c r="A146" s="156" t="s">
        <v>2979</v>
      </c>
      <c r="B146" s="156" t="s">
        <v>1585</v>
      </c>
      <c r="C146" s="156" t="s">
        <v>55</v>
      </c>
      <c r="D146" s="156" t="s">
        <v>638</v>
      </c>
      <c r="E146" s="156" t="s">
        <v>3013</v>
      </c>
    </row>
    <row r="147" spans="1:5" ht="12" customHeight="1" x14ac:dyDescent="0.2">
      <c r="A147" s="156" t="s">
        <v>2979</v>
      </c>
      <c r="B147" s="156" t="s">
        <v>1585</v>
      </c>
      <c r="C147" s="156" t="s">
        <v>55</v>
      </c>
      <c r="D147" s="156" t="s">
        <v>638</v>
      </c>
      <c r="E147" s="156" t="s">
        <v>3015</v>
      </c>
    </row>
    <row r="148" spans="1:5" ht="12" customHeight="1" x14ac:dyDescent="0.2">
      <c r="A148" s="156" t="s">
        <v>2979</v>
      </c>
      <c r="B148" s="156" t="s">
        <v>1775</v>
      </c>
      <c r="C148" s="156" t="s">
        <v>56</v>
      </c>
      <c r="D148" s="156" t="s">
        <v>638</v>
      </c>
      <c r="E148" s="156" t="s">
        <v>3009</v>
      </c>
    </row>
    <row r="149" spans="1:5" ht="12" customHeight="1" x14ac:dyDescent="0.2">
      <c r="A149" s="156" t="s">
        <v>2979</v>
      </c>
      <c r="B149" s="156" t="s">
        <v>1775</v>
      </c>
      <c r="C149" s="156" t="s">
        <v>56</v>
      </c>
      <c r="D149" s="156" t="s">
        <v>638</v>
      </c>
      <c r="E149" s="156" t="s">
        <v>2980</v>
      </c>
    </row>
    <row r="150" spans="1:5" ht="12" customHeight="1" x14ac:dyDescent="0.2">
      <c r="A150" s="156" t="s">
        <v>2979</v>
      </c>
      <c r="B150" s="156" t="s">
        <v>1775</v>
      </c>
      <c r="C150" s="156" t="s">
        <v>56</v>
      </c>
      <c r="D150" s="156" t="s">
        <v>638</v>
      </c>
      <c r="E150" s="156" t="s">
        <v>3012</v>
      </c>
    </row>
    <row r="151" spans="1:5" ht="12" customHeight="1" x14ac:dyDescent="0.2">
      <c r="A151" s="156" t="s">
        <v>2979</v>
      </c>
      <c r="B151" s="156" t="s">
        <v>1619</v>
      </c>
      <c r="C151" s="156" t="s">
        <v>1620</v>
      </c>
      <c r="D151" s="156" t="s">
        <v>638</v>
      </c>
      <c r="E151" s="156" t="s">
        <v>3009</v>
      </c>
    </row>
    <row r="152" spans="1:5" ht="12" customHeight="1" x14ac:dyDescent="0.2">
      <c r="A152" s="156" t="s">
        <v>2979</v>
      </c>
      <c r="B152" s="156" t="s">
        <v>1783</v>
      </c>
      <c r="C152" s="156" t="s">
        <v>57</v>
      </c>
      <c r="D152" s="156" t="s">
        <v>638</v>
      </c>
      <c r="E152" s="156" t="s">
        <v>3009</v>
      </c>
    </row>
    <row r="153" spans="1:5" ht="12" customHeight="1" x14ac:dyDescent="0.2">
      <c r="A153" s="156" t="s">
        <v>2979</v>
      </c>
      <c r="B153" s="156" t="s">
        <v>1783</v>
      </c>
      <c r="C153" s="156" t="s">
        <v>57</v>
      </c>
      <c r="D153" s="156" t="s">
        <v>638</v>
      </c>
      <c r="E153" s="156" t="s">
        <v>2980</v>
      </c>
    </row>
    <row r="154" spans="1:5" ht="12" customHeight="1" x14ac:dyDescent="0.2">
      <c r="A154" s="156" t="s">
        <v>2979</v>
      </c>
      <c r="B154" s="156" t="s">
        <v>1783</v>
      </c>
      <c r="C154" s="156" t="s">
        <v>57</v>
      </c>
      <c r="D154" s="156" t="s">
        <v>638</v>
      </c>
      <c r="E154" s="156" t="s">
        <v>3012</v>
      </c>
    </row>
    <row r="155" spans="1:5" ht="12" customHeight="1" x14ac:dyDescent="0.2">
      <c r="A155" s="156" t="s">
        <v>2979</v>
      </c>
      <c r="B155" s="156" t="s">
        <v>1586</v>
      </c>
      <c r="C155" s="156" t="s">
        <v>680</v>
      </c>
      <c r="D155" s="156" t="s">
        <v>638</v>
      </c>
      <c r="E155" s="156" t="s">
        <v>3009</v>
      </c>
    </row>
    <row r="156" spans="1:5" ht="12" customHeight="1" x14ac:dyDescent="0.2">
      <c r="A156" s="156" t="s">
        <v>2979</v>
      </c>
      <c r="B156" s="156" t="s">
        <v>1586</v>
      </c>
      <c r="C156" s="156" t="s">
        <v>680</v>
      </c>
      <c r="D156" s="156" t="s">
        <v>638</v>
      </c>
      <c r="E156" s="156" t="s">
        <v>2980</v>
      </c>
    </row>
    <row r="157" spans="1:5" ht="12" customHeight="1" x14ac:dyDescent="0.2">
      <c r="A157" s="156" t="s">
        <v>2979</v>
      </c>
      <c r="B157" s="156" t="s">
        <v>1586</v>
      </c>
      <c r="C157" s="156" t="s">
        <v>680</v>
      </c>
      <c r="D157" s="156" t="s">
        <v>638</v>
      </c>
      <c r="E157" s="156" t="s">
        <v>3012</v>
      </c>
    </row>
    <row r="158" spans="1:5" ht="12" customHeight="1" x14ac:dyDescent="0.2">
      <c r="A158" s="156" t="s">
        <v>2979</v>
      </c>
      <c r="B158" s="156" t="s">
        <v>1586</v>
      </c>
      <c r="C158" s="156" t="s">
        <v>680</v>
      </c>
      <c r="D158" s="156" t="s">
        <v>638</v>
      </c>
      <c r="E158" s="156" t="s">
        <v>3015</v>
      </c>
    </row>
    <row r="159" spans="1:5" ht="12" customHeight="1" x14ac:dyDescent="0.2">
      <c r="A159" s="156" t="s">
        <v>2979</v>
      </c>
      <c r="B159" s="156" t="s">
        <v>1790</v>
      </c>
      <c r="C159" s="156" t="s">
        <v>58</v>
      </c>
      <c r="D159" s="156" t="s">
        <v>638</v>
      </c>
      <c r="E159" s="156" t="s">
        <v>3009</v>
      </c>
    </row>
    <row r="160" spans="1:5" ht="12" customHeight="1" x14ac:dyDescent="0.2">
      <c r="A160" s="156" t="s">
        <v>2979</v>
      </c>
      <c r="B160" s="156" t="s">
        <v>1790</v>
      </c>
      <c r="C160" s="156" t="s">
        <v>58</v>
      </c>
      <c r="D160" s="156" t="s">
        <v>638</v>
      </c>
      <c r="E160" s="156" t="s">
        <v>2980</v>
      </c>
    </row>
    <row r="161" spans="1:5" ht="12" customHeight="1" x14ac:dyDescent="0.2">
      <c r="A161" s="156" t="s">
        <v>2979</v>
      </c>
      <c r="B161" s="156" t="s">
        <v>1790</v>
      </c>
      <c r="C161" s="156" t="s">
        <v>58</v>
      </c>
      <c r="D161" s="156" t="s">
        <v>638</v>
      </c>
      <c r="E161" s="156" t="s">
        <v>3014</v>
      </c>
    </row>
    <row r="162" spans="1:5" ht="12" customHeight="1" x14ac:dyDescent="0.2">
      <c r="A162" s="156" t="s">
        <v>2979</v>
      </c>
      <c r="B162" s="156" t="s">
        <v>1790</v>
      </c>
      <c r="C162" s="156" t="s">
        <v>58</v>
      </c>
      <c r="D162" s="156" t="s">
        <v>638</v>
      </c>
      <c r="E162" s="156" t="s">
        <v>3012</v>
      </c>
    </row>
    <row r="163" spans="1:5" ht="12" customHeight="1" x14ac:dyDescent="0.2">
      <c r="A163" s="156" t="s">
        <v>2979</v>
      </c>
      <c r="B163" s="156" t="s">
        <v>1587</v>
      </c>
      <c r="C163" s="156" t="s">
        <v>800</v>
      </c>
      <c r="D163" s="156" t="s">
        <v>638</v>
      </c>
      <c r="E163" s="156" t="s">
        <v>3009</v>
      </c>
    </row>
    <row r="164" spans="1:5" ht="12" customHeight="1" x14ac:dyDescent="0.2">
      <c r="A164" s="156" t="s">
        <v>2979</v>
      </c>
      <c r="B164" s="156" t="s">
        <v>1587</v>
      </c>
      <c r="C164" s="156" t="s">
        <v>800</v>
      </c>
      <c r="D164" s="156" t="s">
        <v>638</v>
      </c>
      <c r="E164" s="156" t="s">
        <v>2980</v>
      </c>
    </row>
    <row r="165" spans="1:5" ht="12" customHeight="1" x14ac:dyDescent="0.2">
      <c r="A165" s="156" t="s">
        <v>2979</v>
      </c>
      <c r="B165" s="156" t="s">
        <v>1587</v>
      </c>
      <c r="C165" s="156" t="s">
        <v>800</v>
      </c>
      <c r="D165" s="156" t="s">
        <v>638</v>
      </c>
      <c r="E165" s="156" t="s">
        <v>3012</v>
      </c>
    </row>
    <row r="166" spans="1:5" ht="12" customHeight="1" x14ac:dyDescent="0.2">
      <c r="A166" s="156" t="s">
        <v>2979</v>
      </c>
      <c r="B166" s="156" t="s">
        <v>1789</v>
      </c>
      <c r="C166" s="156" t="s">
        <v>684</v>
      </c>
      <c r="D166" s="156" t="s">
        <v>638</v>
      </c>
      <c r="E166" s="156" t="s">
        <v>3009</v>
      </c>
    </row>
    <row r="167" spans="1:5" ht="12" customHeight="1" x14ac:dyDescent="0.2">
      <c r="A167" s="156" t="s">
        <v>2979</v>
      </c>
      <c r="B167" s="156" t="s">
        <v>1789</v>
      </c>
      <c r="C167" s="156" t="s">
        <v>684</v>
      </c>
      <c r="D167" s="156" t="s">
        <v>638</v>
      </c>
      <c r="E167" s="156" t="s">
        <v>2980</v>
      </c>
    </row>
    <row r="168" spans="1:5" ht="12" customHeight="1" x14ac:dyDescent="0.2">
      <c r="A168" s="156" t="s">
        <v>2979</v>
      </c>
      <c r="B168" s="156" t="s">
        <v>1588</v>
      </c>
      <c r="C168" s="156" t="s">
        <v>689</v>
      </c>
      <c r="D168" s="156" t="s">
        <v>638</v>
      </c>
      <c r="E168" s="156" t="s">
        <v>3009</v>
      </c>
    </row>
    <row r="169" spans="1:5" ht="12" customHeight="1" x14ac:dyDescent="0.2">
      <c r="A169" s="156" t="s">
        <v>2979</v>
      </c>
      <c r="B169" s="156" t="s">
        <v>1588</v>
      </c>
      <c r="C169" s="156" t="s">
        <v>689</v>
      </c>
      <c r="D169" s="156" t="s">
        <v>638</v>
      </c>
      <c r="E169" s="156" t="s">
        <v>2980</v>
      </c>
    </row>
    <row r="170" spans="1:5" ht="12" customHeight="1" x14ac:dyDescent="0.2">
      <c r="A170" s="156" t="s">
        <v>2979</v>
      </c>
      <c r="B170" s="156" t="s">
        <v>1780</v>
      </c>
      <c r="C170" s="156" t="s">
        <v>59</v>
      </c>
      <c r="D170" s="156" t="s">
        <v>638</v>
      </c>
      <c r="E170" s="156" t="s">
        <v>3009</v>
      </c>
    </row>
    <row r="171" spans="1:5" ht="12" customHeight="1" x14ac:dyDescent="0.2">
      <c r="A171" s="156" t="s">
        <v>2979</v>
      </c>
      <c r="B171" s="156" t="s">
        <v>1780</v>
      </c>
      <c r="C171" s="156" t="s">
        <v>59</v>
      </c>
      <c r="D171" s="156" t="s">
        <v>638</v>
      </c>
      <c r="E171" s="156" t="s">
        <v>2980</v>
      </c>
    </row>
    <row r="172" spans="1:5" ht="12" customHeight="1" x14ac:dyDescent="0.2">
      <c r="A172" s="156" t="s">
        <v>2979</v>
      </c>
      <c r="B172" s="156" t="s">
        <v>1780</v>
      </c>
      <c r="C172" s="156" t="s">
        <v>59</v>
      </c>
      <c r="D172" s="156" t="s">
        <v>638</v>
      </c>
      <c r="E172" s="156" t="s">
        <v>3014</v>
      </c>
    </row>
    <row r="173" spans="1:5" ht="12" customHeight="1" x14ac:dyDescent="0.2">
      <c r="A173" s="156" t="s">
        <v>2979</v>
      </c>
      <c r="B173" s="156" t="s">
        <v>1780</v>
      </c>
      <c r="C173" s="156" t="s">
        <v>59</v>
      </c>
      <c r="D173" s="156" t="s">
        <v>638</v>
      </c>
      <c r="E173" s="156" t="s">
        <v>3012</v>
      </c>
    </row>
    <row r="174" spans="1:5" ht="12" customHeight="1" x14ac:dyDescent="0.2">
      <c r="A174" s="156" t="s">
        <v>2979</v>
      </c>
      <c r="B174" s="156" t="s">
        <v>1791</v>
      </c>
      <c r="C174" s="156" t="s">
        <v>690</v>
      </c>
      <c r="D174" s="156" t="s">
        <v>638</v>
      </c>
      <c r="E174" s="156" t="s">
        <v>3009</v>
      </c>
    </row>
    <row r="175" spans="1:5" ht="12" customHeight="1" x14ac:dyDescent="0.2">
      <c r="A175" s="156" t="s">
        <v>2979</v>
      </c>
      <c r="B175" s="156" t="s">
        <v>1791</v>
      </c>
      <c r="C175" s="156" t="s">
        <v>690</v>
      </c>
      <c r="D175" s="156" t="s">
        <v>638</v>
      </c>
      <c r="E175" s="156" t="s">
        <v>2980</v>
      </c>
    </row>
    <row r="176" spans="1:5" ht="12" customHeight="1" x14ac:dyDescent="0.2">
      <c r="A176" s="156" t="s">
        <v>2979</v>
      </c>
      <c r="B176" s="156" t="s">
        <v>1791</v>
      </c>
      <c r="C176" s="156" t="s">
        <v>690</v>
      </c>
      <c r="D176" s="156" t="s">
        <v>638</v>
      </c>
      <c r="E176" s="156" t="s">
        <v>3010</v>
      </c>
    </row>
    <row r="177" spans="1:5" ht="12" customHeight="1" x14ac:dyDescent="0.2">
      <c r="A177" s="156" t="s">
        <v>2979</v>
      </c>
      <c r="B177" s="156" t="s">
        <v>1791</v>
      </c>
      <c r="C177" s="156" t="s">
        <v>690</v>
      </c>
      <c r="D177" s="156" t="s">
        <v>638</v>
      </c>
      <c r="E177" s="156" t="s">
        <v>3012</v>
      </c>
    </row>
    <row r="178" spans="1:5" ht="12" customHeight="1" x14ac:dyDescent="0.2">
      <c r="A178" s="156" t="s">
        <v>2979</v>
      </c>
      <c r="B178" s="156" t="s">
        <v>1589</v>
      </c>
      <c r="C178" s="156" t="s">
        <v>60</v>
      </c>
      <c r="D178" s="156" t="s">
        <v>638</v>
      </c>
      <c r="E178" s="156" t="s">
        <v>3009</v>
      </c>
    </row>
    <row r="179" spans="1:5" ht="12" customHeight="1" x14ac:dyDescent="0.2">
      <c r="A179" s="156" t="s">
        <v>2979</v>
      </c>
      <c r="B179" s="156" t="s">
        <v>1589</v>
      </c>
      <c r="C179" s="156" t="s">
        <v>60</v>
      </c>
      <c r="D179" s="156" t="s">
        <v>638</v>
      </c>
      <c r="E179" s="156" t="s">
        <v>2980</v>
      </c>
    </row>
    <row r="180" spans="1:5" ht="12" customHeight="1" x14ac:dyDescent="0.2">
      <c r="A180" s="156" t="s">
        <v>2979</v>
      </c>
      <c r="B180" s="156" t="s">
        <v>1589</v>
      </c>
      <c r="C180" s="156" t="s">
        <v>60</v>
      </c>
      <c r="D180" s="156" t="s">
        <v>638</v>
      </c>
      <c r="E180" s="156" t="s">
        <v>3012</v>
      </c>
    </row>
    <row r="181" spans="1:5" ht="12" customHeight="1" x14ac:dyDescent="0.2">
      <c r="A181" s="156" t="s">
        <v>2979</v>
      </c>
      <c r="B181" s="156" t="s">
        <v>1792</v>
      </c>
      <c r="C181" s="156" t="s">
        <v>61</v>
      </c>
      <c r="D181" s="156" t="s">
        <v>638</v>
      </c>
      <c r="E181" s="156" t="s">
        <v>3009</v>
      </c>
    </row>
    <row r="182" spans="1:5" ht="12" customHeight="1" x14ac:dyDescent="0.2">
      <c r="A182" s="156" t="s">
        <v>2979</v>
      </c>
      <c r="B182" s="156" t="s">
        <v>1792</v>
      </c>
      <c r="C182" s="156" t="s">
        <v>61</v>
      </c>
      <c r="D182" s="156" t="s">
        <v>638</v>
      </c>
      <c r="E182" s="156" t="s">
        <v>2980</v>
      </c>
    </row>
    <row r="183" spans="1:5" ht="12" customHeight="1" x14ac:dyDescent="0.2">
      <c r="A183" s="156" t="s">
        <v>2979</v>
      </c>
      <c r="B183" s="156" t="s">
        <v>1797</v>
      </c>
      <c r="C183" s="156" t="s">
        <v>686</v>
      </c>
      <c r="D183" s="156" t="s">
        <v>638</v>
      </c>
      <c r="E183" s="156" t="s">
        <v>3009</v>
      </c>
    </row>
    <row r="184" spans="1:5" ht="12" customHeight="1" x14ac:dyDescent="0.2">
      <c r="A184" s="156" t="s">
        <v>2979</v>
      </c>
      <c r="B184" s="156" t="s">
        <v>1797</v>
      </c>
      <c r="C184" s="156" t="s">
        <v>686</v>
      </c>
      <c r="D184" s="156" t="s">
        <v>638</v>
      </c>
      <c r="E184" s="156" t="s">
        <v>2980</v>
      </c>
    </row>
    <row r="185" spans="1:5" ht="12" customHeight="1" x14ac:dyDescent="0.2">
      <c r="A185" s="156" t="s">
        <v>2979</v>
      </c>
      <c r="B185" s="156" t="s">
        <v>1797</v>
      </c>
      <c r="C185" s="156" t="s">
        <v>686</v>
      </c>
      <c r="D185" s="156" t="s">
        <v>638</v>
      </c>
      <c r="E185" s="156" t="s">
        <v>3010</v>
      </c>
    </row>
    <row r="186" spans="1:5" ht="12" customHeight="1" x14ac:dyDescent="0.2">
      <c r="A186" s="156" t="s">
        <v>2979</v>
      </c>
      <c r="B186" s="156" t="s">
        <v>1797</v>
      </c>
      <c r="C186" s="156" t="s">
        <v>686</v>
      </c>
      <c r="D186" s="156" t="s">
        <v>638</v>
      </c>
      <c r="E186" s="156" t="s">
        <v>3012</v>
      </c>
    </row>
    <row r="187" spans="1:5" ht="12" customHeight="1" x14ac:dyDescent="0.2">
      <c r="A187" s="156" t="s">
        <v>2979</v>
      </c>
      <c r="B187" s="156" t="s">
        <v>2068</v>
      </c>
      <c r="C187" s="156" t="s">
        <v>2053</v>
      </c>
      <c r="D187" s="156" t="s">
        <v>638</v>
      </c>
      <c r="E187" s="156" t="s">
        <v>3009</v>
      </c>
    </row>
    <row r="188" spans="1:5" ht="12" customHeight="1" x14ac:dyDescent="0.2">
      <c r="A188" s="156" t="s">
        <v>2979</v>
      </c>
      <c r="B188" s="156" t="s">
        <v>2068</v>
      </c>
      <c r="C188" s="156" t="s">
        <v>2053</v>
      </c>
      <c r="D188" s="156" t="s">
        <v>638</v>
      </c>
      <c r="E188" s="156" t="s">
        <v>3010</v>
      </c>
    </row>
    <row r="189" spans="1:5" ht="12" customHeight="1" x14ac:dyDescent="0.2">
      <c r="A189" s="156" t="s">
        <v>2979</v>
      </c>
      <c r="B189" s="156" t="s">
        <v>1781</v>
      </c>
      <c r="C189" s="156" t="s">
        <v>797</v>
      </c>
      <c r="D189" s="156" t="s">
        <v>638</v>
      </c>
      <c r="E189" s="156" t="s">
        <v>3009</v>
      </c>
    </row>
    <row r="190" spans="1:5" ht="12" customHeight="1" x14ac:dyDescent="0.2">
      <c r="A190" s="156" t="s">
        <v>2979</v>
      </c>
      <c r="B190" s="156" t="s">
        <v>1781</v>
      </c>
      <c r="C190" s="156" t="s">
        <v>797</v>
      </c>
      <c r="D190" s="156" t="s">
        <v>638</v>
      </c>
      <c r="E190" s="156" t="s">
        <v>2980</v>
      </c>
    </row>
    <row r="191" spans="1:5" ht="12" customHeight="1" x14ac:dyDescent="0.2">
      <c r="A191" s="156" t="s">
        <v>2979</v>
      </c>
      <c r="B191" s="156" t="s">
        <v>1781</v>
      </c>
      <c r="C191" s="156" t="s">
        <v>797</v>
      </c>
      <c r="D191" s="156" t="s">
        <v>638</v>
      </c>
      <c r="E191" s="156" t="s">
        <v>3014</v>
      </c>
    </row>
    <row r="192" spans="1:5" ht="12" customHeight="1" x14ac:dyDescent="0.2">
      <c r="A192" s="156" t="s">
        <v>2979</v>
      </c>
      <c r="B192" s="156" t="s">
        <v>1781</v>
      </c>
      <c r="C192" s="156" t="s">
        <v>797</v>
      </c>
      <c r="D192" s="156" t="s">
        <v>638</v>
      </c>
      <c r="E192" s="156" t="s">
        <v>3010</v>
      </c>
    </row>
    <row r="193" spans="1:5" ht="12" customHeight="1" x14ac:dyDescent="0.2">
      <c r="A193" s="156" t="s">
        <v>2979</v>
      </c>
      <c r="B193" s="156" t="s">
        <v>1781</v>
      </c>
      <c r="C193" s="156" t="s">
        <v>797</v>
      </c>
      <c r="D193" s="156" t="s">
        <v>638</v>
      </c>
      <c r="E193" s="156" t="s">
        <v>3011</v>
      </c>
    </row>
    <row r="194" spans="1:5" ht="12" customHeight="1" x14ac:dyDescent="0.2">
      <c r="A194" s="156" t="s">
        <v>2979</v>
      </c>
      <c r="B194" s="156" t="s">
        <v>1781</v>
      </c>
      <c r="C194" s="156" t="s">
        <v>797</v>
      </c>
      <c r="D194" s="156" t="s">
        <v>638</v>
      </c>
      <c r="E194" s="156" t="s">
        <v>3012</v>
      </c>
    </row>
    <row r="195" spans="1:5" ht="12" customHeight="1" x14ac:dyDescent="0.2">
      <c r="A195" s="156" t="s">
        <v>2979</v>
      </c>
      <c r="B195" s="156" t="s">
        <v>2844</v>
      </c>
      <c r="C195" s="156" t="s">
        <v>2845</v>
      </c>
      <c r="D195" s="156" t="s">
        <v>638</v>
      </c>
      <c r="E195" s="156" t="s">
        <v>3014</v>
      </c>
    </row>
    <row r="196" spans="1:5" ht="12" customHeight="1" x14ac:dyDescent="0.2">
      <c r="A196" s="156" t="s">
        <v>2979</v>
      </c>
      <c r="B196" s="156" t="s">
        <v>2844</v>
      </c>
      <c r="C196" s="156" t="s">
        <v>2845</v>
      </c>
      <c r="D196" s="156" t="s">
        <v>638</v>
      </c>
      <c r="E196" s="156" t="s">
        <v>3012</v>
      </c>
    </row>
    <row r="197" spans="1:5" ht="12" customHeight="1" x14ac:dyDescent="0.2">
      <c r="A197" s="156" t="s">
        <v>2979</v>
      </c>
      <c r="B197" s="156" t="s">
        <v>1928</v>
      </c>
      <c r="C197" s="156" t="s">
        <v>262</v>
      </c>
      <c r="D197" s="156" t="s">
        <v>638</v>
      </c>
      <c r="E197" s="156" t="s">
        <v>3009</v>
      </c>
    </row>
    <row r="198" spans="1:5" ht="12" customHeight="1" x14ac:dyDescent="0.2">
      <c r="A198" s="156" t="s">
        <v>2979</v>
      </c>
      <c r="B198" s="156" t="s">
        <v>1928</v>
      </c>
      <c r="C198" s="156" t="s">
        <v>262</v>
      </c>
      <c r="D198" s="156" t="s">
        <v>638</v>
      </c>
      <c r="E198" s="156" t="s">
        <v>2980</v>
      </c>
    </row>
    <row r="199" spans="1:5" ht="12" customHeight="1" x14ac:dyDescent="0.2">
      <c r="A199" s="156" t="s">
        <v>2979</v>
      </c>
      <c r="B199" s="156" t="s">
        <v>1928</v>
      </c>
      <c r="C199" s="156" t="s">
        <v>262</v>
      </c>
      <c r="D199" s="156" t="s">
        <v>638</v>
      </c>
      <c r="E199" s="156" t="s">
        <v>3012</v>
      </c>
    </row>
    <row r="200" spans="1:5" ht="12" customHeight="1" x14ac:dyDescent="0.2">
      <c r="A200" s="156" t="s">
        <v>2979</v>
      </c>
      <c r="B200" s="156" t="s">
        <v>1929</v>
      </c>
      <c r="C200" s="156" t="s">
        <v>1592</v>
      </c>
      <c r="D200" s="156" t="s">
        <v>638</v>
      </c>
      <c r="E200" s="156" t="s">
        <v>3009</v>
      </c>
    </row>
    <row r="201" spans="1:5" ht="12" customHeight="1" x14ac:dyDescent="0.2">
      <c r="A201" s="156" t="s">
        <v>2979</v>
      </c>
      <c r="B201" s="156" t="s">
        <v>1929</v>
      </c>
      <c r="C201" s="156" t="s">
        <v>1592</v>
      </c>
      <c r="D201" s="156" t="s">
        <v>638</v>
      </c>
      <c r="E201" s="156" t="s">
        <v>2980</v>
      </c>
    </row>
    <row r="202" spans="1:5" ht="12" customHeight="1" x14ac:dyDescent="0.2">
      <c r="A202" s="156" t="s">
        <v>2979</v>
      </c>
      <c r="B202" s="156" t="s">
        <v>1929</v>
      </c>
      <c r="C202" s="156" t="s">
        <v>1592</v>
      </c>
      <c r="D202" s="156" t="s">
        <v>638</v>
      </c>
      <c r="E202" s="156" t="s">
        <v>3012</v>
      </c>
    </row>
    <row r="203" spans="1:5" ht="12" customHeight="1" x14ac:dyDescent="0.2">
      <c r="A203" s="156" t="s">
        <v>2979</v>
      </c>
      <c r="B203" s="156" t="s">
        <v>1954</v>
      </c>
      <c r="C203" s="156" t="s">
        <v>1955</v>
      </c>
      <c r="D203" s="156" t="s">
        <v>638</v>
      </c>
      <c r="E203" s="156" t="s">
        <v>3009</v>
      </c>
    </row>
    <row r="204" spans="1:5" ht="12" customHeight="1" x14ac:dyDescent="0.2">
      <c r="A204" s="156" t="s">
        <v>2979</v>
      </c>
      <c r="B204" s="156" t="s">
        <v>1954</v>
      </c>
      <c r="C204" s="156" t="s">
        <v>1955</v>
      </c>
      <c r="D204" s="156" t="s">
        <v>638</v>
      </c>
      <c r="E204" s="156" t="s">
        <v>2980</v>
      </c>
    </row>
    <row r="205" spans="1:5" ht="12" customHeight="1" x14ac:dyDescent="0.2">
      <c r="A205" s="156" t="s">
        <v>2979</v>
      </c>
      <c r="B205" s="156" t="s">
        <v>1954</v>
      </c>
      <c r="C205" s="156" t="s">
        <v>1955</v>
      </c>
      <c r="D205" s="156" t="s">
        <v>638</v>
      </c>
      <c r="E205" s="156" t="s">
        <v>3010</v>
      </c>
    </row>
    <row r="206" spans="1:5" ht="12" customHeight="1" x14ac:dyDescent="0.2">
      <c r="A206" s="156" t="s">
        <v>2979</v>
      </c>
      <c r="B206" s="156" t="s">
        <v>3252</v>
      </c>
      <c r="C206" s="156" t="s">
        <v>3253</v>
      </c>
      <c r="D206" s="156" t="s">
        <v>638</v>
      </c>
      <c r="E206" s="156" t="s">
        <v>3009</v>
      </c>
    </row>
    <row r="207" spans="1:5" ht="12" customHeight="1" x14ac:dyDescent="0.2">
      <c r="A207" s="156" t="s">
        <v>2979</v>
      </c>
      <c r="B207" s="156" t="s">
        <v>3252</v>
      </c>
      <c r="C207" s="156" t="s">
        <v>3253</v>
      </c>
      <c r="D207" s="156" t="s">
        <v>638</v>
      </c>
      <c r="E207" s="156" t="s">
        <v>3014</v>
      </c>
    </row>
    <row r="208" spans="1:5" ht="12" customHeight="1" x14ac:dyDescent="0.2">
      <c r="A208" s="156" t="s">
        <v>2979</v>
      </c>
      <c r="B208" s="156" t="s">
        <v>3252</v>
      </c>
      <c r="C208" s="156" t="s">
        <v>3253</v>
      </c>
      <c r="D208" s="156" t="s">
        <v>638</v>
      </c>
      <c r="E208" s="156" t="s">
        <v>3012</v>
      </c>
    </row>
    <row r="209" spans="1:5" ht="12" customHeight="1" x14ac:dyDescent="0.2">
      <c r="A209" s="156" t="s">
        <v>2979</v>
      </c>
      <c r="B209" s="156" t="s">
        <v>1782</v>
      </c>
      <c r="C209" s="156" t="s">
        <v>263</v>
      </c>
      <c r="D209" s="156" t="s">
        <v>638</v>
      </c>
      <c r="E209" s="156" t="s">
        <v>3009</v>
      </c>
    </row>
    <row r="210" spans="1:5" ht="12" customHeight="1" x14ac:dyDescent="0.2">
      <c r="A210" s="156" t="s">
        <v>2979</v>
      </c>
      <c r="B210" s="156" t="s">
        <v>1782</v>
      </c>
      <c r="C210" s="156" t="s">
        <v>263</v>
      </c>
      <c r="D210" s="156" t="s">
        <v>638</v>
      </c>
      <c r="E210" s="156" t="s">
        <v>2980</v>
      </c>
    </row>
    <row r="211" spans="1:5" ht="12" customHeight="1" x14ac:dyDescent="0.2">
      <c r="A211" s="156" t="s">
        <v>2979</v>
      </c>
      <c r="B211" s="156" t="s">
        <v>1782</v>
      </c>
      <c r="C211" s="156" t="s">
        <v>263</v>
      </c>
      <c r="D211" s="156" t="s">
        <v>638</v>
      </c>
      <c r="E211" s="156" t="s">
        <v>3011</v>
      </c>
    </row>
    <row r="212" spans="1:5" ht="12" customHeight="1" x14ac:dyDescent="0.2">
      <c r="A212" s="156" t="s">
        <v>2979</v>
      </c>
      <c r="B212" s="156" t="s">
        <v>1782</v>
      </c>
      <c r="C212" s="156" t="s">
        <v>263</v>
      </c>
      <c r="D212" s="156" t="s">
        <v>638</v>
      </c>
      <c r="E212" s="156" t="s">
        <v>3012</v>
      </c>
    </row>
    <row r="213" spans="1:5" ht="12" customHeight="1" x14ac:dyDescent="0.2">
      <c r="A213" s="156" t="s">
        <v>2979</v>
      </c>
      <c r="B213" s="156" t="s">
        <v>1795</v>
      </c>
      <c r="C213" s="156" t="s">
        <v>169</v>
      </c>
      <c r="D213" s="156" t="s">
        <v>638</v>
      </c>
      <c r="E213" s="156" t="s">
        <v>3009</v>
      </c>
    </row>
    <row r="214" spans="1:5" ht="12" customHeight="1" x14ac:dyDescent="0.2">
      <c r="A214" s="156" t="s">
        <v>2979</v>
      </c>
      <c r="B214" s="156" t="s">
        <v>1795</v>
      </c>
      <c r="C214" s="156" t="s">
        <v>169</v>
      </c>
      <c r="D214" s="156" t="s">
        <v>638</v>
      </c>
      <c r="E214" s="156" t="s">
        <v>2980</v>
      </c>
    </row>
    <row r="215" spans="1:5" ht="12" customHeight="1" x14ac:dyDescent="0.2">
      <c r="A215" s="156" t="s">
        <v>2979</v>
      </c>
      <c r="B215" s="156" t="s">
        <v>1795</v>
      </c>
      <c r="C215" s="156" t="s">
        <v>169</v>
      </c>
      <c r="D215" s="156" t="s">
        <v>638</v>
      </c>
      <c r="E215" s="156" t="s">
        <v>3010</v>
      </c>
    </row>
    <row r="216" spans="1:5" ht="12" customHeight="1" x14ac:dyDescent="0.2">
      <c r="A216" s="156" t="s">
        <v>2979</v>
      </c>
      <c r="B216" s="156" t="s">
        <v>1590</v>
      </c>
      <c r="C216" s="156" t="s">
        <v>62</v>
      </c>
      <c r="D216" s="156" t="s">
        <v>638</v>
      </c>
      <c r="E216" s="156" t="s">
        <v>3009</v>
      </c>
    </row>
    <row r="217" spans="1:5" ht="12" customHeight="1" x14ac:dyDescent="0.2">
      <c r="A217" s="156" t="s">
        <v>2979</v>
      </c>
      <c r="B217" s="156" t="s">
        <v>1590</v>
      </c>
      <c r="C217" s="156" t="s">
        <v>62</v>
      </c>
      <c r="D217" s="156" t="s">
        <v>638</v>
      </c>
      <c r="E217" s="156" t="s">
        <v>2980</v>
      </c>
    </row>
    <row r="218" spans="1:5" ht="12" customHeight="1" x14ac:dyDescent="0.2">
      <c r="A218" s="156" t="s">
        <v>2979</v>
      </c>
      <c r="B218" s="156" t="s">
        <v>1590</v>
      </c>
      <c r="C218" s="156" t="s">
        <v>62</v>
      </c>
      <c r="D218" s="156" t="s">
        <v>638</v>
      </c>
      <c r="E218" s="156" t="s">
        <v>3010</v>
      </c>
    </row>
    <row r="219" spans="1:5" ht="12" customHeight="1" x14ac:dyDescent="0.2">
      <c r="A219" s="156" t="s">
        <v>2979</v>
      </c>
      <c r="B219" s="156" t="s">
        <v>1590</v>
      </c>
      <c r="C219" s="156" t="s">
        <v>62</v>
      </c>
      <c r="D219" s="156" t="s">
        <v>638</v>
      </c>
      <c r="E219" s="156" t="s">
        <v>3011</v>
      </c>
    </row>
    <row r="220" spans="1:5" ht="12" customHeight="1" x14ac:dyDescent="0.2">
      <c r="A220" s="156" t="s">
        <v>2979</v>
      </c>
      <c r="B220" s="156" t="s">
        <v>1930</v>
      </c>
      <c r="C220" s="156" t="s">
        <v>681</v>
      </c>
      <c r="D220" s="156" t="s">
        <v>638</v>
      </c>
      <c r="E220" s="156" t="s">
        <v>2980</v>
      </c>
    </row>
    <row r="221" spans="1:5" ht="12" customHeight="1" x14ac:dyDescent="0.2">
      <c r="A221" s="156" t="s">
        <v>2979</v>
      </c>
      <c r="B221" s="156" t="s">
        <v>1930</v>
      </c>
      <c r="C221" s="156" t="s">
        <v>681</v>
      </c>
      <c r="D221" s="156" t="s">
        <v>638</v>
      </c>
      <c r="E221" s="156" t="s">
        <v>3007</v>
      </c>
    </row>
    <row r="222" spans="1:5" ht="12" customHeight="1" x14ac:dyDescent="0.2">
      <c r="A222" s="156" t="s">
        <v>2979</v>
      </c>
      <c r="B222" s="156" t="s">
        <v>1931</v>
      </c>
      <c r="C222" s="156" t="s">
        <v>687</v>
      </c>
      <c r="D222" s="156" t="s">
        <v>638</v>
      </c>
      <c r="E222" s="156" t="s">
        <v>2980</v>
      </c>
    </row>
    <row r="223" spans="1:5" ht="12" customHeight="1" x14ac:dyDescent="0.2">
      <c r="A223" s="156" t="s">
        <v>2979</v>
      </c>
      <c r="B223" s="156" t="s">
        <v>1931</v>
      </c>
      <c r="C223" s="156" t="s">
        <v>687</v>
      </c>
      <c r="D223" s="156" t="s">
        <v>638</v>
      </c>
      <c r="E223" s="156" t="s">
        <v>3007</v>
      </c>
    </row>
    <row r="224" spans="1:5" ht="12" customHeight="1" x14ac:dyDescent="0.2">
      <c r="A224" s="156" t="s">
        <v>2979</v>
      </c>
      <c r="B224" s="156" t="s">
        <v>1617</v>
      </c>
      <c r="C224" s="156" t="s">
        <v>1618</v>
      </c>
      <c r="D224" s="156" t="s">
        <v>638</v>
      </c>
      <c r="E224" s="156" t="s">
        <v>3009</v>
      </c>
    </row>
    <row r="225" spans="1:5" ht="12" customHeight="1" x14ac:dyDescent="0.2">
      <c r="A225" s="156" t="s">
        <v>2979</v>
      </c>
      <c r="B225" s="156" t="s">
        <v>1615</v>
      </c>
      <c r="C225" s="156" t="s">
        <v>1616</v>
      </c>
      <c r="D225" s="156" t="s">
        <v>638</v>
      </c>
      <c r="E225" s="156" t="s">
        <v>3009</v>
      </c>
    </row>
    <row r="226" spans="1:5" ht="12" customHeight="1" x14ac:dyDescent="0.2">
      <c r="A226" s="156" t="s">
        <v>2979</v>
      </c>
      <c r="B226" s="156" t="s">
        <v>1615</v>
      </c>
      <c r="C226" s="156" t="s">
        <v>1616</v>
      </c>
      <c r="D226" s="156" t="s">
        <v>638</v>
      </c>
      <c r="E226" s="156" t="s">
        <v>2980</v>
      </c>
    </row>
    <row r="227" spans="1:5" ht="12" customHeight="1" x14ac:dyDescent="0.2">
      <c r="A227" s="156" t="s">
        <v>2979</v>
      </c>
      <c r="B227" s="156" t="s">
        <v>1591</v>
      </c>
      <c r="C227" s="156" t="s">
        <v>685</v>
      </c>
      <c r="D227" s="156" t="s">
        <v>638</v>
      </c>
      <c r="E227" s="156" t="s">
        <v>3009</v>
      </c>
    </row>
    <row r="228" spans="1:5" ht="12" customHeight="1" x14ac:dyDescent="0.2">
      <c r="A228" s="156" t="s">
        <v>2979</v>
      </c>
      <c r="B228" s="156" t="s">
        <v>1591</v>
      </c>
      <c r="C228" s="156" t="s">
        <v>685</v>
      </c>
      <c r="D228" s="156" t="s">
        <v>638</v>
      </c>
      <c r="E228" s="156" t="s">
        <v>2980</v>
      </c>
    </row>
    <row r="229" spans="1:5" ht="12" customHeight="1" x14ac:dyDescent="0.2">
      <c r="A229" s="156" t="s">
        <v>2979</v>
      </c>
      <c r="B229" s="156" t="s">
        <v>1591</v>
      </c>
      <c r="C229" s="156" t="s">
        <v>685</v>
      </c>
      <c r="D229" s="156" t="s">
        <v>638</v>
      </c>
      <c r="E229" s="156" t="s">
        <v>3013</v>
      </c>
    </row>
    <row r="230" spans="1:5" ht="12" customHeight="1" x14ac:dyDescent="0.2">
      <c r="A230" s="156" t="s">
        <v>2979</v>
      </c>
      <c r="B230" s="156" t="s">
        <v>1591</v>
      </c>
      <c r="C230" s="156" t="s">
        <v>685</v>
      </c>
      <c r="D230" s="156" t="s">
        <v>638</v>
      </c>
      <c r="E230" s="156" t="s">
        <v>3011</v>
      </c>
    </row>
    <row r="231" spans="1:5" ht="12" customHeight="1" x14ac:dyDescent="0.2">
      <c r="A231" s="156" t="s">
        <v>2979</v>
      </c>
      <c r="B231" s="156" t="s">
        <v>2159</v>
      </c>
      <c r="C231" s="156" t="s">
        <v>2150</v>
      </c>
      <c r="D231" s="156" t="s">
        <v>638</v>
      </c>
      <c r="E231" s="156" t="s">
        <v>3009</v>
      </c>
    </row>
    <row r="232" spans="1:5" ht="12" customHeight="1" x14ac:dyDescent="0.2">
      <c r="A232" s="156" t="s">
        <v>2979</v>
      </c>
      <c r="B232" s="156" t="s">
        <v>3000</v>
      </c>
      <c r="C232" s="156" t="s">
        <v>3001</v>
      </c>
      <c r="D232" s="156" t="s">
        <v>2647</v>
      </c>
      <c r="E232" s="156" t="s">
        <v>3016</v>
      </c>
    </row>
    <row r="233" spans="1:5" ht="12" customHeight="1" x14ac:dyDescent="0.2">
      <c r="A233" s="156" t="s">
        <v>2979</v>
      </c>
      <c r="B233" s="156" t="s">
        <v>3004</v>
      </c>
      <c r="C233" s="156" t="s">
        <v>3005</v>
      </c>
      <c r="D233" s="156" t="s">
        <v>2647</v>
      </c>
      <c r="E233" s="156" t="s">
        <v>3016</v>
      </c>
    </row>
    <row r="234" spans="1:5" ht="12" customHeight="1" x14ac:dyDescent="0.2">
      <c r="A234" s="156" t="s">
        <v>2979</v>
      </c>
      <c r="B234" s="156" t="s">
        <v>3263</v>
      </c>
      <c r="C234" s="156" t="s">
        <v>2338</v>
      </c>
      <c r="D234" s="156" t="s">
        <v>2647</v>
      </c>
      <c r="E234" s="156" t="s">
        <v>3010</v>
      </c>
    </row>
    <row r="235" spans="1:5" ht="12" customHeight="1" x14ac:dyDescent="0.2">
      <c r="A235" s="156" t="s">
        <v>2979</v>
      </c>
      <c r="B235" s="156" t="s">
        <v>3263</v>
      </c>
      <c r="C235" s="156" t="s">
        <v>2338</v>
      </c>
      <c r="D235" s="156" t="s">
        <v>2647</v>
      </c>
      <c r="E235" s="156" t="s">
        <v>3012</v>
      </c>
    </row>
    <row r="236" spans="1:5" ht="12" customHeight="1" x14ac:dyDescent="0.2">
      <c r="A236" s="156" t="s">
        <v>2979</v>
      </c>
      <c r="B236" s="156" t="s">
        <v>2830</v>
      </c>
      <c r="C236" s="156" t="s">
        <v>2831</v>
      </c>
      <c r="D236" s="156" t="s">
        <v>2647</v>
      </c>
      <c r="E236" s="156" t="s">
        <v>3009</v>
      </c>
    </row>
    <row r="237" spans="1:5" ht="12" customHeight="1" x14ac:dyDescent="0.2">
      <c r="A237" s="156" t="s">
        <v>2979</v>
      </c>
      <c r="B237" s="156" t="s">
        <v>2830</v>
      </c>
      <c r="C237" s="156" t="s">
        <v>2831</v>
      </c>
      <c r="D237" s="156" t="s">
        <v>2647</v>
      </c>
      <c r="E237" s="156" t="s">
        <v>3016</v>
      </c>
    </row>
    <row r="238" spans="1:5" ht="12" customHeight="1" x14ac:dyDescent="0.2">
      <c r="A238" s="156" t="s">
        <v>2979</v>
      </c>
      <c r="B238" s="156" t="s">
        <v>2994</v>
      </c>
      <c r="C238" s="156" t="s">
        <v>2995</v>
      </c>
      <c r="D238" s="156" t="s">
        <v>2647</v>
      </c>
      <c r="E238" s="156" t="s">
        <v>3009</v>
      </c>
    </row>
    <row r="239" spans="1:5" ht="12" customHeight="1" x14ac:dyDescent="0.2">
      <c r="A239" s="156" t="s">
        <v>2979</v>
      </c>
      <c r="B239" s="156" t="s">
        <v>2832</v>
      </c>
      <c r="C239" s="156" t="s">
        <v>2833</v>
      </c>
      <c r="D239" s="156" t="s">
        <v>2647</v>
      </c>
      <c r="E239" s="156" t="s">
        <v>3009</v>
      </c>
    </row>
    <row r="240" spans="1:5" ht="12" customHeight="1" x14ac:dyDescent="0.2">
      <c r="A240" s="156" t="s">
        <v>2979</v>
      </c>
      <c r="B240" s="156" t="s">
        <v>2832</v>
      </c>
      <c r="C240" s="156" t="s">
        <v>2833</v>
      </c>
      <c r="D240" s="156" t="s">
        <v>2647</v>
      </c>
      <c r="E240" s="156" t="s">
        <v>3016</v>
      </c>
    </row>
    <row r="241" spans="1:5" ht="12" customHeight="1" x14ac:dyDescent="0.2">
      <c r="A241" s="156" t="s">
        <v>2979</v>
      </c>
      <c r="B241" s="156" t="s">
        <v>2996</v>
      </c>
      <c r="C241" s="156" t="s">
        <v>2997</v>
      </c>
      <c r="D241" s="156" t="s">
        <v>2647</v>
      </c>
      <c r="E241" s="156" t="s">
        <v>3009</v>
      </c>
    </row>
    <row r="242" spans="1:5" ht="12" customHeight="1" x14ac:dyDescent="0.2">
      <c r="A242" s="156" t="s">
        <v>2979</v>
      </c>
      <c r="B242" s="156" t="s">
        <v>2992</v>
      </c>
      <c r="C242" s="156" t="s">
        <v>2993</v>
      </c>
      <c r="D242" s="156" t="s">
        <v>2647</v>
      </c>
      <c r="E242" s="156" t="s">
        <v>3009</v>
      </c>
    </row>
    <row r="243" spans="1:5" ht="12" customHeight="1" x14ac:dyDescent="0.2">
      <c r="A243" s="156" t="s">
        <v>2979</v>
      </c>
      <c r="B243" s="156" t="s">
        <v>2848</v>
      </c>
      <c r="C243" s="156" t="s">
        <v>2849</v>
      </c>
      <c r="D243" s="156" t="s">
        <v>2647</v>
      </c>
      <c r="E243" s="156" t="s">
        <v>3009</v>
      </c>
    </row>
    <row r="244" spans="1:5" ht="12" customHeight="1" x14ac:dyDescent="0.2">
      <c r="A244" s="156" t="s">
        <v>2979</v>
      </c>
      <c r="B244" s="156" t="s">
        <v>2848</v>
      </c>
      <c r="C244" s="156" t="s">
        <v>2849</v>
      </c>
      <c r="D244" s="156" t="s">
        <v>2647</v>
      </c>
      <c r="E244" s="156" t="s">
        <v>3016</v>
      </c>
    </row>
    <row r="245" spans="1:5" ht="12" customHeight="1" x14ac:dyDescent="0.2">
      <c r="A245" s="156" t="s">
        <v>2979</v>
      </c>
      <c r="B245" s="156" t="s">
        <v>2990</v>
      </c>
      <c r="C245" s="156" t="s">
        <v>2991</v>
      </c>
      <c r="D245" s="156" t="s">
        <v>2647</v>
      </c>
      <c r="E245" s="156" t="s">
        <v>3009</v>
      </c>
    </row>
    <row r="246" spans="1:5" ht="12" customHeight="1" x14ac:dyDescent="0.2">
      <c r="A246" s="156" t="s">
        <v>2979</v>
      </c>
      <c r="B246" s="156" t="s">
        <v>2836</v>
      </c>
      <c r="C246" s="156" t="s">
        <v>2837</v>
      </c>
      <c r="D246" s="156" t="s">
        <v>2647</v>
      </c>
      <c r="E246" s="156" t="s">
        <v>3009</v>
      </c>
    </row>
    <row r="247" spans="1:5" ht="12" customHeight="1" x14ac:dyDescent="0.2">
      <c r="A247" s="156" t="s">
        <v>2979</v>
      </c>
      <c r="B247" s="156" t="s">
        <v>2836</v>
      </c>
      <c r="C247" s="156" t="s">
        <v>2837</v>
      </c>
      <c r="D247" s="156" t="s">
        <v>2647</v>
      </c>
      <c r="E247" s="156" t="s">
        <v>3016</v>
      </c>
    </row>
    <row r="248" spans="1:5" ht="12" customHeight="1" x14ac:dyDescent="0.2">
      <c r="A248" s="156" t="s">
        <v>2979</v>
      </c>
      <c r="B248" s="156" t="s">
        <v>2998</v>
      </c>
      <c r="C248" s="156" t="s">
        <v>2999</v>
      </c>
      <c r="D248" s="156" t="s">
        <v>2647</v>
      </c>
      <c r="E248" s="156" t="s">
        <v>3009</v>
      </c>
    </row>
    <row r="249" spans="1:5" ht="12" customHeight="1" x14ac:dyDescent="0.2">
      <c r="A249" s="156" t="s">
        <v>2979</v>
      </c>
      <c r="B249" s="156" t="s">
        <v>2816</v>
      </c>
      <c r="C249" s="156" t="s">
        <v>2817</v>
      </c>
      <c r="D249" s="156" t="s">
        <v>2647</v>
      </c>
      <c r="E249" s="156" t="s">
        <v>3009</v>
      </c>
    </row>
    <row r="250" spans="1:5" ht="12" customHeight="1" x14ac:dyDescent="0.2">
      <c r="A250" s="156" t="s">
        <v>2979</v>
      </c>
      <c r="B250" s="156" t="s">
        <v>2816</v>
      </c>
      <c r="C250" s="156" t="s">
        <v>2817</v>
      </c>
      <c r="D250" s="156" t="s">
        <v>2647</v>
      </c>
      <c r="E250" s="156" t="s">
        <v>3016</v>
      </c>
    </row>
    <row r="251" spans="1:5" ht="12" customHeight="1" x14ac:dyDescent="0.2">
      <c r="A251" s="156" t="s">
        <v>2979</v>
      </c>
      <c r="B251" s="156" t="s">
        <v>2988</v>
      </c>
      <c r="C251" s="156" t="s">
        <v>2989</v>
      </c>
      <c r="D251" s="156" t="s">
        <v>2647</v>
      </c>
      <c r="E251" s="156" t="s">
        <v>3009</v>
      </c>
    </row>
    <row r="252" spans="1:5" ht="12" customHeight="1" x14ac:dyDescent="0.2">
      <c r="A252" s="156" t="s">
        <v>2979</v>
      </c>
      <c r="B252" s="156" t="s">
        <v>2214</v>
      </c>
      <c r="C252" s="156" t="s">
        <v>2029</v>
      </c>
      <c r="D252" s="156" t="s">
        <v>2647</v>
      </c>
      <c r="E252" s="156" t="s">
        <v>3009</v>
      </c>
    </row>
    <row r="253" spans="1:5" ht="12" customHeight="1" x14ac:dyDescent="0.2">
      <c r="A253" s="156" t="s">
        <v>2979</v>
      </c>
      <c r="B253" s="156" t="s">
        <v>2214</v>
      </c>
      <c r="C253" s="156" t="s">
        <v>2029</v>
      </c>
      <c r="D253" s="156" t="s">
        <v>2647</v>
      </c>
      <c r="E253" s="156" t="s">
        <v>3013</v>
      </c>
    </row>
    <row r="254" spans="1:5" ht="12" customHeight="1" x14ac:dyDescent="0.2">
      <c r="A254" s="156" t="s">
        <v>2979</v>
      </c>
      <c r="B254" s="156" t="s">
        <v>2214</v>
      </c>
      <c r="C254" s="156" t="s">
        <v>2029</v>
      </c>
      <c r="D254" s="156" t="s">
        <v>2647</v>
      </c>
      <c r="E254" s="156" t="s">
        <v>3016</v>
      </c>
    </row>
    <row r="255" spans="1:5" ht="12" customHeight="1" x14ac:dyDescent="0.2">
      <c r="A255" s="156" t="s">
        <v>2979</v>
      </c>
      <c r="B255" s="156" t="s">
        <v>2214</v>
      </c>
      <c r="C255" s="156" t="s">
        <v>2029</v>
      </c>
      <c r="D255" s="156" t="s">
        <v>2647</v>
      </c>
      <c r="E255" s="156" t="s">
        <v>3010</v>
      </c>
    </row>
    <row r="256" spans="1:5" ht="12" customHeight="1" x14ac:dyDescent="0.2">
      <c r="A256" s="156" t="s">
        <v>2979</v>
      </c>
      <c r="B256" s="156" t="s">
        <v>2214</v>
      </c>
      <c r="C256" s="156" t="s">
        <v>2029</v>
      </c>
      <c r="D256" s="156" t="s">
        <v>2647</v>
      </c>
      <c r="E256" s="156" t="s">
        <v>3011</v>
      </c>
    </row>
    <row r="257" spans="1:5" ht="12" customHeight="1" x14ac:dyDescent="0.2">
      <c r="A257" s="156" t="s">
        <v>2979</v>
      </c>
      <c r="B257" s="156" t="s">
        <v>2215</v>
      </c>
      <c r="C257" s="156" t="s">
        <v>2030</v>
      </c>
      <c r="D257" s="156" t="s">
        <v>2647</v>
      </c>
      <c r="E257" s="156" t="s">
        <v>3009</v>
      </c>
    </row>
    <row r="258" spans="1:5" ht="12" customHeight="1" x14ac:dyDescent="0.2">
      <c r="A258" s="156" t="s">
        <v>2979</v>
      </c>
      <c r="B258" s="156" t="s">
        <v>2215</v>
      </c>
      <c r="C258" s="156" t="s">
        <v>2030</v>
      </c>
      <c r="D258" s="156" t="s">
        <v>2647</v>
      </c>
      <c r="E258" s="156" t="s">
        <v>3013</v>
      </c>
    </row>
    <row r="259" spans="1:5" ht="12" customHeight="1" x14ac:dyDescent="0.2">
      <c r="A259" s="156" t="s">
        <v>2979</v>
      </c>
      <c r="B259" s="156" t="s">
        <v>2215</v>
      </c>
      <c r="C259" s="156" t="s">
        <v>2030</v>
      </c>
      <c r="D259" s="156" t="s">
        <v>2647</v>
      </c>
      <c r="E259" s="156" t="s">
        <v>3016</v>
      </c>
    </row>
    <row r="260" spans="1:5" ht="12" customHeight="1" x14ac:dyDescent="0.2">
      <c r="A260" s="156" t="s">
        <v>2979</v>
      </c>
      <c r="B260" s="156" t="s">
        <v>2215</v>
      </c>
      <c r="C260" s="156" t="s">
        <v>2030</v>
      </c>
      <c r="D260" s="156" t="s">
        <v>2647</v>
      </c>
      <c r="E260" s="156" t="s">
        <v>3010</v>
      </c>
    </row>
    <row r="261" spans="1:5" ht="12" customHeight="1" x14ac:dyDescent="0.2">
      <c r="A261" s="156" t="s">
        <v>2979</v>
      </c>
      <c r="B261" s="156" t="s">
        <v>2215</v>
      </c>
      <c r="C261" s="156" t="s">
        <v>2030</v>
      </c>
      <c r="D261" s="156" t="s">
        <v>2647</v>
      </c>
      <c r="E261" s="156" t="s">
        <v>3011</v>
      </c>
    </row>
    <row r="262" spans="1:5" ht="12" customHeight="1" x14ac:dyDescent="0.2">
      <c r="A262" s="156" t="s">
        <v>2979</v>
      </c>
      <c r="B262" s="156" t="s">
        <v>2940</v>
      </c>
      <c r="C262" s="156" t="s">
        <v>2956</v>
      </c>
      <c r="D262" s="156" t="s">
        <v>2647</v>
      </c>
      <c r="E262" s="156" t="s">
        <v>3009</v>
      </c>
    </row>
    <row r="263" spans="1:5" ht="12" customHeight="1" x14ac:dyDescent="0.2">
      <c r="A263" s="156" t="s">
        <v>2979</v>
      </c>
      <c r="B263" s="156" t="s">
        <v>2940</v>
      </c>
      <c r="C263" s="156" t="s">
        <v>2956</v>
      </c>
      <c r="D263" s="156" t="s">
        <v>2647</v>
      </c>
      <c r="E263" s="156" t="s">
        <v>3016</v>
      </c>
    </row>
    <row r="264" spans="1:5" ht="12" customHeight="1" x14ac:dyDescent="0.2">
      <c r="A264" s="156" t="s">
        <v>2979</v>
      </c>
      <c r="B264" s="156" t="s">
        <v>3017</v>
      </c>
      <c r="C264" s="156" t="s">
        <v>297</v>
      </c>
      <c r="D264" s="156" t="s">
        <v>2647</v>
      </c>
      <c r="E264" s="156" t="s">
        <v>3009</v>
      </c>
    </row>
    <row r="265" spans="1:5" ht="12" customHeight="1" x14ac:dyDescent="0.2">
      <c r="A265" s="156" t="s">
        <v>2979</v>
      </c>
      <c r="B265" s="156" t="s">
        <v>3017</v>
      </c>
      <c r="C265" s="156" t="s">
        <v>297</v>
      </c>
      <c r="D265" s="156" t="s">
        <v>2647</v>
      </c>
      <c r="E265" s="156" t="s">
        <v>3016</v>
      </c>
    </row>
    <row r="266" spans="1:5" ht="12" customHeight="1" x14ac:dyDescent="0.2">
      <c r="A266" s="156" t="s">
        <v>2979</v>
      </c>
      <c r="B266" s="156" t="s">
        <v>3017</v>
      </c>
      <c r="C266" s="156" t="s">
        <v>297</v>
      </c>
      <c r="D266" s="156" t="s">
        <v>2647</v>
      </c>
      <c r="E266" s="156" t="s">
        <v>3012</v>
      </c>
    </row>
    <row r="267" spans="1:5" ht="12" customHeight="1" x14ac:dyDescent="0.2">
      <c r="A267" s="156" t="s">
        <v>2979</v>
      </c>
      <c r="B267" s="156" t="s">
        <v>2973</v>
      </c>
      <c r="C267" s="156" t="s">
        <v>2976</v>
      </c>
      <c r="D267" s="156" t="s">
        <v>2647</v>
      </c>
      <c r="E267" s="156" t="s">
        <v>3009</v>
      </c>
    </row>
    <row r="268" spans="1:5" ht="12" customHeight="1" x14ac:dyDescent="0.2">
      <c r="A268" s="156" t="s">
        <v>2979</v>
      </c>
      <c r="B268" s="156" t="s">
        <v>3002</v>
      </c>
      <c r="C268" s="156" t="s">
        <v>3003</v>
      </c>
      <c r="D268" s="156" t="s">
        <v>2647</v>
      </c>
      <c r="E268" s="156" t="s">
        <v>3016</v>
      </c>
    </row>
    <row r="269" spans="1:5" ht="12" customHeight="1" x14ac:dyDescent="0.2">
      <c r="A269" s="156" t="s">
        <v>2979</v>
      </c>
      <c r="B269" s="156" t="s">
        <v>2834</v>
      </c>
      <c r="C269" s="156" t="s">
        <v>2835</v>
      </c>
      <c r="D269" s="156" t="s">
        <v>2647</v>
      </c>
      <c r="E269" s="156" t="s">
        <v>3009</v>
      </c>
    </row>
    <row r="270" spans="1:5" ht="12" customHeight="1" x14ac:dyDescent="0.2">
      <c r="A270" s="156" t="s">
        <v>2979</v>
      </c>
      <c r="B270" s="156" t="s">
        <v>2935</v>
      </c>
      <c r="C270" s="156" t="s">
        <v>2951</v>
      </c>
      <c r="D270" s="156" t="s">
        <v>2647</v>
      </c>
      <c r="E270" s="156" t="s">
        <v>3009</v>
      </c>
    </row>
    <row r="271" spans="1:5" ht="12" customHeight="1" x14ac:dyDescent="0.2">
      <c r="A271" s="156" t="s">
        <v>2979</v>
      </c>
      <c r="B271" s="156" t="s">
        <v>2822</v>
      </c>
      <c r="C271" s="156" t="s">
        <v>2823</v>
      </c>
      <c r="D271" s="156" t="s">
        <v>2647</v>
      </c>
      <c r="E271" s="156" t="s">
        <v>3009</v>
      </c>
    </row>
    <row r="272" spans="1:5" ht="12" customHeight="1" x14ac:dyDescent="0.2">
      <c r="A272" s="156" t="s">
        <v>2979</v>
      </c>
      <c r="B272" s="156" t="s">
        <v>2826</v>
      </c>
      <c r="C272" s="156" t="s">
        <v>2827</v>
      </c>
      <c r="D272" s="156" t="s">
        <v>2647</v>
      </c>
      <c r="E272" s="156" t="s">
        <v>3009</v>
      </c>
    </row>
    <row r="273" spans="1:5" ht="12" customHeight="1" x14ac:dyDescent="0.2">
      <c r="A273" s="156" t="s">
        <v>2979</v>
      </c>
      <c r="B273" s="156" t="s">
        <v>2842</v>
      </c>
      <c r="C273" s="156" t="s">
        <v>2843</v>
      </c>
      <c r="D273" s="156" t="s">
        <v>2647</v>
      </c>
      <c r="E273" s="156" t="s">
        <v>3009</v>
      </c>
    </row>
    <row r="274" spans="1:5" ht="12" customHeight="1" x14ac:dyDescent="0.2">
      <c r="A274" s="156" t="s">
        <v>2979</v>
      </c>
      <c r="B274" s="156" t="s">
        <v>2818</v>
      </c>
      <c r="C274" s="156" t="s">
        <v>2819</v>
      </c>
      <c r="D274" s="156" t="s">
        <v>2647</v>
      </c>
      <c r="E274" s="156" t="s">
        <v>3009</v>
      </c>
    </row>
    <row r="275" spans="1:5" ht="12" customHeight="1" x14ac:dyDescent="0.2">
      <c r="A275" s="156" t="s">
        <v>2979</v>
      </c>
      <c r="B275" s="156" t="s">
        <v>2820</v>
      </c>
      <c r="C275" s="156" t="s">
        <v>2821</v>
      </c>
      <c r="D275" s="156" t="s">
        <v>2647</v>
      </c>
      <c r="E275" s="156" t="s">
        <v>3009</v>
      </c>
    </row>
    <row r="276" spans="1:5" ht="12" customHeight="1" x14ac:dyDescent="0.2">
      <c r="A276" s="156" t="s">
        <v>2979</v>
      </c>
      <c r="B276" s="156" t="s">
        <v>2840</v>
      </c>
      <c r="C276" s="156" t="s">
        <v>2841</v>
      </c>
      <c r="D276" s="156" t="s">
        <v>2647</v>
      </c>
      <c r="E276" s="156" t="s">
        <v>3009</v>
      </c>
    </row>
    <row r="277" spans="1:5" ht="12" customHeight="1" x14ac:dyDescent="0.2">
      <c r="A277" s="156" t="s">
        <v>2979</v>
      </c>
      <c r="B277" s="156" t="s">
        <v>2838</v>
      </c>
      <c r="C277" s="156" t="s">
        <v>2839</v>
      </c>
      <c r="D277" s="156" t="s">
        <v>2647</v>
      </c>
      <c r="E277" s="156" t="s">
        <v>3009</v>
      </c>
    </row>
    <row r="278" spans="1:5" ht="12" customHeight="1" x14ac:dyDescent="0.2">
      <c r="A278" s="156" t="s">
        <v>2979</v>
      </c>
      <c r="B278" s="156" t="s">
        <v>2846</v>
      </c>
      <c r="C278" s="156" t="s">
        <v>2847</v>
      </c>
      <c r="D278" s="156" t="s">
        <v>2647</v>
      </c>
      <c r="E278" s="156" t="s">
        <v>3009</v>
      </c>
    </row>
    <row r="279" spans="1:5" ht="12" customHeight="1" x14ac:dyDescent="0.2">
      <c r="A279" s="156" t="s">
        <v>2979</v>
      </c>
      <c r="B279" s="156" t="s">
        <v>2824</v>
      </c>
      <c r="C279" s="156" t="s">
        <v>2825</v>
      </c>
      <c r="D279" s="156" t="s">
        <v>2647</v>
      </c>
      <c r="E279" s="156" t="s">
        <v>3009</v>
      </c>
    </row>
    <row r="280" spans="1:5" ht="12" customHeight="1" x14ac:dyDescent="0.2">
      <c r="A280" s="156" t="s">
        <v>2979</v>
      </c>
      <c r="B280" s="156" t="s">
        <v>2828</v>
      </c>
      <c r="C280" s="156" t="s">
        <v>2829</v>
      </c>
      <c r="D280" s="156" t="s">
        <v>2647</v>
      </c>
      <c r="E280" s="156" t="s">
        <v>3009</v>
      </c>
    </row>
    <row r="281" spans="1:5" ht="12" customHeight="1" x14ac:dyDescent="0.2">
      <c r="A281" s="156" t="s">
        <v>2979</v>
      </c>
      <c r="B281" s="156" t="s">
        <v>2305</v>
      </c>
      <c r="C281" s="156" t="s">
        <v>2219</v>
      </c>
      <c r="D281" s="156" t="s">
        <v>2647</v>
      </c>
      <c r="E281" s="156" t="s">
        <v>3010</v>
      </c>
    </row>
    <row r="282" spans="1:5" ht="12" customHeight="1" x14ac:dyDescent="0.2">
      <c r="A282" s="156" t="s">
        <v>2979</v>
      </c>
      <c r="B282" s="156" t="s">
        <v>2974</v>
      </c>
      <c r="C282" s="156" t="s">
        <v>2977</v>
      </c>
      <c r="D282" s="156" t="s">
        <v>2647</v>
      </c>
      <c r="E282" s="156" t="s">
        <v>3009</v>
      </c>
    </row>
    <row r="283" spans="1:5" ht="12" customHeight="1" x14ac:dyDescent="0.2">
      <c r="A283" s="156" t="s">
        <v>2979</v>
      </c>
      <c r="B283" s="156" t="s">
        <v>2974</v>
      </c>
      <c r="C283" s="156" t="s">
        <v>2977</v>
      </c>
      <c r="D283" s="156" t="s">
        <v>2647</v>
      </c>
      <c r="E283" s="156" t="s">
        <v>3016</v>
      </c>
    </row>
    <row r="284" spans="1:5" ht="12" customHeight="1" x14ac:dyDescent="0.2">
      <c r="A284" s="156" t="s">
        <v>2979</v>
      </c>
      <c r="B284" s="156" t="s">
        <v>2216</v>
      </c>
      <c r="C284" s="156" t="s">
        <v>1338</v>
      </c>
      <c r="D284" s="156" t="s">
        <v>2647</v>
      </c>
      <c r="E284" s="156" t="s">
        <v>3009</v>
      </c>
    </row>
    <row r="285" spans="1:5" ht="12" customHeight="1" x14ac:dyDescent="0.2">
      <c r="A285" s="156" t="s">
        <v>2979</v>
      </c>
      <c r="B285" s="156" t="s">
        <v>2217</v>
      </c>
      <c r="C285" s="156" t="s">
        <v>1339</v>
      </c>
      <c r="D285" s="156" t="s">
        <v>2647</v>
      </c>
      <c r="E285" s="156" t="s">
        <v>3009</v>
      </c>
    </row>
    <row r="286" spans="1:5" ht="12" customHeight="1" x14ac:dyDescent="0.2">
      <c r="A286" s="156" t="s">
        <v>2979</v>
      </c>
      <c r="B286" s="156" t="s">
        <v>2303</v>
      </c>
      <c r="C286" s="156" t="s">
        <v>2152</v>
      </c>
      <c r="D286" s="156" t="s">
        <v>2143</v>
      </c>
      <c r="E286" s="156" t="s">
        <v>2980</v>
      </c>
    </row>
    <row r="287" spans="1:5" ht="12" customHeight="1" x14ac:dyDescent="0.2">
      <c r="A287" s="156" t="s">
        <v>2979</v>
      </c>
      <c r="B287" s="156" t="s">
        <v>2303</v>
      </c>
      <c r="C287" s="156" t="s">
        <v>2962</v>
      </c>
      <c r="D287" s="156" t="s">
        <v>2143</v>
      </c>
      <c r="E287" s="156" t="s">
        <v>2980</v>
      </c>
    </row>
    <row r="288" spans="1:5" ht="12" customHeight="1" x14ac:dyDescent="0.2">
      <c r="A288" s="156" t="s">
        <v>2979</v>
      </c>
      <c r="B288" s="156" t="s">
        <v>2161</v>
      </c>
      <c r="C288" s="156" t="s">
        <v>2153</v>
      </c>
      <c r="D288" s="156" t="s">
        <v>1365</v>
      </c>
      <c r="E288" s="156" t="s">
        <v>2980</v>
      </c>
    </row>
    <row r="289" spans="1:5" ht="12" customHeight="1" x14ac:dyDescent="0.2">
      <c r="A289" s="156" t="s">
        <v>2979</v>
      </c>
      <c r="B289" s="156" t="s">
        <v>2161</v>
      </c>
      <c r="C289" s="156" t="s">
        <v>2153</v>
      </c>
      <c r="D289" s="156" t="s">
        <v>1365</v>
      </c>
      <c r="E289" s="156" t="s">
        <v>3010</v>
      </c>
    </row>
    <row r="290" spans="1:5" ht="12" customHeight="1" x14ac:dyDescent="0.2">
      <c r="A290" s="156" t="s">
        <v>2979</v>
      </c>
      <c r="B290" s="156" t="s">
        <v>2163</v>
      </c>
      <c r="C290" s="156" t="s">
        <v>2155</v>
      </c>
      <c r="D290" s="156" t="s">
        <v>1365</v>
      </c>
      <c r="E290" s="156" t="s">
        <v>2980</v>
      </c>
    </row>
    <row r="291" spans="1:5" ht="12" customHeight="1" x14ac:dyDescent="0.2">
      <c r="A291" s="156" t="s">
        <v>2979</v>
      </c>
      <c r="B291" s="156" t="s">
        <v>2164</v>
      </c>
      <c r="C291" s="156" t="s">
        <v>2156</v>
      </c>
      <c r="D291" s="156" t="s">
        <v>1365</v>
      </c>
      <c r="E291" s="156" t="s">
        <v>2980</v>
      </c>
    </row>
    <row r="292" spans="1:5" ht="12" customHeight="1" x14ac:dyDescent="0.2">
      <c r="A292" s="156" t="s">
        <v>2979</v>
      </c>
      <c r="B292" s="156" t="s">
        <v>2164</v>
      </c>
      <c r="C292" s="156" t="s">
        <v>2156</v>
      </c>
      <c r="D292" s="156" t="s">
        <v>1365</v>
      </c>
      <c r="E292" s="156" t="s">
        <v>3010</v>
      </c>
    </row>
    <row r="293" spans="1:5" ht="12" customHeight="1" x14ac:dyDescent="0.2">
      <c r="A293" s="156" t="s">
        <v>2979</v>
      </c>
      <c r="B293" s="156" t="s">
        <v>2162</v>
      </c>
      <c r="C293" s="156" t="s">
        <v>2154</v>
      </c>
      <c r="D293" s="156" t="s">
        <v>1365</v>
      </c>
      <c r="E293" s="156" t="s">
        <v>2980</v>
      </c>
    </row>
    <row r="294" spans="1:5" ht="12" customHeight="1" x14ac:dyDescent="0.2">
      <c r="A294" s="156" t="s">
        <v>2979</v>
      </c>
      <c r="B294" s="156" t="s">
        <v>2919</v>
      </c>
      <c r="C294" s="156" t="s">
        <v>2920</v>
      </c>
      <c r="D294" s="156" t="s">
        <v>1365</v>
      </c>
      <c r="E294" s="156" t="s">
        <v>2980</v>
      </c>
    </row>
    <row r="295" spans="1:5" ht="12" customHeight="1" x14ac:dyDescent="0.2">
      <c r="A295" s="156" t="s">
        <v>2979</v>
      </c>
      <c r="B295" s="156" t="s">
        <v>2921</v>
      </c>
      <c r="C295" s="156" t="s">
        <v>2922</v>
      </c>
      <c r="D295" s="156" t="s">
        <v>1365</v>
      </c>
      <c r="E295" s="156" t="s">
        <v>2980</v>
      </c>
    </row>
    <row r="296" spans="1:5" ht="12" customHeight="1" x14ac:dyDescent="0.2">
      <c r="A296" s="156" t="s">
        <v>2979</v>
      </c>
      <c r="B296" s="156" t="s">
        <v>1364</v>
      </c>
      <c r="C296" s="156" t="s">
        <v>426</v>
      </c>
      <c r="D296" s="156" t="s">
        <v>1365</v>
      </c>
      <c r="E296" s="156" t="s">
        <v>2980</v>
      </c>
    </row>
    <row r="297" spans="1:5" ht="12" customHeight="1" x14ac:dyDescent="0.2">
      <c r="A297" s="156" t="s">
        <v>2979</v>
      </c>
      <c r="B297" s="156" t="s">
        <v>1366</v>
      </c>
      <c r="C297" s="156" t="s">
        <v>643</v>
      </c>
      <c r="D297" s="156" t="s">
        <v>1365</v>
      </c>
      <c r="E297" s="156" t="s">
        <v>2980</v>
      </c>
    </row>
    <row r="298" spans="1:5" ht="12" customHeight="1" x14ac:dyDescent="0.2">
      <c r="A298" s="156" t="s">
        <v>2979</v>
      </c>
      <c r="B298" s="156" t="s">
        <v>1366</v>
      </c>
      <c r="C298" s="156" t="s">
        <v>643</v>
      </c>
      <c r="D298" s="156" t="s">
        <v>1365</v>
      </c>
      <c r="E298" s="156" t="s">
        <v>3010</v>
      </c>
    </row>
    <row r="299" spans="1:5" ht="12" customHeight="1" x14ac:dyDescent="0.2">
      <c r="A299" s="156" t="s">
        <v>2979</v>
      </c>
      <c r="B299" s="156" t="s">
        <v>1367</v>
      </c>
      <c r="C299" s="156" t="s">
        <v>644</v>
      </c>
      <c r="D299" s="156" t="s">
        <v>1365</v>
      </c>
      <c r="E299" s="156" t="s">
        <v>2980</v>
      </c>
    </row>
    <row r="300" spans="1:5" ht="12" customHeight="1" x14ac:dyDescent="0.2">
      <c r="A300" s="156" t="s">
        <v>2979</v>
      </c>
      <c r="B300" s="156" t="s">
        <v>1367</v>
      </c>
      <c r="C300" s="156" t="s">
        <v>644</v>
      </c>
      <c r="D300" s="156" t="s">
        <v>1365</v>
      </c>
      <c r="E300" s="156" t="s">
        <v>3010</v>
      </c>
    </row>
    <row r="301" spans="1:5" ht="12" customHeight="1" x14ac:dyDescent="0.2">
      <c r="A301" s="156" t="s">
        <v>2979</v>
      </c>
      <c r="B301" s="156" t="s">
        <v>1368</v>
      </c>
      <c r="C301" s="156" t="s">
        <v>642</v>
      </c>
      <c r="D301" s="156" t="s">
        <v>1365</v>
      </c>
      <c r="E301" s="156" t="s">
        <v>2980</v>
      </c>
    </row>
    <row r="302" spans="1:5" ht="12" customHeight="1" x14ac:dyDescent="0.2">
      <c r="A302" s="156" t="s">
        <v>2979</v>
      </c>
      <c r="B302" s="156" t="s">
        <v>1368</v>
      </c>
      <c r="C302" s="156" t="s">
        <v>642</v>
      </c>
      <c r="D302" s="156" t="s">
        <v>1365</v>
      </c>
      <c r="E302" s="156" t="s">
        <v>3010</v>
      </c>
    </row>
    <row r="303" spans="1:5" ht="12" customHeight="1" x14ac:dyDescent="0.2">
      <c r="A303" s="156" t="s">
        <v>2979</v>
      </c>
      <c r="B303" s="156" t="s">
        <v>2107</v>
      </c>
      <c r="C303" s="156" t="s">
        <v>2098</v>
      </c>
      <c r="D303" s="156" t="s">
        <v>1365</v>
      </c>
      <c r="E303" s="156" t="s">
        <v>2980</v>
      </c>
    </row>
    <row r="304" spans="1:5" ht="12" customHeight="1" x14ac:dyDescent="0.2">
      <c r="A304" s="156" t="s">
        <v>2979</v>
      </c>
      <c r="B304" s="156" t="s">
        <v>2106</v>
      </c>
      <c r="C304" s="156" t="s">
        <v>2097</v>
      </c>
      <c r="D304" s="156" t="s">
        <v>1365</v>
      </c>
      <c r="E304" s="156" t="s">
        <v>2980</v>
      </c>
    </row>
    <row r="305" spans="1:5" ht="12" customHeight="1" x14ac:dyDescent="0.2">
      <c r="A305" s="156" t="s">
        <v>2979</v>
      </c>
      <c r="B305" s="156" t="s">
        <v>2110</v>
      </c>
      <c r="C305" s="156" t="s">
        <v>2100</v>
      </c>
      <c r="D305" s="156" t="s">
        <v>1365</v>
      </c>
      <c r="E305" s="156" t="s">
        <v>2980</v>
      </c>
    </row>
    <row r="306" spans="1:5" ht="12" customHeight="1" x14ac:dyDescent="0.2">
      <c r="A306" s="156" t="s">
        <v>2979</v>
      </c>
      <c r="B306" s="156" t="s">
        <v>2109</v>
      </c>
      <c r="C306" s="156" t="s">
        <v>2099</v>
      </c>
      <c r="D306" s="156" t="s">
        <v>1365</v>
      </c>
      <c r="E306" s="156" t="s">
        <v>2980</v>
      </c>
    </row>
    <row r="307" spans="1:5" ht="12" customHeight="1" x14ac:dyDescent="0.2">
      <c r="A307" s="156" t="s">
        <v>2979</v>
      </c>
      <c r="B307" s="156" t="s">
        <v>2108</v>
      </c>
      <c r="C307" s="156" t="s">
        <v>2112</v>
      </c>
      <c r="D307" s="156" t="s">
        <v>1365</v>
      </c>
      <c r="E307" s="156" t="s">
        <v>2980</v>
      </c>
    </row>
    <row r="308" spans="1:5" ht="12" customHeight="1" x14ac:dyDescent="0.2">
      <c r="A308" s="156" t="s">
        <v>2979</v>
      </c>
      <c r="B308" s="156" t="s">
        <v>1369</v>
      </c>
      <c r="C308" s="156" t="s">
        <v>226</v>
      </c>
      <c r="D308" s="156" t="s">
        <v>1365</v>
      </c>
      <c r="E308" s="156" t="s">
        <v>2980</v>
      </c>
    </row>
    <row r="309" spans="1:5" ht="12" customHeight="1" x14ac:dyDescent="0.2">
      <c r="A309" s="156" t="s">
        <v>2979</v>
      </c>
      <c r="B309" s="156" t="s">
        <v>1370</v>
      </c>
      <c r="C309" s="156" t="s">
        <v>227</v>
      </c>
      <c r="D309" s="156" t="s">
        <v>1365</v>
      </c>
      <c r="E309" s="156" t="s">
        <v>2980</v>
      </c>
    </row>
    <row r="310" spans="1:5" ht="12" customHeight="1" x14ac:dyDescent="0.2">
      <c r="A310" s="156" t="s">
        <v>2979</v>
      </c>
      <c r="B310" s="156" t="s">
        <v>1371</v>
      </c>
      <c r="C310" s="156" t="s">
        <v>221</v>
      </c>
      <c r="D310" s="156" t="s">
        <v>1365</v>
      </c>
      <c r="E310" s="156" t="s">
        <v>2980</v>
      </c>
    </row>
    <row r="311" spans="1:5" ht="12" customHeight="1" x14ac:dyDescent="0.2">
      <c r="A311" s="156" t="s">
        <v>2979</v>
      </c>
      <c r="B311" s="156" t="s">
        <v>1372</v>
      </c>
      <c r="C311" s="156" t="s">
        <v>218</v>
      </c>
      <c r="D311" s="156" t="s">
        <v>1365</v>
      </c>
      <c r="E311" s="156" t="s">
        <v>2980</v>
      </c>
    </row>
    <row r="312" spans="1:5" ht="12" customHeight="1" x14ac:dyDescent="0.2">
      <c r="A312" s="156" t="s">
        <v>2979</v>
      </c>
      <c r="B312" s="156" t="s">
        <v>1373</v>
      </c>
      <c r="C312" s="156" t="s">
        <v>17</v>
      </c>
      <c r="D312" s="156" t="s">
        <v>1365</v>
      </c>
      <c r="E312" s="156" t="s">
        <v>2980</v>
      </c>
    </row>
    <row r="313" spans="1:5" ht="12" customHeight="1" x14ac:dyDescent="0.2">
      <c r="A313" s="156" t="s">
        <v>2979</v>
      </c>
      <c r="B313" s="156" t="s">
        <v>1374</v>
      </c>
      <c r="C313" s="156" t="s">
        <v>382</v>
      </c>
      <c r="D313" s="156" t="s">
        <v>1365</v>
      </c>
      <c r="E313" s="156" t="s">
        <v>2980</v>
      </c>
    </row>
    <row r="314" spans="1:5" ht="12" customHeight="1" x14ac:dyDescent="0.2">
      <c r="A314" s="156" t="s">
        <v>2979</v>
      </c>
      <c r="B314" s="156" t="s">
        <v>1375</v>
      </c>
      <c r="C314" s="156" t="s">
        <v>383</v>
      </c>
      <c r="D314" s="156" t="s">
        <v>1365</v>
      </c>
      <c r="E314" s="156" t="s">
        <v>2980</v>
      </c>
    </row>
    <row r="315" spans="1:5" ht="12" customHeight="1" x14ac:dyDescent="0.2">
      <c r="A315" s="156" t="s">
        <v>2979</v>
      </c>
      <c r="B315" s="156" t="s">
        <v>1376</v>
      </c>
      <c r="C315" s="156" t="s">
        <v>345</v>
      </c>
      <c r="D315" s="156" t="s">
        <v>1365</v>
      </c>
      <c r="E315" s="156" t="s">
        <v>2980</v>
      </c>
    </row>
    <row r="316" spans="1:5" ht="12" customHeight="1" x14ac:dyDescent="0.2">
      <c r="A316" s="156" t="s">
        <v>2979</v>
      </c>
      <c r="B316" s="156" t="s">
        <v>1376</v>
      </c>
      <c r="C316" s="156" t="s">
        <v>345</v>
      </c>
      <c r="D316" s="156" t="s">
        <v>1365</v>
      </c>
      <c r="E316" s="156" t="s">
        <v>3010</v>
      </c>
    </row>
    <row r="317" spans="1:5" ht="12" customHeight="1" x14ac:dyDescent="0.2">
      <c r="A317" s="156" t="s">
        <v>2979</v>
      </c>
      <c r="B317" s="156" t="s">
        <v>1376</v>
      </c>
      <c r="C317" s="156" t="s">
        <v>345</v>
      </c>
      <c r="D317" s="156" t="s">
        <v>1365</v>
      </c>
      <c r="E317" s="156" t="s">
        <v>3012</v>
      </c>
    </row>
    <row r="318" spans="1:5" ht="12" customHeight="1" x14ac:dyDescent="0.2">
      <c r="A318" s="156" t="s">
        <v>2979</v>
      </c>
      <c r="B318" s="156" t="s">
        <v>1517</v>
      </c>
      <c r="C318" s="156" t="s">
        <v>619</v>
      </c>
      <c r="D318" s="156" t="s">
        <v>1365</v>
      </c>
      <c r="E318" s="156" t="s">
        <v>2980</v>
      </c>
    </row>
    <row r="319" spans="1:5" ht="12" customHeight="1" x14ac:dyDescent="0.2">
      <c r="A319" s="156" t="s">
        <v>2979</v>
      </c>
      <c r="B319" s="156" t="s">
        <v>1377</v>
      </c>
      <c r="C319" s="156" t="s">
        <v>379</v>
      </c>
      <c r="D319" s="156" t="s">
        <v>1365</v>
      </c>
      <c r="E319" s="156" t="s">
        <v>2980</v>
      </c>
    </row>
    <row r="320" spans="1:5" ht="12" customHeight="1" x14ac:dyDescent="0.2">
      <c r="A320" s="156" t="s">
        <v>2979</v>
      </c>
      <c r="B320" s="156" t="s">
        <v>1905</v>
      </c>
      <c r="C320" s="156" t="s">
        <v>422</v>
      </c>
      <c r="D320" s="156" t="s">
        <v>1365</v>
      </c>
      <c r="E320" s="156" t="s">
        <v>2980</v>
      </c>
    </row>
    <row r="321" spans="1:5" ht="12" customHeight="1" x14ac:dyDescent="0.2">
      <c r="A321" s="156" t="s">
        <v>2979</v>
      </c>
      <c r="B321" s="156" t="s">
        <v>1378</v>
      </c>
      <c r="C321" s="156" t="s">
        <v>425</v>
      </c>
      <c r="D321" s="156" t="s">
        <v>1365</v>
      </c>
      <c r="E321" s="156" t="s">
        <v>2980</v>
      </c>
    </row>
    <row r="322" spans="1:5" ht="12" customHeight="1" x14ac:dyDescent="0.2">
      <c r="A322" s="156" t="s">
        <v>2979</v>
      </c>
      <c r="B322" s="156" t="s">
        <v>1378</v>
      </c>
      <c r="C322" s="156" t="s">
        <v>425</v>
      </c>
      <c r="D322" s="156" t="s">
        <v>1365</v>
      </c>
      <c r="E322" s="156" t="s">
        <v>3010</v>
      </c>
    </row>
    <row r="323" spans="1:5" ht="12" customHeight="1" x14ac:dyDescent="0.2">
      <c r="A323" s="156" t="s">
        <v>2979</v>
      </c>
      <c r="B323" s="156" t="s">
        <v>1379</v>
      </c>
      <c r="C323" s="156" t="s">
        <v>424</v>
      </c>
      <c r="D323" s="156" t="s">
        <v>1365</v>
      </c>
      <c r="E323" s="156" t="s">
        <v>2980</v>
      </c>
    </row>
    <row r="324" spans="1:5" ht="12" customHeight="1" x14ac:dyDescent="0.2">
      <c r="A324" s="156" t="s">
        <v>2979</v>
      </c>
      <c r="B324" s="156" t="s">
        <v>1379</v>
      </c>
      <c r="C324" s="156" t="s">
        <v>424</v>
      </c>
      <c r="D324" s="156" t="s">
        <v>1365</v>
      </c>
      <c r="E324" s="156" t="s">
        <v>3010</v>
      </c>
    </row>
    <row r="325" spans="1:5" ht="12" customHeight="1" x14ac:dyDescent="0.2">
      <c r="A325" s="156" t="s">
        <v>2979</v>
      </c>
      <c r="B325" s="156" t="s">
        <v>1380</v>
      </c>
      <c r="C325" s="156" t="s">
        <v>346</v>
      </c>
      <c r="D325" s="156" t="s">
        <v>1365</v>
      </c>
      <c r="E325" s="156" t="s">
        <v>2980</v>
      </c>
    </row>
    <row r="326" spans="1:5" ht="12" customHeight="1" x14ac:dyDescent="0.2">
      <c r="A326" s="156" t="s">
        <v>2979</v>
      </c>
      <c r="B326" s="156" t="s">
        <v>1380</v>
      </c>
      <c r="C326" s="156" t="s">
        <v>346</v>
      </c>
      <c r="D326" s="156" t="s">
        <v>1365</v>
      </c>
      <c r="E326" s="156" t="s">
        <v>3010</v>
      </c>
    </row>
    <row r="327" spans="1:5" ht="12" customHeight="1" x14ac:dyDescent="0.2">
      <c r="A327" s="156" t="s">
        <v>2979</v>
      </c>
      <c r="B327" s="156" t="s">
        <v>1381</v>
      </c>
      <c r="C327" s="156" t="s">
        <v>347</v>
      </c>
      <c r="D327" s="156" t="s">
        <v>1365</v>
      </c>
      <c r="E327" s="156" t="s">
        <v>2980</v>
      </c>
    </row>
    <row r="328" spans="1:5" ht="12" customHeight="1" x14ac:dyDescent="0.2">
      <c r="A328" s="156" t="s">
        <v>2979</v>
      </c>
      <c r="B328" s="156" t="s">
        <v>1382</v>
      </c>
      <c r="C328" s="156" t="s">
        <v>768</v>
      </c>
      <c r="D328" s="156" t="s">
        <v>1365</v>
      </c>
      <c r="E328" s="156" t="s">
        <v>2980</v>
      </c>
    </row>
    <row r="329" spans="1:5" ht="12" customHeight="1" x14ac:dyDescent="0.2">
      <c r="A329" s="156" t="s">
        <v>2979</v>
      </c>
      <c r="B329" s="156" t="s">
        <v>1383</v>
      </c>
      <c r="C329" s="156" t="s">
        <v>478</v>
      </c>
      <c r="D329" s="156" t="s">
        <v>1365</v>
      </c>
      <c r="E329" s="156" t="s">
        <v>2980</v>
      </c>
    </row>
    <row r="330" spans="1:5" ht="12" customHeight="1" x14ac:dyDescent="0.2">
      <c r="A330" s="156" t="s">
        <v>2979</v>
      </c>
      <c r="B330" s="156" t="s">
        <v>1383</v>
      </c>
      <c r="C330" s="156" t="s">
        <v>478</v>
      </c>
      <c r="D330" s="156" t="s">
        <v>1365</v>
      </c>
      <c r="E330" s="156" t="s">
        <v>3010</v>
      </c>
    </row>
    <row r="331" spans="1:5" ht="12" customHeight="1" x14ac:dyDescent="0.2">
      <c r="A331" s="156" t="s">
        <v>2979</v>
      </c>
      <c r="B331" s="156" t="s">
        <v>1383</v>
      </c>
      <c r="C331" s="156" t="s">
        <v>478</v>
      </c>
      <c r="D331" s="156" t="s">
        <v>1365</v>
      </c>
      <c r="E331" s="156" t="s">
        <v>3012</v>
      </c>
    </row>
    <row r="332" spans="1:5" ht="12" customHeight="1" x14ac:dyDescent="0.2">
      <c r="A332" s="156" t="s">
        <v>2979</v>
      </c>
      <c r="B332" s="156" t="s">
        <v>1384</v>
      </c>
      <c r="C332" s="156" t="s">
        <v>480</v>
      </c>
      <c r="D332" s="156" t="s">
        <v>1365</v>
      </c>
      <c r="E332" s="156" t="s">
        <v>2980</v>
      </c>
    </row>
    <row r="333" spans="1:5" ht="12" customHeight="1" x14ac:dyDescent="0.2">
      <c r="A333" s="156" t="s">
        <v>2979</v>
      </c>
      <c r="B333" s="156" t="s">
        <v>1384</v>
      </c>
      <c r="C333" s="156" t="s">
        <v>480</v>
      </c>
      <c r="D333" s="156" t="s">
        <v>1365</v>
      </c>
      <c r="E333" s="156" t="s">
        <v>3010</v>
      </c>
    </row>
    <row r="334" spans="1:5" ht="12" customHeight="1" x14ac:dyDescent="0.2">
      <c r="A334" s="156" t="s">
        <v>2979</v>
      </c>
      <c r="B334" s="156" t="s">
        <v>1384</v>
      </c>
      <c r="C334" s="156" t="s">
        <v>480</v>
      </c>
      <c r="D334" s="156" t="s">
        <v>1365</v>
      </c>
      <c r="E334" s="156" t="s">
        <v>3012</v>
      </c>
    </row>
    <row r="335" spans="1:5" ht="12" customHeight="1" x14ac:dyDescent="0.2">
      <c r="A335" s="156" t="s">
        <v>2979</v>
      </c>
      <c r="B335" s="156" t="s">
        <v>1385</v>
      </c>
      <c r="C335" s="156" t="s">
        <v>482</v>
      </c>
      <c r="D335" s="156" t="s">
        <v>1365</v>
      </c>
      <c r="E335" s="156" t="s">
        <v>2980</v>
      </c>
    </row>
    <row r="336" spans="1:5" ht="12" customHeight="1" x14ac:dyDescent="0.2">
      <c r="A336" s="156" t="s">
        <v>2979</v>
      </c>
      <c r="B336" s="156" t="s">
        <v>1385</v>
      </c>
      <c r="C336" s="156" t="s">
        <v>482</v>
      </c>
      <c r="D336" s="156" t="s">
        <v>1365</v>
      </c>
      <c r="E336" s="156" t="s">
        <v>3010</v>
      </c>
    </row>
    <row r="337" spans="1:5" ht="12" customHeight="1" x14ac:dyDescent="0.2">
      <c r="A337" s="156" t="s">
        <v>2979</v>
      </c>
      <c r="B337" s="156" t="s">
        <v>1386</v>
      </c>
      <c r="C337" s="156" t="s">
        <v>1336</v>
      </c>
      <c r="D337" s="156" t="s">
        <v>1365</v>
      </c>
      <c r="E337" s="156" t="s">
        <v>2980</v>
      </c>
    </row>
    <row r="338" spans="1:5" ht="12" customHeight="1" x14ac:dyDescent="0.2">
      <c r="A338" s="156" t="s">
        <v>2979</v>
      </c>
      <c r="B338" s="156" t="s">
        <v>1387</v>
      </c>
      <c r="C338" s="156" t="s">
        <v>479</v>
      </c>
      <c r="D338" s="156" t="s">
        <v>1365</v>
      </c>
      <c r="E338" s="156" t="s">
        <v>2980</v>
      </c>
    </row>
    <row r="339" spans="1:5" ht="12" customHeight="1" x14ac:dyDescent="0.2">
      <c r="A339" s="156" t="s">
        <v>2979</v>
      </c>
      <c r="B339" s="156" t="s">
        <v>1388</v>
      </c>
      <c r="C339" s="156" t="s">
        <v>481</v>
      </c>
      <c r="D339" s="156" t="s">
        <v>1365</v>
      </c>
      <c r="E339" s="156" t="s">
        <v>2980</v>
      </c>
    </row>
    <row r="340" spans="1:5" ht="12" customHeight="1" x14ac:dyDescent="0.2">
      <c r="A340" s="156" t="s">
        <v>2979</v>
      </c>
      <c r="B340" s="156" t="s">
        <v>2294</v>
      </c>
      <c r="C340" s="156" t="s">
        <v>683</v>
      </c>
      <c r="D340" s="156" t="s">
        <v>1365</v>
      </c>
      <c r="E340" s="156" t="s">
        <v>2980</v>
      </c>
    </row>
    <row r="341" spans="1:5" ht="12" customHeight="1" x14ac:dyDescent="0.2">
      <c r="A341" s="156" t="s">
        <v>2979</v>
      </c>
      <c r="B341" s="156" t="s">
        <v>2302</v>
      </c>
      <c r="C341" s="156" t="s">
        <v>682</v>
      </c>
      <c r="D341" s="156" t="s">
        <v>1365</v>
      </c>
      <c r="E341" s="156" t="s">
        <v>2980</v>
      </c>
    </row>
    <row r="342" spans="1:5" ht="12" customHeight="1" x14ac:dyDescent="0.2">
      <c r="A342" s="156" t="s">
        <v>2979</v>
      </c>
      <c r="B342" s="156" t="s">
        <v>2282</v>
      </c>
      <c r="C342" s="156" t="s">
        <v>692</v>
      </c>
      <c r="D342" s="156" t="s">
        <v>1365</v>
      </c>
      <c r="E342" s="156" t="s">
        <v>2980</v>
      </c>
    </row>
    <row r="343" spans="1:5" ht="12" customHeight="1" x14ac:dyDescent="0.2">
      <c r="A343" s="156" t="s">
        <v>2979</v>
      </c>
      <c r="B343" s="156" t="s">
        <v>2271</v>
      </c>
      <c r="C343" s="156" t="s">
        <v>477</v>
      </c>
      <c r="D343" s="156" t="s">
        <v>1365</v>
      </c>
      <c r="E343" s="156" t="s">
        <v>2980</v>
      </c>
    </row>
    <row r="344" spans="1:5" ht="12" customHeight="1" x14ac:dyDescent="0.2">
      <c r="A344" s="156" t="s">
        <v>2979</v>
      </c>
      <c r="B344" s="156" t="s">
        <v>2298</v>
      </c>
      <c r="C344" s="156" t="s">
        <v>317</v>
      </c>
      <c r="D344" s="156" t="s">
        <v>1365</v>
      </c>
      <c r="E344" s="156" t="s">
        <v>2980</v>
      </c>
    </row>
    <row r="345" spans="1:5" ht="12" customHeight="1" x14ac:dyDescent="0.2">
      <c r="A345" s="156" t="s">
        <v>2979</v>
      </c>
      <c r="B345" s="156" t="s">
        <v>2253</v>
      </c>
      <c r="C345" s="156" t="s">
        <v>313</v>
      </c>
      <c r="D345" s="156" t="s">
        <v>1365</v>
      </c>
      <c r="E345" s="156" t="s">
        <v>2980</v>
      </c>
    </row>
    <row r="346" spans="1:5" ht="12" customHeight="1" x14ac:dyDescent="0.2">
      <c r="A346" s="156" t="s">
        <v>2979</v>
      </c>
      <c r="B346" s="156" t="s">
        <v>2297</v>
      </c>
      <c r="C346" s="156" t="s">
        <v>318</v>
      </c>
      <c r="D346" s="156" t="s">
        <v>1365</v>
      </c>
      <c r="E346" s="156" t="s">
        <v>2980</v>
      </c>
    </row>
    <row r="347" spans="1:5" ht="12" customHeight="1" x14ac:dyDescent="0.2">
      <c r="A347" s="156" t="s">
        <v>2979</v>
      </c>
      <c r="B347" s="156" t="s">
        <v>2275</v>
      </c>
      <c r="C347" s="156" t="s">
        <v>319</v>
      </c>
      <c r="D347" s="156" t="s">
        <v>1365</v>
      </c>
      <c r="E347" s="156" t="s">
        <v>2980</v>
      </c>
    </row>
    <row r="348" spans="1:5" ht="12" customHeight="1" x14ac:dyDescent="0.2">
      <c r="A348" s="156" t="s">
        <v>2979</v>
      </c>
      <c r="B348" s="156" t="s">
        <v>2260</v>
      </c>
      <c r="C348" s="156" t="s">
        <v>314</v>
      </c>
      <c r="D348" s="156" t="s">
        <v>1365</v>
      </c>
      <c r="E348" s="156" t="s">
        <v>2980</v>
      </c>
    </row>
    <row r="349" spans="1:5" ht="12" customHeight="1" x14ac:dyDescent="0.2">
      <c r="A349" s="156" t="s">
        <v>2979</v>
      </c>
      <c r="B349" s="156" t="s">
        <v>2281</v>
      </c>
      <c r="C349" s="156" t="s">
        <v>184</v>
      </c>
      <c r="D349" s="156" t="s">
        <v>1365</v>
      </c>
      <c r="E349" s="156" t="s">
        <v>2980</v>
      </c>
    </row>
    <row r="350" spans="1:5" ht="12" customHeight="1" x14ac:dyDescent="0.2">
      <c r="A350" s="156" t="s">
        <v>2979</v>
      </c>
      <c r="B350" s="156" t="s">
        <v>2279</v>
      </c>
      <c r="C350" s="156" t="s">
        <v>315</v>
      </c>
      <c r="D350" s="156" t="s">
        <v>1365</v>
      </c>
      <c r="E350" s="156" t="s">
        <v>2980</v>
      </c>
    </row>
    <row r="351" spans="1:5" ht="12" customHeight="1" x14ac:dyDescent="0.2">
      <c r="A351" s="156" t="s">
        <v>2979</v>
      </c>
      <c r="B351" s="156" t="s">
        <v>2278</v>
      </c>
      <c r="C351" s="156" t="s">
        <v>316</v>
      </c>
      <c r="D351" s="156" t="s">
        <v>1365</v>
      </c>
      <c r="E351" s="156" t="s">
        <v>2980</v>
      </c>
    </row>
    <row r="352" spans="1:5" ht="12" customHeight="1" x14ac:dyDescent="0.2">
      <c r="A352" s="156" t="s">
        <v>2979</v>
      </c>
      <c r="B352" s="156" t="s">
        <v>2251</v>
      </c>
      <c r="C352" s="156" t="s">
        <v>312</v>
      </c>
      <c r="D352" s="156" t="s">
        <v>1365</v>
      </c>
      <c r="E352" s="156" t="s">
        <v>2980</v>
      </c>
    </row>
    <row r="353" spans="1:5" ht="12" customHeight="1" x14ac:dyDescent="0.2">
      <c r="A353" s="156" t="s">
        <v>2979</v>
      </c>
      <c r="B353" s="156" t="s">
        <v>2245</v>
      </c>
      <c r="C353" s="156" t="s">
        <v>322</v>
      </c>
      <c r="D353" s="156" t="s">
        <v>1365</v>
      </c>
      <c r="E353" s="156" t="s">
        <v>2980</v>
      </c>
    </row>
    <row r="354" spans="1:5" ht="12" customHeight="1" x14ac:dyDescent="0.2">
      <c r="A354" s="156" t="s">
        <v>2979</v>
      </c>
      <c r="B354" s="156" t="s">
        <v>2273</v>
      </c>
      <c r="C354" s="156" t="s">
        <v>320</v>
      </c>
      <c r="D354" s="156" t="s">
        <v>1365</v>
      </c>
      <c r="E354" s="156" t="s">
        <v>2980</v>
      </c>
    </row>
    <row r="355" spans="1:5" ht="12" customHeight="1" x14ac:dyDescent="0.2">
      <c r="A355" s="156" t="s">
        <v>2979</v>
      </c>
      <c r="B355" s="156" t="s">
        <v>2300</v>
      </c>
      <c r="C355" s="156" t="s">
        <v>182</v>
      </c>
      <c r="D355" s="156" t="s">
        <v>1365</v>
      </c>
      <c r="E355" s="156" t="s">
        <v>2980</v>
      </c>
    </row>
    <row r="356" spans="1:5" ht="12" customHeight="1" x14ac:dyDescent="0.2">
      <c r="A356" s="156" t="s">
        <v>2979</v>
      </c>
      <c r="B356" s="156" t="s">
        <v>2292</v>
      </c>
      <c r="C356" s="156" t="s">
        <v>321</v>
      </c>
      <c r="D356" s="156" t="s">
        <v>1365</v>
      </c>
      <c r="E356" s="156" t="s">
        <v>2980</v>
      </c>
    </row>
    <row r="357" spans="1:5" ht="12" customHeight="1" x14ac:dyDescent="0.2">
      <c r="A357" s="156" t="s">
        <v>2979</v>
      </c>
      <c r="B357" s="156" t="s">
        <v>2286</v>
      </c>
      <c r="C357" s="156" t="s">
        <v>183</v>
      </c>
      <c r="D357" s="156" t="s">
        <v>1365</v>
      </c>
      <c r="E357" s="156" t="s">
        <v>2980</v>
      </c>
    </row>
    <row r="358" spans="1:5" ht="12" customHeight="1" x14ac:dyDescent="0.2">
      <c r="A358" s="156" t="s">
        <v>2979</v>
      </c>
      <c r="B358" s="156" t="s">
        <v>1888</v>
      </c>
      <c r="C358" s="156" t="s">
        <v>1889</v>
      </c>
      <c r="D358" s="156" t="s">
        <v>1365</v>
      </c>
      <c r="E358" s="156" t="s">
        <v>2980</v>
      </c>
    </row>
    <row r="359" spans="1:5" ht="12" customHeight="1" x14ac:dyDescent="0.2">
      <c r="A359" s="156" t="s">
        <v>2979</v>
      </c>
      <c r="B359" s="156" t="s">
        <v>1888</v>
      </c>
      <c r="C359" s="156" t="s">
        <v>1889</v>
      </c>
      <c r="D359" s="156" t="s">
        <v>1365</v>
      </c>
      <c r="E359" s="156" t="s">
        <v>3010</v>
      </c>
    </row>
    <row r="360" spans="1:5" ht="12" customHeight="1" x14ac:dyDescent="0.2">
      <c r="A360" s="156" t="s">
        <v>2979</v>
      </c>
      <c r="B360" s="156" t="s">
        <v>1932</v>
      </c>
      <c r="C360" s="156" t="s">
        <v>1563</v>
      </c>
      <c r="D360" s="156" t="s">
        <v>1365</v>
      </c>
      <c r="E360" s="156" t="s">
        <v>2980</v>
      </c>
    </row>
    <row r="361" spans="1:5" ht="12" customHeight="1" x14ac:dyDescent="0.2">
      <c r="A361" s="156" t="s">
        <v>2979</v>
      </c>
      <c r="B361" s="156" t="s">
        <v>1389</v>
      </c>
      <c r="C361" s="156" t="s">
        <v>409</v>
      </c>
      <c r="D361" s="156" t="s">
        <v>1365</v>
      </c>
      <c r="E361" s="156" t="s">
        <v>2980</v>
      </c>
    </row>
    <row r="362" spans="1:5" ht="12" customHeight="1" x14ac:dyDescent="0.2">
      <c r="A362" s="156" t="s">
        <v>2979</v>
      </c>
      <c r="B362" s="156" t="s">
        <v>1390</v>
      </c>
      <c r="C362" s="156" t="s">
        <v>941</v>
      </c>
      <c r="D362" s="156" t="s">
        <v>1365</v>
      </c>
      <c r="E362" s="156" t="s">
        <v>2980</v>
      </c>
    </row>
    <row r="363" spans="1:5" ht="12" customHeight="1" x14ac:dyDescent="0.2">
      <c r="A363" s="156" t="s">
        <v>2979</v>
      </c>
      <c r="B363" s="156" t="s">
        <v>1391</v>
      </c>
      <c r="C363" s="156" t="s">
        <v>769</v>
      </c>
      <c r="D363" s="156" t="s">
        <v>1365</v>
      </c>
      <c r="E363" s="156" t="s">
        <v>2980</v>
      </c>
    </row>
    <row r="364" spans="1:5" ht="12" customHeight="1" x14ac:dyDescent="0.2">
      <c r="A364" s="156" t="s">
        <v>2979</v>
      </c>
      <c r="B364" s="156" t="s">
        <v>1392</v>
      </c>
      <c r="C364" s="156" t="s">
        <v>405</v>
      </c>
      <c r="D364" s="156" t="s">
        <v>1365</v>
      </c>
      <c r="E364" s="156" t="s">
        <v>2980</v>
      </c>
    </row>
    <row r="365" spans="1:5" ht="12" customHeight="1" x14ac:dyDescent="0.2">
      <c r="A365" s="156" t="s">
        <v>2979</v>
      </c>
      <c r="B365" s="156" t="s">
        <v>1393</v>
      </c>
      <c r="C365" s="156" t="s">
        <v>419</v>
      </c>
      <c r="D365" s="156" t="s">
        <v>1365</v>
      </c>
      <c r="E365" s="156" t="s">
        <v>2980</v>
      </c>
    </row>
    <row r="366" spans="1:5" ht="12" customHeight="1" x14ac:dyDescent="0.2">
      <c r="A366" s="156" t="s">
        <v>2979</v>
      </c>
      <c r="B366" s="156" t="s">
        <v>1394</v>
      </c>
      <c r="C366" s="156" t="s">
        <v>420</v>
      </c>
      <c r="D366" s="156" t="s">
        <v>1365</v>
      </c>
      <c r="E366" s="156" t="s">
        <v>2980</v>
      </c>
    </row>
    <row r="367" spans="1:5" ht="12" customHeight="1" x14ac:dyDescent="0.2">
      <c r="A367" s="156" t="s">
        <v>2979</v>
      </c>
      <c r="B367" s="156" t="s">
        <v>1395</v>
      </c>
      <c r="C367" s="156" t="s">
        <v>421</v>
      </c>
      <c r="D367" s="156" t="s">
        <v>1365</v>
      </c>
      <c r="E367" s="156" t="s">
        <v>2980</v>
      </c>
    </row>
    <row r="368" spans="1:5" ht="12" customHeight="1" x14ac:dyDescent="0.2">
      <c r="A368" s="156" t="s">
        <v>2979</v>
      </c>
      <c r="B368" s="156" t="s">
        <v>1396</v>
      </c>
      <c r="C368" s="156" t="s">
        <v>404</v>
      </c>
      <c r="D368" s="156" t="s">
        <v>1365</v>
      </c>
      <c r="E368" s="156" t="s">
        <v>2980</v>
      </c>
    </row>
    <row r="369" spans="1:5" ht="12" customHeight="1" x14ac:dyDescent="0.2">
      <c r="A369" s="156" t="s">
        <v>2979</v>
      </c>
      <c r="B369" s="156" t="s">
        <v>1884</v>
      </c>
      <c r="C369" s="156" t="s">
        <v>1885</v>
      </c>
      <c r="D369" s="156" t="s">
        <v>1365</v>
      </c>
      <c r="E369" s="156" t="s">
        <v>2980</v>
      </c>
    </row>
    <row r="370" spans="1:5" ht="12" customHeight="1" x14ac:dyDescent="0.2">
      <c r="A370" s="156" t="s">
        <v>2979</v>
      </c>
      <c r="B370" s="156" t="s">
        <v>1667</v>
      </c>
      <c r="C370" s="156" t="s">
        <v>1665</v>
      </c>
      <c r="D370" s="156" t="s">
        <v>1365</v>
      </c>
      <c r="E370" s="156" t="s">
        <v>2980</v>
      </c>
    </row>
    <row r="371" spans="1:5" ht="12" customHeight="1" x14ac:dyDescent="0.2">
      <c r="A371" s="156" t="s">
        <v>2979</v>
      </c>
      <c r="B371" s="156" t="s">
        <v>1397</v>
      </c>
      <c r="C371" s="156" t="s">
        <v>410</v>
      </c>
      <c r="D371" s="156" t="s">
        <v>1365</v>
      </c>
      <c r="E371" s="156" t="s">
        <v>2980</v>
      </c>
    </row>
    <row r="372" spans="1:5" ht="12" customHeight="1" x14ac:dyDescent="0.2">
      <c r="A372" s="156" t="s">
        <v>2979</v>
      </c>
      <c r="B372" s="156" t="s">
        <v>1398</v>
      </c>
      <c r="C372" s="156" t="s">
        <v>406</v>
      </c>
      <c r="D372" s="156" t="s">
        <v>1365</v>
      </c>
      <c r="E372" s="156" t="s">
        <v>2980</v>
      </c>
    </row>
    <row r="373" spans="1:5" ht="12" customHeight="1" x14ac:dyDescent="0.2">
      <c r="A373" s="156" t="s">
        <v>2979</v>
      </c>
      <c r="B373" s="156" t="s">
        <v>1399</v>
      </c>
      <c r="C373" s="156" t="s">
        <v>408</v>
      </c>
      <c r="D373" s="156" t="s">
        <v>1365</v>
      </c>
      <c r="E373" s="156" t="s">
        <v>2980</v>
      </c>
    </row>
    <row r="374" spans="1:5" ht="12" customHeight="1" x14ac:dyDescent="0.2">
      <c r="A374" s="156" t="s">
        <v>2979</v>
      </c>
      <c r="B374" s="156" t="s">
        <v>1400</v>
      </c>
      <c r="C374" s="156" t="s">
        <v>407</v>
      </c>
      <c r="D374" s="156" t="s">
        <v>1365</v>
      </c>
      <c r="E374" s="156" t="s">
        <v>2980</v>
      </c>
    </row>
    <row r="375" spans="1:5" ht="12" customHeight="1" x14ac:dyDescent="0.2">
      <c r="A375" s="156" t="s">
        <v>2979</v>
      </c>
      <c r="B375" s="156" t="s">
        <v>1401</v>
      </c>
      <c r="C375" s="156" t="s">
        <v>411</v>
      </c>
      <c r="D375" s="156" t="s">
        <v>1365</v>
      </c>
      <c r="E375" s="156" t="s">
        <v>2980</v>
      </c>
    </row>
    <row r="376" spans="1:5" ht="12" customHeight="1" x14ac:dyDescent="0.2">
      <c r="A376" s="156" t="s">
        <v>2979</v>
      </c>
      <c r="B376" s="156" t="s">
        <v>1886</v>
      </c>
      <c r="C376" s="156" t="s">
        <v>1887</v>
      </c>
      <c r="D376" s="156" t="s">
        <v>1365</v>
      </c>
      <c r="E376" s="156" t="s">
        <v>2980</v>
      </c>
    </row>
    <row r="377" spans="1:5" ht="12" customHeight="1" x14ac:dyDescent="0.2">
      <c r="A377" s="156" t="s">
        <v>2979</v>
      </c>
      <c r="B377" s="156" t="s">
        <v>1402</v>
      </c>
      <c r="C377" s="156" t="s">
        <v>412</v>
      </c>
      <c r="D377" s="156" t="s">
        <v>1365</v>
      </c>
      <c r="E377" s="156" t="s">
        <v>2980</v>
      </c>
    </row>
    <row r="378" spans="1:5" ht="12" customHeight="1" x14ac:dyDescent="0.2">
      <c r="A378" s="156" t="s">
        <v>2979</v>
      </c>
      <c r="B378" s="156" t="s">
        <v>1403</v>
      </c>
      <c r="C378" s="156" t="s">
        <v>417</v>
      </c>
      <c r="D378" s="156" t="s">
        <v>1365</v>
      </c>
      <c r="E378" s="156" t="s">
        <v>2980</v>
      </c>
    </row>
    <row r="379" spans="1:5" ht="12" customHeight="1" x14ac:dyDescent="0.2">
      <c r="A379" s="156" t="s">
        <v>2979</v>
      </c>
      <c r="B379" s="156" t="s">
        <v>1404</v>
      </c>
      <c r="C379" s="156" t="s">
        <v>418</v>
      </c>
      <c r="D379" s="156" t="s">
        <v>1365</v>
      </c>
      <c r="E379" s="156" t="s">
        <v>2980</v>
      </c>
    </row>
    <row r="380" spans="1:5" ht="12" customHeight="1" x14ac:dyDescent="0.2">
      <c r="A380" s="156" t="s">
        <v>2979</v>
      </c>
      <c r="B380" s="156" t="s">
        <v>1405</v>
      </c>
      <c r="C380" s="156" t="s">
        <v>413</v>
      </c>
      <c r="D380" s="156" t="s">
        <v>1365</v>
      </c>
      <c r="E380" s="156" t="s">
        <v>2980</v>
      </c>
    </row>
    <row r="381" spans="1:5" ht="12" customHeight="1" x14ac:dyDescent="0.2">
      <c r="A381" s="156" t="s">
        <v>2979</v>
      </c>
      <c r="B381" s="156" t="s">
        <v>1405</v>
      </c>
      <c r="C381" s="156" t="s">
        <v>413</v>
      </c>
      <c r="D381" s="156" t="s">
        <v>1365</v>
      </c>
      <c r="E381" s="156" t="s">
        <v>3012</v>
      </c>
    </row>
    <row r="382" spans="1:5" ht="12" customHeight="1" x14ac:dyDescent="0.2">
      <c r="A382" s="156" t="s">
        <v>2979</v>
      </c>
      <c r="B382" s="156" t="s">
        <v>1406</v>
      </c>
      <c r="C382" s="156" t="s">
        <v>403</v>
      </c>
      <c r="D382" s="156" t="s">
        <v>1365</v>
      </c>
      <c r="E382" s="156" t="s">
        <v>2980</v>
      </c>
    </row>
    <row r="383" spans="1:5" ht="12" customHeight="1" x14ac:dyDescent="0.2">
      <c r="A383" s="156" t="s">
        <v>2979</v>
      </c>
      <c r="B383" s="156" t="s">
        <v>1514</v>
      </c>
      <c r="C383" s="156" t="s">
        <v>380</v>
      </c>
      <c r="D383" s="156" t="s">
        <v>1365</v>
      </c>
      <c r="E383" s="156" t="s">
        <v>2980</v>
      </c>
    </row>
    <row r="384" spans="1:5" ht="12" customHeight="1" x14ac:dyDescent="0.2">
      <c r="A384" s="156" t="s">
        <v>2979</v>
      </c>
      <c r="B384" s="156" t="s">
        <v>1514</v>
      </c>
      <c r="C384" s="156" t="s">
        <v>380</v>
      </c>
      <c r="D384" s="156" t="s">
        <v>1365</v>
      </c>
      <c r="E384" s="156" t="s">
        <v>3012</v>
      </c>
    </row>
    <row r="385" spans="1:5" ht="12" customHeight="1" x14ac:dyDescent="0.2">
      <c r="A385" s="156" t="s">
        <v>2979</v>
      </c>
      <c r="B385" s="156" t="s">
        <v>1407</v>
      </c>
      <c r="C385" s="156" t="s">
        <v>381</v>
      </c>
      <c r="D385" s="156" t="s">
        <v>1365</v>
      </c>
      <c r="E385" s="156" t="s">
        <v>2980</v>
      </c>
    </row>
    <row r="386" spans="1:5" ht="12" customHeight="1" x14ac:dyDescent="0.2">
      <c r="A386" s="156" t="s">
        <v>2979</v>
      </c>
      <c r="B386" s="156" t="s">
        <v>1408</v>
      </c>
      <c r="C386" s="156" t="s">
        <v>645</v>
      </c>
      <c r="D386" s="156" t="s">
        <v>1365</v>
      </c>
      <c r="E386" s="156" t="s">
        <v>2980</v>
      </c>
    </row>
    <row r="387" spans="1:5" ht="12" customHeight="1" x14ac:dyDescent="0.2">
      <c r="A387" s="156" t="s">
        <v>2979</v>
      </c>
      <c r="B387" s="156" t="s">
        <v>1408</v>
      </c>
      <c r="C387" s="156" t="s">
        <v>645</v>
      </c>
      <c r="D387" s="156" t="s">
        <v>1365</v>
      </c>
      <c r="E387" s="156" t="s">
        <v>3010</v>
      </c>
    </row>
    <row r="388" spans="1:5" ht="12" customHeight="1" x14ac:dyDescent="0.2">
      <c r="A388" s="156" t="s">
        <v>2979</v>
      </c>
      <c r="B388" s="156" t="s">
        <v>1409</v>
      </c>
      <c r="C388" s="156" t="s">
        <v>120</v>
      </c>
      <c r="D388" s="156" t="s">
        <v>1365</v>
      </c>
      <c r="E388" s="156" t="s">
        <v>2980</v>
      </c>
    </row>
    <row r="389" spans="1:5" ht="12" customHeight="1" x14ac:dyDescent="0.2">
      <c r="A389" s="156" t="s">
        <v>2979</v>
      </c>
      <c r="B389" s="156" t="s">
        <v>1410</v>
      </c>
      <c r="C389" s="156" t="s">
        <v>119</v>
      </c>
      <c r="D389" s="156" t="s">
        <v>1365</v>
      </c>
      <c r="E389" s="156" t="s">
        <v>2980</v>
      </c>
    </row>
    <row r="390" spans="1:5" ht="12" customHeight="1" x14ac:dyDescent="0.2">
      <c r="A390" s="156" t="s">
        <v>2979</v>
      </c>
      <c r="B390" s="156" t="s">
        <v>1410</v>
      </c>
      <c r="C390" s="156" t="s">
        <v>119</v>
      </c>
      <c r="D390" s="156" t="s">
        <v>1365</v>
      </c>
      <c r="E390" s="156" t="s">
        <v>3012</v>
      </c>
    </row>
    <row r="391" spans="1:5" ht="12" customHeight="1" x14ac:dyDescent="0.2">
      <c r="A391" s="156" t="s">
        <v>2979</v>
      </c>
      <c r="B391" s="156" t="s">
        <v>1668</v>
      </c>
      <c r="C391" s="156" t="s">
        <v>1666</v>
      </c>
      <c r="D391" s="156" t="s">
        <v>1365</v>
      </c>
      <c r="E391" s="156" t="s">
        <v>2980</v>
      </c>
    </row>
    <row r="392" spans="1:5" ht="12" customHeight="1" x14ac:dyDescent="0.2">
      <c r="A392" s="156" t="s">
        <v>2979</v>
      </c>
      <c r="B392" s="156" t="s">
        <v>1411</v>
      </c>
      <c r="C392" s="156" t="s">
        <v>646</v>
      </c>
      <c r="D392" s="156" t="s">
        <v>1365</v>
      </c>
      <c r="E392" s="156" t="s">
        <v>2980</v>
      </c>
    </row>
    <row r="393" spans="1:5" ht="12" customHeight="1" x14ac:dyDescent="0.2">
      <c r="A393" s="156" t="s">
        <v>2979</v>
      </c>
      <c r="B393" s="156" t="s">
        <v>1412</v>
      </c>
      <c r="C393" s="156" t="s">
        <v>1141</v>
      </c>
      <c r="D393" s="156" t="s">
        <v>1365</v>
      </c>
      <c r="E393" s="156" t="s">
        <v>2980</v>
      </c>
    </row>
    <row r="394" spans="1:5" ht="12" customHeight="1" x14ac:dyDescent="0.2">
      <c r="A394" s="156" t="s">
        <v>2979</v>
      </c>
      <c r="B394" s="156" t="s">
        <v>1510</v>
      </c>
      <c r="C394" s="156" t="s">
        <v>613</v>
      </c>
      <c r="D394" s="156" t="s">
        <v>1365</v>
      </c>
      <c r="E394" s="156" t="s">
        <v>2980</v>
      </c>
    </row>
    <row r="395" spans="1:5" ht="12" customHeight="1" x14ac:dyDescent="0.2">
      <c r="A395" s="156" t="s">
        <v>2979</v>
      </c>
      <c r="B395" s="156" t="s">
        <v>1520</v>
      </c>
      <c r="C395" s="156" t="s">
        <v>621</v>
      </c>
      <c r="D395" s="156" t="s">
        <v>1365</v>
      </c>
      <c r="E395" s="156" t="s">
        <v>2980</v>
      </c>
    </row>
    <row r="396" spans="1:5" ht="12" customHeight="1" x14ac:dyDescent="0.2">
      <c r="A396" s="156" t="s">
        <v>2979</v>
      </c>
      <c r="B396" s="156" t="s">
        <v>1520</v>
      </c>
      <c r="C396" s="156" t="s">
        <v>621</v>
      </c>
      <c r="D396" s="156" t="s">
        <v>1365</v>
      </c>
      <c r="E396" s="156" t="s">
        <v>3010</v>
      </c>
    </row>
    <row r="397" spans="1:5" ht="12" customHeight="1" x14ac:dyDescent="0.2">
      <c r="A397" s="156" t="s">
        <v>2979</v>
      </c>
      <c r="B397" s="156" t="s">
        <v>1520</v>
      </c>
      <c r="C397" s="156" t="s">
        <v>621</v>
      </c>
      <c r="D397" s="156" t="s">
        <v>1365</v>
      </c>
      <c r="E397" s="156" t="s">
        <v>3012</v>
      </c>
    </row>
    <row r="398" spans="1:5" ht="12" customHeight="1" x14ac:dyDescent="0.2">
      <c r="A398" s="156" t="s">
        <v>2979</v>
      </c>
      <c r="B398" s="156" t="s">
        <v>1890</v>
      </c>
      <c r="C398" s="156" t="s">
        <v>1891</v>
      </c>
      <c r="D398" s="156" t="s">
        <v>1365</v>
      </c>
      <c r="E398" s="156" t="s">
        <v>2980</v>
      </c>
    </row>
    <row r="399" spans="1:5" ht="12" customHeight="1" x14ac:dyDescent="0.2">
      <c r="A399" s="156" t="s">
        <v>2979</v>
      </c>
      <c r="B399" s="156" t="s">
        <v>1413</v>
      </c>
      <c r="C399" s="156" t="s">
        <v>618</v>
      </c>
      <c r="D399" s="156" t="s">
        <v>1365</v>
      </c>
      <c r="E399" s="156" t="s">
        <v>2980</v>
      </c>
    </row>
    <row r="400" spans="1:5" ht="12" customHeight="1" x14ac:dyDescent="0.2">
      <c r="A400" s="156" t="s">
        <v>2979</v>
      </c>
      <c r="B400" s="156" t="s">
        <v>1414</v>
      </c>
      <c r="C400" s="156" t="s">
        <v>349</v>
      </c>
      <c r="D400" s="156" t="s">
        <v>1365</v>
      </c>
      <c r="E400" s="156" t="s">
        <v>2980</v>
      </c>
    </row>
    <row r="401" spans="1:5" ht="12" customHeight="1" x14ac:dyDescent="0.2">
      <c r="A401" s="156" t="s">
        <v>2979</v>
      </c>
      <c r="B401" s="156" t="s">
        <v>1415</v>
      </c>
      <c r="C401" s="156" t="s">
        <v>350</v>
      </c>
      <c r="D401" s="156" t="s">
        <v>1365</v>
      </c>
      <c r="E401" s="156" t="s">
        <v>2980</v>
      </c>
    </row>
    <row r="402" spans="1:5" ht="12" customHeight="1" x14ac:dyDescent="0.2">
      <c r="A402" s="156" t="s">
        <v>2979</v>
      </c>
      <c r="B402" s="156" t="s">
        <v>1416</v>
      </c>
      <c r="C402" s="156" t="s">
        <v>351</v>
      </c>
      <c r="D402" s="156" t="s">
        <v>1365</v>
      </c>
      <c r="E402" s="156" t="s">
        <v>2980</v>
      </c>
    </row>
    <row r="403" spans="1:5" ht="12" customHeight="1" x14ac:dyDescent="0.2">
      <c r="A403" s="156" t="s">
        <v>2979</v>
      </c>
      <c r="B403" s="156" t="s">
        <v>1417</v>
      </c>
      <c r="C403" s="156" t="s">
        <v>352</v>
      </c>
      <c r="D403" s="156" t="s">
        <v>1365</v>
      </c>
      <c r="E403" s="156" t="s">
        <v>2980</v>
      </c>
    </row>
    <row r="404" spans="1:5" ht="12" customHeight="1" x14ac:dyDescent="0.2">
      <c r="A404" s="156" t="s">
        <v>2979</v>
      </c>
      <c r="B404" s="156" t="s">
        <v>1418</v>
      </c>
      <c r="C404" s="156" t="s">
        <v>353</v>
      </c>
      <c r="D404" s="156" t="s">
        <v>1365</v>
      </c>
      <c r="E404" s="156" t="s">
        <v>2980</v>
      </c>
    </row>
    <row r="405" spans="1:5" ht="12" customHeight="1" x14ac:dyDescent="0.2">
      <c r="A405" s="156" t="s">
        <v>2979</v>
      </c>
      <c r="B405" s="156" t="s">
        <v>1419</v>
      </c>
      <c r="C405" s="156" t="s">
        <v>354</v>
      </c>
      <c r="D405" s="156" t="s">
        <v>1365</v>
      </c>
      <c r="E405" s="156" t="s">
        <v>2980</v>
      </c>
    </row>
    <row r="406" spans="1:5" ht="12" customHeight="1" x14ac:dyDescent="0.2">
      <c r="A406" s="156" t="s">
        <v>2979</v>
      </c>
      <c r="B406" s="156" t="s">
        <v>1420</v>
      </c>
      <c r="C406" s="156" t="s">
        <v>367</v>
      </c>
      <c r="D406" s="156" t="s">
        <v>1365</v>
      </c>
      <c r="E406" s="156" t="s">
        <v>2980</v>
      </c>
    </row>
    <row r="407" spans="1:5" ht="12" customHeight="1" x14ac:dyDescent="0.2">
      <c r="A407" s="156" t="s">
        <v>2979</v>
      </c>
      <c r="B407" s="156" t="s">
        <v>1421</v>
      </c>
      <c r="C407" s="156" t="s">
        <v>368</v>
      </c>
      <c r="D407" s="156" t="s">
        <v>1365</v>
      </c>
      <c r="E407" s="156" t="s">
        <v>2980</v>
      </c>
    </row>
    <row r="408" spans="1:5" ht="12" customHeight="1" x14ac:dyDescent="0.2">
      <c r="A408" s="156" t="s">
        <v>2979</v>
      </c>
      <c r="B408" s="156" t="s">
        <v>1422</v>
      </c>
      <c r="C408" s="156" t="s">
        <v>369</v>
      </c>
      <c r="D408" s="156" t="s">
        <v>1365</v>
      </c>
      <c r="E408" s="156" t="s">
        <v>2980</v>
      </c>
    </row>
    <row r="409" spans="1:5" ht="12" customHeight="1" x14ac:dyDescent="0.2">
      <c r="A409" s="156" t="s">
        <v>2979</v>
      </c>
      <c r="B409" s="156" t="s">
        <v>1423</v>
      </c>
      <c r="C409" s="156" t="s">
        <v>370</v>
      </c>
      <c r="D409" s="156" t="s">
        <v>1365</v>
      </c>
      <c r="E409" s="156" t="s">
        <v>2980</v>
      </c>
    </row>
    <row r="410" spans="1:5" ht="12" customHeight="1" x14ac:dyDescent="0.2">
      <c r="A410" s="156" t="s">
        <v>2979</v>
      </c>
      <c r="B410" s="156" t="s">
        <v>1424</v>
      </c>
      <c r="C410" s="156" t="s">
        <v>371</v>
      </c>
      <c r="D410" s="156" t="s">
        <v>1365</v>
      </c>
      <c r="E410" s="156" t="s">
        <v>2980</v>
      </c>
    </row>
    <row r="411" spans="1:5" ht="12" customHeight="1" x14ac:dyDescent="0.2">
      <c r="A411" s="156" t="s">
        <v>2979</v>
      </c>
      <c r="B411" s="156" t="s">
        <v>1425</v>
      </c>
      <c r="C411" s="156" t="s">
        <v>348</v>
      </c>
      <c r="D411" s="156" t="s">
        <v>1365</v>
      </c>
      <c r="E411" s="156" t="s">
        <v>2980</v>
      </c>
    </row>
    <row r="412" spans="1:5" ht="12" customHeight="1" x14ac:dyDescent="0.2">
      <c r="A412" s="156" t="s">
        <v>2979</v>
      </c>
      <c r="B412" s="156" t="s">
        <v>1426</v>
      </c>
      <c r="C412" s="156" t="s">
        <v>372</v>
      </c>
      <c r="D412" s="156" t="s">
        <v>1365</v>
      </c>
      <c r="E412" s="156" t="s">
        <v>2980</v>
      </c>
    </row>
    <row r="413" spans="1:5" ht="12" customHeight="1" x14ac:dyDescent="0.2">
      <c r="A413" s="156" t="s">
        <v>2979</v>
      </c>
      <c r="B413" s="156" t="s">
        <v>1427</v>
      </c>
      <c r="C413" s="156" t="s">
        <v>373</v>
      </c>
      <c r="D413" s="156" t="s">
        <v>1365</v>
      </c>
      <c r="E413" s="156" t="s">
        <v>2980</v>
      </c>
    </row>
    <row r="414" spans="1:5" ht="12" customHeight="1" x14ac:dyDescent="0.2">
      <c r="A414" s="156" t="s">
        <v>2979</v>
      </c>
      <c r="B414" s="156" t="s">
        <v>1428</v>
      </c>
      <c r="C414" s="156" t="s">
        <v>323</v>
      </c>
      <c r="D414" s="156" t="s">
        <v>1365</v>
      </c>
      <c r="E414" s="156" t="s">
        <v>2980</v>
      </c>
    </row>
    <row r="415" spans="1:5" ht="12" customHeight="1" x14ac:dyDescent="0.2">
      <c r="A415" s="156" t="s">
        <v>2979</v>
      </c>
      <c r="B415" s="156" t="s">
        <v>1429</v>
      </c>
      <c r="C415" s="156" t="s">
        <v>374</v>
      </c>
      <c r="D415" s="156" t="s">
        <v>1365</v>
      </c>
      <c r="E415" s="156" t="s">
        <v>2980</v>
      </c>
    </row>
    <row r="416" spans="1:5" ht="12" customHeight="1" x14ac:dyDescent="0.2">
      <c r="A416" s="156" t="s">
        <v>2979</v>
      </c>
      <c r="B416" s="156" t="s">
        <v>1430</v>
      </c>
      <c r="C416" s="156" t="s">
        <v>375</v>
      </c>
      <c r="D416" s="156" t="s">
        <v>1365</v>
      </c>
      <c r="E416" s="156" t="s">
        <v>2980</v>
      </c>
    </row>
    <row r="417" spans="1:5" ht="12" customHeight="1" x14ac:dyDescent="0.2">
      <c r="A417" s="156" t="s">
        <v>2979</v>
      </c>
      <c r="B417" s="156" t="s">
        <v>1431</v>
      </c>
      <c r="C417" s="156" t="s">
        <v>376</v>
      </c>
      <c r="D417" s="156" t="s">
        <v>1365</v>
      </c>
      <c r="E417" s="156" t="s">
        <v>2980</v>
      </c>
    </row>
    <row r="418" spans="1:5" ht="12" customHeight="1" x14ac:dyDescent="0.2">
      <c r="A418" s="156" t="s">
        <v>2979</v>
      </c>
      <c r="B418" s="156" t="s">
        <v>1432</v>
      </c>
      <c r="C418" s="156" t="s">
        <v>377</v>
      </c>
      <c r="D418" s="156" t="s">
        <v>1365</v>
      </c>
      <c r="E418" s="156" t="s">
        <v>2980</v>
      </c>
    </row>
    <row r="419" spans="1:5" ht="12" customHeight="1" x14ac:dyDescent="0.2">
      <c r="A419" s="156" t="s">
        <v>2979</v>
      </c>
      <c r="B419" s="156" t="s">
        <v>1433</v>
      </c>
      <c r="C419" s="156" t="s">
        <v>378</v>
      </c>
      <c r="D419" s="156" t="s">
        <v>1365</v>
      </c>
      <c r="E419" s="156" t="s">
        <v>2980</v>
      </c>
    </row>
    <row r="420" spans="1:5" ht="12" customHeight="1" x14ac:dyDescent="0.2">
      <c r="A420" s="156" t="s">
        <v>2979</v>
      </c>
      <c r="B420" s="156" t="s">
        <v>1434</v>
      </c>
      <c r="C420" s="156" t="s">
        <v>423</v>
      </c>
      <c r="D420" s="156" t="s">
        <v>1365</v>
      </c>
      <c r="E420" s="156" t="s">
        <v>2980</v>
      </c>
    </row>
    <row r="421" spans="1:5" ht="12" customHeight="1" x14ac:dyDescent="0.2">
      <c r="A421" s="156" t="s">
        <v>2979</v>
      </c>
      <c r="B421" s="156" t="s">
        <v>2612</v>
      </c>
      <c r="C421" s="156" t="s">
        <v>908</v>
      </c>
      <c r="D421" s="156" t="s">
        <v>511</v>
      </c>
      <c r="E421" s="156" t="s">
        <v>3009</v>
      </c>
    </row>
    <row r="422" spans="1:5" ht="12" customHeight="1" x14ac:dyDescent="0.2">
      <c r="A422" s="156" t="s">
        <v>2979</v>
      </c>
      <c r="B422" s="156" t="s">
        <v>2612</v>
      </c>
      <c r="C422" s="156" t="s">
        <v>908</v>
      </c>
      <c r="D422" s="156" t="s">
        <v>511</v>
      </c>
      <c r="E422" s="156" t="s">
        <v>2980</v>
      </c>
    </row>
    <row r="423" spans="1:5" ht="12" customHeight="1" x14ac:dyDescent="0.2">
      <c r="A423" s="156" t="s">
        <v>2979</v>
      </c>
      <c r="B423" s="156" t="s">
        <v>2612</v>
      </c>
      <c r="C423" s="156" t="s">
        <v>908</v>
      </c>
      <c r="D423" s="156" t="s">
        <v>511</v>
      </c>
      <c r="E423" s="156" t="s">
        <v>3016</v>
      </c>
    </row>
    <row r="424" spans="1:5" ht="12" customHeight="1" x14ac:dyDescent="0.2">
      <c r="A424" s="156" t="s">
        <v>2979</v>
      </c>
      <c r="B424" s="156" t="s">
        <v>2612</v>
      </c>
      <c r="C424" s="156" t="s">
        <v>908</v>
      </c>
      <c r="D424" s="156" t="s">
        <v>511</v>
      </c>
      <c r="E424" s="156" t="s">
        <v>3012</v>
      </c>
    </row>
    <row r="425" spans="1:5" ht="12" customHeight="1" x14ac:dyDescent="0.2">
      <c r="A425" s="156" t="s">
        <v>2979</v>
      </c>
      <c r="B425" s="156" t="s">
        <v>2877</v>
      </c>
      <c r="C425" s="156" t="s">
        <v>2318</v>
      </c>
      <c r="D425" s="156" t="s">
        <v>511</v>
      </c>
      <c r="E425" s="156" t="s">
        <v>3018</v>
      </c>
    </row>
    <row r="426" spans="1:5" ht="12" customHeight="1" x14ac:dyDescent="0.2">
      <c r="A426" s="156" t="s">
        <v>2979</v>
      </c>
      <c r="B426" s="156" t="s">
        <v>2877</v>
      </c>
      <c r="C426" s="156" t="s">
        <v>2318</v>
      </c>
      <c r="D426" s="156" t="s">
        <v>511</v>
      </c>
      <c r="E426" s="156" t="s">
        <v>3016</v>
      </c>
    </row>
    <row r="427" spans="1:5" ht="12" customHeight="1" x14ac:dyDescent="0.2">
      <c r="A427" s="156" t="s">
        <v>2979</v>
      </c>
      <c r="B427" s="156" t="s">
        <v>2285</v>
      </c>
      <c r="C427" s="156" t="s">
        <v>2102</v>
      </c>
      <c r="D427" s="156" t="s">
        <v>511</v>
      </c>
      <c r="E427" s="156" t="s">
        <v>3018</v>
      </c>
    </row>
    <row r="428" spans="1:5" ht="12" customHeight="1" x14ac:dyDescent="0.2">
      <c r="A428" s="156" t="s">
        <v>2979</v>
      </c>
      <c r="B428" s="156" t="s">
        <v>2285</v>
      </c>
      <c r="C428" s="156" t="s">
        <v>2102</v>
      </c>
      <c r="D428" s="156" t="s">
        <v>511</v>
      </c>
      <c r="E428" s="156" t="s">
        <v>3016</v>
      </c>
    </row>
    <row r="429" spans="1:5" ht="12" customHeight="1" x14ac:dyDescent="0.2">
      <c r="A429" s="156" t="s">
        <v>2979</v>
      </c>
      <c r="B429" s="156" t="s">
        <v>2285</v>
      </c>
      <c r="C429" s="156" t="s">
        <v>2102</v>
      </c>
      <c r="D429" s="156" t="s">
        <v>511</v>
      </c>
      <c r="E429" s="156" t="s">
        <v>3010</v>
      </c>
    </row>
    <row r="430" spans="1:5" ht="12" customHeight="1" x14ac:dyDescent="0.2">
      <c r="A430" s="156" t="s">
        <v>2979</v>
      </c>
      <c r="B430" s="156" t="s">
        <v>2591</v>
      </c>
      <c r="C430" s="156" t="s">
        <v>307</v>
      </c>
      <c r="D430" s="156" t="s">
        <v>511</v>
      </c>
      <c r="E430" s="156" t="s">
        <v>2980</v>
      </c>
    </row>
    <row r="431" spans="1:5" ht="12" customHeight="1" x14ac:dyDescent="0.2">
      <c r="A431" s="156" t="s">
        <v>2979</v>
      </c>
      <c r="B431" s="156" t="s">
        <v>2591</v>
      </c>
      <c r="C431" s="156" t="s">
        <v>307</v>
      </c>
      <c r="D431" s="156" t="s">
        <v>511</v>
      </c>
      <c r="E431" s="156" t="s">
        <v>3013</v>
      </c>
    </row>
    <row r="432" spans="1:5" ht="12" customHeight="1" x14ac:dyDescent="0.2">
      <c r="A432" s="156" t="s">
        <v>2979</v>
      </c>
      <c r="B432" s="156" t="s">
        <v>2591</v>
      </c>
      <c r="C432" s="156" t="s">
        <v>307</v>
      </c>
      <c r="D432" s="156" t="s">
        <v>511</v>
      </c>
      <c r="E432" s="156" t="s">
        <v>3016</v>
      </c>
    </row>
    <row r="433" spans="1:5" ht="12" customHeight="1" x14ac:dyDescent="0.2">
      <c r="A433" s="156" t="s">
        <v>2979</v>
      </c>
      <c r="B433" s="156" t="s">
        <v>2591</v>
      </c>
      <c r="C433" s="156" t="s">
        <v>307</v>
      </c>
      <c r="D433" s="156" t="s">
        <v>511</v>
      </c>
      <c r="E433" s="156" t="s">
        <v>3010</v>
      </c>
    </row>
    <row r="434" spans="1:5" ht="12" customHeight="1" x14ac:dyDescent="0.2">
      <c r="A434" s="156" t="s">
        <v>2979</v>
      </c>
      <c r="B434" s="156" t="s">
        <v>2591</v>
      </c>
      <c r="C434" s="156" t="s">
        <v>307</v>
      </c>
      <c r="D434" s="156" t="s">
        <v>511</v>
      </c>
      <c r="E434" s="156" t="s">
        <v>3011</v>
      </c>
    </row>
    <row r="435" spans="1:5" ht="12" customHeight="1" x14ac:dyDescent="0.2">
      <c r="A435" s="156" t="s">
        <v>2979</v>
      </c>
      <c r="B435" s="156" t="s">
        <v>2591</v>
      </c>
      <c r="C435" s="156" t="s">
        <v>307</v>
      </c>
      <c r="D435" s="156" t="s">
        <v>511</v>
      </c>
      <c r="E435" s="156" t="s">
        <v>3012</v>
      </c>
    </row>
    <row r="436" spans="1:5" ht="12" customHeight="1" x14ac:dyDescent="0.2">
      <c r="A436" s="156" t="s">
        <v>2979</v>
      </c>
      <c r="B436" s="156" t="s">
        <v>2749</v>
      </c>
      <c r="C436" s="156" t="s">
        <v>1135</v>
      </c>
      <c r="D436" s="156" t="s">
        <v>511</v>
      </c>
      <c r="E436" s="156" t="s">
        <v>2980</v>
      </c>
    </row>
    <row r="437" spans="1:5" ht="12" customHeight="1" x14ac:dyDescent="0.2">
      <c r="A437" s="156" t="s">
        <v>2979</v>
      </c>
      <c r="B437" s="156" t="s">
        <v>2749</v>
      </c>
      <c r="C437" s="156" t="s">
        <v>1135</v>
      </c>
      <c r="D437" s="156" t="s">
        <v>511</v>
      </c>
      <c r="E437" s="156" t="s">
        <v>3014</v>
      </c>
    </row>
    <row r="438" spans="1:5" ht="12" customHeight="1" x14ac:dyDescent="0.2">
      <c r="A438" s="156" t="s">
        <v>2979</v>
      </c>
      <c r="B438" s="156" t="s">
        <v>2749</v>
      </c>
      <c r="C438" s="156" t="s">
        <v>1135</v>
      </c>
      <c r="D438" s="156" t="s">
        <v>511</v>
      </c>
      <c r="E438" s="156" t="s">
        <v>3016</v>
      </c>
    </row>
    <row r="439" spans="1:5" ht="12" customHeight="1" x14ac:dyDescent="0.2">
      <c r="A439" s="156" t="s">
        <v>2979</v>
      </c>
      <c r="B439" s="156" t="s">
        <v>2749</v>
      </c>
      <c r="C439" s="156" t="s">
        <v>1135</v>
      </c>
      <c r="D439" s="156" t="s">
        <v>511</v>
      </c>
      <c r="E439" s="156" t="s">
        <v>3012</v>
      </c>
    </row>
    <row r="440" spans="1:5" ht="12" customHeight="1" x14ac:dyDescent="0.2">
      <c r="A440" s="156" t="s">
        <v>2979</v>
      </c>
      <c r="B440" s="156" t="s">
        <v>2739</v>
      </c>
      <c r="C440" s="156" t="s">
        <v>1136</v>
      </c>
      <c r="D440" s="156" t="s">
        <v>511</v>
      </c>
      <c r="E440" s="156" t="s">
        <v>2980</v>
      </c>
    </row>
    <row r="441" spans="1:5" ht="12" customHeight="1" x14ac:dyDescent="0.2">
      <c r="A441" s="156" t="s">
        <v>2979</v>
      </c>
      <c r="B441" s="156" t="s">
        <v>2739</v>
      </c>
      <c r="C441" s="156" t="s">
        <v>1136</v>
      </c>
      <c r="D441" s="156" t="s">
        <v>511</v>
      </c>
      <c r="E441" s="156" t="s">
        <v>3014</v>
      </c>
    </row>
    <row r="442" spans="1:5" ht="12" customHeight="1" x14ac:dyDescent="0.2">
      <c r="A442" s="156" t="s">
        <v>2979</v>
      </c>
      <c r="B442" s="156" t="s">
        <v>2739</v>
      </c>
      <c r="C442" s="156" t="s">
        <v>1136</v>
      </c>
      <c r="D442" s="156" t="s">
        <v>511</v>
      </c>
      <c r="E442" s="156" t="s">
        <v>3016</v>
      </c>
    </row>
    <row r="443" spans="1:5" ht="12" customHeight="1" x14ac:dyDescent="0.2">
      <c r="A443" s="156" t="s">
        <v>2979</v>
      </c>
      <c r="B443" s="156" t="s">
        <v>2739</v>
      </c>
      <c r="C443" s="156" t="s">
        <v>1136</v>
      </c>
      <c r="D443" s="156" t="s">
        <v>511</v>
      </c>
      <c r="E443" s="156" t="s">
        <v>3012</v>
      </c>
    </row>
    <row r="444" spans="1:5" ht="12" customHeight="1" x14ac:dyDescent="0.2">
      <c r="A444" s="156" t="s">
        <v>2979</v>
      </c>
      <c r="B444" s="156" t="s">
        <v>2581</v>
      </c>
      <c r="C444" s="156" t="s">
        <v>1084</v>
      </c>
      <c r="D444" s="156" t="s">
        <v>511</v>
      </c>
      <c r="E444" s="156" t="s">
        <v>2980</v>
      </c>
    </row>
    <row r="445" spans="1:5" ht="12" customHeight="1" x14ac:dyDescent="0.2">
      <c r="A445" s="156" t="s">
        <v>2979</v>
      </c>
      <c r="B445" s="156" t="s">
        <v>2581</v>
      </c>
      <c r="C445" s="156" t="s">
        <v>1084</v>
      </c>
      <c r="D445" s="156" t="s">
        <v>511</v>
      </c>
      <c r="E445" s="156" t="s">
        <v>3014</v>
      </c>
    </row>
    <row r="446" spans="1:5" ht="12" customHeight="1" x14ac:dyDescent="0.2">
      <c r="A446" s="156" t="s">
        <v>2979</v>
      </c>
      <c r="B446" s="156" t="s">
        <v>2581</v>
      </c>
      <c r="C446" s="156" t="s">
        <v>1084</v>
      </c>
      <c r="D446" s="156" t="s">
        <v>511</v>
      </c>
      <c r="E446" s="156" t="s">
        <v>3016</v>
      </c>
    </row>
    <row r="447" spans="1:5" ht="12" customHeight="1" x14ac:dyDescent="0.2">
      <c r="A447" s="156" t="s">
        <v>2979</v>
      </c>
      <c r="B447" s="156" t="s">
        <v>2581</v>
      </c>
      <c r="C447" s="156" t="s">
        <v>1084</v>
      </c>
      <c r="D447" s="156" t="s">
        <v>511</v>
      </c>
      <c r="E447" s="156" t="s">
        <v>3012</v>
      </c>
    </row>
    <row r="448" spans="1:5" ht="12" customHeight="1" x14ac:dyDescent="0.2">
      <c r="A448" s="156" t="s">
        <v>2979</v>
      </c>
      <c r="B448" s="156" t="s">
        <v>2546</v>
      </c>
      <c r="C448" s="156" t="s">
        <v>1101</v>
      </c>
      <c r="D448" s="156" t="s">
        <v>511</v>
      </c>
      <c r="E448" s="156" t="s">
        <v>2980</v>
      </c>
    </row>
    <row r="449" spans="1:5" ht="12" customHeight="1" x14ac:dyDescent="0.2">
      <c r="A449" s="156" t="s">
        <v>2979</v>
      </c>
      <c r="B449" s="156" t="s">
        <v>2546</v>
      </c>
      <c r="C449" s="156" t="s">
        <v>1101</v>
      </c>
      <c r="D449" s="156" t="s">
        <v>511</v>
      </c>
      <c r="E449" s="156" t="s">
        <v>3013</v>
      </c>
    </row>
    <row r="450" spans="1:5" ht="12" customHeight="1" x14ac:dyDescent="0.2">
      <c r="A450" s="156" t="s">
        <v>2979</v>
      </c>
      <c r="B450" s="156" t="s">
        <v>2546</v>
      </c>
      <c r="C450" s="156" t="s">
        <v>1101</v>
      </c>
      <c r="D450" s="156" t="s">
        <v>511</v>
      </c>
      <c r="E450" s="156" t="s">
        <v>3016</v>
      </c>
    </row>
    <row r="451" spans="1:5" ht="12" customHeight="1" x14ac:dyDescent="0.2">
      <c r="A451" s="156" t="s">
        <v>2979</v>
      </c>
      <c r="B451" s="156" t="s">
        <v>2546</v>
      </c>
      <c r="C451" s="156" t="s">
        <v>1101</v>
      </c>
      <c r="D451" s="156" t="s">
        <v>511</v>
      </c>
      <c r="E451" s="156" t="s">
        <v>3010</v>
      </c>
    </row>
    <row r="452" spans="1:5" ht="12" customHeight="1" x14ac:dyDescent="0.2">
      <c r="A452" s="156" t="s">
        <v>2979</v>
      </c>
      <c r="B452" s="156" t="s">
        <v>2546</v>
      </c>
      <c r="C452" s="156" t="s">
        <v>1101</v>
      </c>
      <c r="D452" s="156" t="s">
        <v>511</v>
      </c>
      <c r="E452" s="156" t="s">
        <v>3012</v>
      </c>
    </row>
    <row r="453" spans="1:5" ht="12" customHeight="1" x14ac:dyDescent="0.2">
      <c r="A453" s="156" t="s">
        <v>2979</v>
      </c>
      <c r="B453" s="156" t="s">
        <v>2546</v>
      </c>
      <c r="C453" s="156" t="s">
        <v>1101</v>
      </c>
      <c r="D453" s="156" t="s">
        <v>511</v>
      </c>
      <c r="E453" s="156" t="s">
        <v>3019</v>
      </c>
    </row>
    <row r="454" spans="1:5" ht="12" customHeight="1" x14ac:dyDescent="0.2">
      <c r="A454" s="156" t="s">
        <v>2979</v>
      </c>
      <c r="B454" s="156" t="s">
        <v>2524</v>
      </c>
      <c r="C454" s="156" t="s">
        <v>78</v>
      </c>
      <c r="D454" s="156" t="s">
        <v>511</v>
      </c>
      <c r="E454" s="156" t="s">
        <v>2980</v>
      </c>
    </row>
    <row r="455" spans="1:5" ht="12" customHeight="1" x14ac:dyDescent="0.2">
      <c r="A455" s="156" t="s">
        <v>2979</v>
      </c>
      <c r="B455" s="156" t="s">
        <v>2524</v>
      </c>
      <c r="C455" s="156" t="s">
        <v>78</v>
      </c>
      <c r="D455" s="156" t="s">
        <v>511</v>
      </c>
      <c r="E455" s="156" t="s">
        <v>3013</v>
      </c>
    </row>
    <row r="456" spans="1:5" ht="12" customHeight="1" x14ac:dyDescent="0.2">
      <c r="A456" s="156" t="s">
        <v>2979</v>
      </c>
      <c r="B456" s="156" t="s">
        <v>2524</v>
      </c>
      <c r="C456" s="156" t="s">
        <v>78</v>
      </c>
      <c r="D456" s="156" t="s">
        <v>511</v>
      </c>
      <c r="E456" s="156" t="s">
        <v>3016</v>
      </c>
    </row>
    <row r="457" spans="1:5" ht="12" customHeight="1" x14ac:dyDescent="0.2">
      <c r="A457" s="156" t="s">
        <v>2979</v>
      </c>
      <c r="B457" s="156" t="s">
        <v>2524</v>
      </c>
      <c r="C457" s="156" t="s">
        <v>78</v>
      </c>
      <c r="D457" s="156" t="s">
        <v>511</v>
      </c>
      <c r="E457" s="156" t="s">
        <v>3010</v>
      </c>
    </row>
    <row r="458" spans="1:5" ht="12" customHeight="1" x14ac:dyDescent="0.2">
      <c r="A458" s="156" t="s">
        <v>2979</v>
      </c>
      <c r="B458" s="156" t="s">
        <v>2524</v>
      </c>
      <c r="C458" s="156" t="s">
        <v>78</v>
      </c>
      <c r="D458" s="156" t="s">
        <v>511</v>
      </c>
      <c r="E458" s="156" t="s">
        <v>3011</v>
      </c>
    </row>
    <row r="459" spans="1:5" ht="12" customHeight="1" x14ac:dyDescent="0.2">
      <c r="A459" s="156" t="s">
        <v>2979</v>
      </c>
      <c r="B459" s="156" t="s">
        <v>2524</v>
      </c>
      <c r="C459" s="156" t="s">
        <v>78</v>
      </c>
      <c r="D459" s="156" t="s">
        <v>511</v>
      </c>
      <c r="E459" s="156" t="s">
        <v>3012</v>
      </c>
    </row>
    <row r="460" spans="1:5" ht="12" customHeight="1" x14ac:dyDescent="0.2">
      <c r="A460" s="156" t="s">
        <v>2979</v>
      </c>
      <c r="B460" s="156" t="s">
        <v>2524</v>
      </c>
      <c r="C460" s="156" t="s">
        <v>78</v>
      </c>
      <c r="D460" s="156" t="s">
        <v>511</v>
      </c>
      <c r="E460" s="156" t="s">
        <v>3015</v>
      </c>
    </row>
    <row r="461" spans="1:5" ht="12" customHeight="1" x14ac:dyDescent="0.2">
      <c r="A461" s="156" t="s">
        <v>2979</v>
      </c>
      <c r="B461" s="156" t="s">
        <v>2524</v>
      </c>
      <c r="C461" s="156" t="s">
        <v>78</v>
      </c>
      <c r="D461" s="156" t="s">
        <v>511</v>
      </c>
      <c r="E461" s="156" t="s">
        <v>3019</v>
      </c>
    </row>
    <row r="462" spans="1:5" ht="12" customHeight="1" x14ac:dyDescent="0.2">
      <c r="A462" s="156" t="s">
        <v>2979</v>
      </c>
      <c r="B462" s="156" t="s">
        <v>1933</v>
      </c>
      <c r="C462" s="156" t="s">
        <v>193</v>
      </c>
      <c r="D462" s="156" t="s">
        <v>511</v>
      </c>
      <c r="E462" s="156" t="s">
        <v>3016</v>
      </c>
    </row>
    <row r="463" spans="1:5" ht="12" customHeight="1" x14ac:dyDescent="0.2">
      <c r="A463" s="156" t="s">
        <v>2979</v>
      </c>
      <c r="B463" s="156" t="s">
        <v>1934</v>
      </c>
      <c r="C463" s="156" t="s">
        <v>255</v>
      </c>
      <c r="D463" s="156" t="s">
        <v>511</v>
      </c>
      <c r="E463" s="156" t="s">
        <v>3016</v>
      </c>
    </row>
    <row r="464" spans="1:5" ht="12" customHeight="1" x14ac:dyDescent="0.2">
      <c r="A464" s="156" t="s">
        <v>2979</v>
      </c>
      <c r="B464" s="156" t="s">
        <v>1935</v>
      </c>
      <c r="C464" s="156" t="s">
        <v>79</v>
      </c>
      <c r="D464" s="156" t="s">
        <v>511</v>
      </c>
      <c r="E464" s="156" t="s">
        <v>3016</v>
      </c>
    </row>
    <row r="465" spans="1:5" ht="12" customHeight="1" x14ac:dyDescent="0.2">
      <c r="A465" s="156" t="s">
        <v>2979</v>
      </c>
      <c r="B465" s="156" t="s">
        <v>1936</v>
      </c>
      <c r="C465" s="156" t="s">
        <v>1342</v>
      </c>
      <c r="D465" s="156" t="s">
        <v>511</v>
      </c>
      <c r="E465" s="156" t="s">
        <v>3014</v>
      </c>
    </row>
    <row r="466" spans="1:5" ht="12" customHeight="1" x14ac:dyDescent="0.2">
      <c r="A466" s="156" t="s">
        <v>2979</v>
      </c>
      <c r="B466" s="156" t="s">
        <v>1936</v>
      </c>
      <c r="C466" s="156" t="s">
        <v>1342</v>
      </c>
      <c r="D466" s="156" t="s">
        <v>511</v>
      </c>
      <c r="E466" s="156" t="s">
        <v>3016</v>
      </c>
    </row>
    <row r="467" spans="1:5" ht="12" customHeight="1" x14ac:dyDescent="0.2">
      <c r="A467" s="156" t="s">
        <v>2979</v>
      </c>
      <c r="B467" s="156" t="s">
        <v>2669</v>
      </c>
      <c r="C467" s="156" t="s">
        <v>1102</v>
      </c>
      <c r="D467" s="156" t="s">
        <v>511</v>
      </c>
      <c r="E467" s="156" t="s">
        <v>3009</v>
      </c>
    </row>
    <row r="468" spans="1:5" ht="12" customHeight="1" x14ac:dyDescent="0.2">
      <c r="A468" s="156" t="s">
        <v>2979</v>
      </c>
      <c r="B468" s="156" t="s">
        <v>2669</v>
      </c>
      <c r="C468" s="156" t="s">
        <v>1102</v>
      </c>
      <c r="D468" s="156" t="s">
        <v>511</v>
      </c>
      <c r="E468" s="156" t="s">
        <v>2980</v>
      </c>
    </row>
    <row r="469" spans="1:5" ht="12" customHeight="1" x14ac:dyDescent="0.2">
      <c r="A469" s="156" t="s">
        <v>2979</v>
      </c>
      <c r="B469" s="156" t="s">
        <v>2669</v>
      </c>
      <c r="C469" s="156" t="s">
        <v>1102</v>
      </c>
      <c r="D469" s="156" t="s">
        <v>511</v>
      </c>
      <c r="E469" s="156" t="s">
        <v>3016</v>
      </c>
    </row>
    <row r="470" spans="1:5" ht="12" customHeight="1" x14ac:dyDescent="0.2">
      <c r="A470" s="156" t="s">
        <v>2979</v>
      </c>
      <c r="B470" s="156" t="s">
        <v>2669</v>
      </c>
      <c r="C470" s="156" t="s">
        <v>1102</v>
      </c>
      <c r="D470" s="156" t="s">
        <v>511</v>
      </c>
      <c r="E470" s="156" t="s">
        <v>3012</v>
      </c>
    </row>
    <row r="471" spans="1:5" ht="12" customHeight="1" x14ac:dyDescent="0.2">
      <c r="A471" s="156" t="s">
        <v>2979</v>
      </c>
      <c r="B471" s="156" t="s">
        <v>2538</v>
      </c>
      <c r="C471" s="156" t="s">
        <v>81</v>
      </c>
      <c r="D471" s="156" t="s">
        <v>511</v>
      </c>
      <c r="E471" s="156" t="s">
        <v>2980</v>
      </c>
    </row>
    <row r="472" spans="1:5" ht="12" customHeight="1" x14ac:dyDescent="0.2">
      <c r="A472" s="156" t="s">
        <v>2979</v>
      </c>
      <c r="B472" s="156" t="s">
        <v>2538</v>
      </c>
      <c r="C472" s="156" t="s">
        <v>81</v>
      </c>
      <c r="D472" s="156" t="s">
        <v>511</v>
      </c>
      <c r="E472" s="156" t="s">
        <v>3014</v>
      </c>
    </row>
    <row r="473" spans="1:5" ht="12" customHeight="1" x14ac:dyDescent="0.2">
      <c r="A473" s="156" t="s">
        <v>2979</v>
      </c>
      <c r="B473" s="156" t="s">
        <v>2538</v>
      </c>
      <c r="C473" s="156" t="s">
        <v>81</v>
      </c>
      <c r="D473" s="156" t="s">
        <v>511</v>
      </c>
      <c r="E473" s="156" t="s">
        <v>3013</v>
      </c>
    </row>
    <row r="474" spans="1:5" ht="12" customHeight="1" x14ac:dyDescent="0.2">
      <c r="A474" s="156" t="s">
        <v>2979</v>
      </c>
      <c r="B474" s="156" t="s">
        <v>2538</v>
      </c>
      <c r="C474" s="156" t="s">
        <v>81</v>
      </c>
      <c r="D474" s="156" t="s">
        <v>511</v>
      </c>
      <c r="E474" s="156" t="s">
        <v>3016</v>
      </c>
    </row>
    <row r="475" spans="1:5" ht="12" customHeight="1" x14ac:dyDescent="0.2">
      <c r="A475" s="156" t="s">
        <v>2979</v>
      </c>
      <c r="B475" s="156" t="s">
        <v>2538</v>
      </c>
      <c r="C475" s="156" t="s">
        <v>81</v>
      </c>
      <c r="D475" s="156" t="s">
        <v>511</v>
      </c>
      <c r="E475" s="156" t="s">
        <v>3010</v>
      </c>
    </row>
    <row r="476" spans="1:5" ht="12" customHeight="1" x14ac:dyDescent="0.2">
      <c r="A476" s="156" t="s">
        <v>2979</v>
      </c>
      <c r="B476" s="156" t="s">
        <v>2538</v>
      </c>
      <c r="C476" s="156" t="s">
        <v>81</v>
      </c>
      <c r="D476" s="156" t="s">
        <v>511</v>
      </c>
      <c r="E476" s="156" t="s">
        <v>3011</v>
      </c>
    </row>
    <row r="477" spans="1:5" ht="12" customHeight="1" x14ac:dyDescent="0.2">
      <c r="A477" s="156" t="s">
        <v>2979</v>
      </c>
      <c r="B477" s="156" t="s">
        <v>2538</v>
      </c>
      <c r="C477" s="156" t="s">
        <v>81</v>
      </c>
      <c r="D477" s="156" t="s">
        <v>511</v>
      </c>
      <c r="E477" s="156" t="s">
        <v>3012</v>
      </c>
    </row>
    <row r="478" spans="1:5" ht="12" customHeight="1" x14ac:dyDescent="0.2">
      <c r="A478" s="156" t="s">
        <v>2979</v>
      </c>
      <c r="B478" s="156" t="s">
        <v>2538</v>
      </c>
      <c r="C478" s="156" t="s">
        <v>81</v>
      </c>
      <c r="D478" s="156" t="s">
        <v>511</v>
      </c>
      <c r="E478" s="156" t="s">
        <v>3019</v>
      </c>
    </row>
    <row r="479" spans="1:5" ht="12" customHeight="1" x14ac:dyDescent="0.2">
      <c r="A479" s="156" t="s">
        <v>2979</v>
      </c>
      <c r="B479" s="156" t="s">
        <v>2527</v>
      </c>
      <c r="C479" s="156" t="s">
        <v>325</v>
      </c>
      <c r="D479" s="156" t="s">
        <v>511</v>
      </c>
      <c r="E479" s="156" t="s">
        <v>2980</v>
      </c>
    </row>
    <row r="480" spans="1:5" ht="12" customHeight="1" x14ac:dyDescent="0.2">
      <c r="A480" s="156" t="s">
        <v>2979</v>
      </c>
      <c r="B480" s="156" t="s">
        <v>2527</v>
      </c>
      <c r="C480" s="156" t="s">
        <v>325</v>
      </c>
      <c r="D480" s="156" t="s">
        <v>511</v>
      </c>
      <c r="E480" s="156" t="s">
        <v>3013</v>
      </c>
    </row>
    <row r="481" spans="1:5" ht="12" customHeight="1" x14ac:dyDescent="0.2">
      <c r="A481" s="156" t="s">
        <v>2979</v>
      </c>
      <c r="B481" s="156" t="s">
        <v>2527</v>
      </c>
      <c r="C481" s="156" t="s">
        <v>325</v>
      </c>
      <c r="D481" s="156" t="s">
        <v>511</v>
      </c>
      <c r="E481" s="156" t="s">
        <v>3016</v>
      </c>
    </row>
    <row r="482" spans="1:5" ht="12" customHeight="1" x14ac:dyDescent="0.2">
      <c r="A482" s="156" t="s">
        <v>2979</v>
      </c>
      <c r="B482" s="156" t="s">
        <v>2527</v>
      </c>
      <c r="C482" s="156" t="s">
        <v>325</v>
      </c>
      <c r="D482" s="156" t="s">
        <v>511</v>
      </c>
      <c r="E482" s="156" t="s">
        <v>3010</v>
      </c>
    </row>
    <row r="483" spans="1:5" ht="12" customHeight="1" x14ac:dyDescent="0.2">
      <c r="A483" s="156" t="s">
        <v>2979</v>
      </c>
      <c r="B483" s="156" t="s">
        <v>2527</v>
      </c>
      <c r="C483" s="156" t="s">
        <v>325</v>
      </c>
      <c r="D483" s="156" t="s">
        <v>511</v>
      </c>
      <c r="E483" s="156" t="s">
        <v>3011</v>
      </c>
    </row>
    <row r="484" spans="1:5" ht="12" customHeight="1" x14ac:dyDescent="0.2">
      <c r="A484" s="156" t="s">
        <v>2979</v>
      </c>
      <c r="B484" s="156" t="s">
        <v>2527</v>
      </c>
      <c r="C484" s="156" t="s">
        <v>325</v>
      </c>
      <c r="D484" s="156" t="s">
        <v>511</v>
      </c>
      <c r="E484" s="156" t="s">
        <v>3012</v>
      </c>
    </row>
    <row r="485" spans="1:5" ht="12" customHeight="1" x14ac:dyDescent="0.2">
      <c r="A485" s="156" t="s">
        <v>2979</v>
      </c>
      <c r="B485" s="156" t="s">
        <v>2527</v>
      </c>
      <c r="C485" s="156" t="s">
        <v>325</v>
      </c>
      <c r="D485" s="156" t="s">
        <v>511</v>
      </c>
      <c r="E485" s="156" t="s">
        <v>3019</v>
      </c>
    </row>
    <row r="486" spans="1:5" ht="12" customHeight="1" x14ac:dyDescent="0.2">
      <c r="A486" s="156" t="s">
        <v>2979</v>
      </c>
      <c r="B486" s="156" t="s">
        <v>2526</v>
      </c>
      <c r="C486" s="156" t="s">
        <v>80</v>
      </c>
      <c r="D486" s="156" t="s">
        <v>511</v>
      </c>
      <c r="E486" s="156" t="s">
        <v>2980</v>
      </c>
    </row>
    <row r="487" spans="1:5" ht="12" customHeight="1" x14ac:dyDescent="0.2">
      <c r="A487" s="156" t="s">
        <v>2979</v>
      </c>
      <c r="B487" s="156" t="s">
        <v>2526</v>
      </c>
      <c r="C487" s="156" t="s">
        <v>80</v>
      </c>
      <c r="D487" s="156" t="s">
        <v>511</v>
      </c>
      <c r="E487" s="156" t="s">
        <v>3013</v>
      </c>
    </row>
    <row r="488" spans="1:5" ht="12" customHeight="1" x14ac:dyDescent="0.2">
      <c r="A488" s="156" t="s">
        <v>2979</v>
      </c>
      <c r="B488" s="156" t="s">
        <v>2526</v>
      </c>
      <c r="C488" s="156" t="s">
        <v>80</v>
      </c>
      <c r="D488" s="156" t="s">
        <v>511</v>
      </c>
      <c r="E488" s="156" t="s">
        <v>3016</v>
      </c>
    </row>
    <row r="489" spans="1:5" ht="12" customHeight="1" x14ac:dyDescent="0.2">
      <c r="A489" s="156" t="s">
        <v>2979</v>
      </c>
      <c r="B489" s="156" t="s">
        <v>2526</v>
      </c>
      <c r="C489" s="156" t="s">
        <v>80</v>
      </c>
      <c r="D489" s="156" t="s">
        <v>511</v>
      </c>
      <c r="E489" s="156" t="s">
        <v>3010</v>
      </c>
    </row>
    <row r="490" spans="1:5" ht="12" customHeight="1" x14ac:dyDescent="0.2">
      <c r="A490" s="156" t="s">
        <v>2979</v>
      </c>
      <c r="B490" s="156" t="s">
        <v>2526</v>
      </c>
      <c r="C490" s="156" t="s">
        <v>80</v>
      </c>
      <c r="D490" s="156" t="s">
        <v>511</v>
      </c>
      <c r="E490" s="156" t="s">
        <v>3011</v>
      </c>
    </row>
    <row r="491" spans="1:5" ht="12" customHeight="1" x14ac:dyDescent="0.2">
      <c r="A491" s="156" t="s">
        <v>2979</v>
      </c>
      <c r="B491" s="156" t="s">
        <v>2526</v>
      </c>
      <c r="C491" s="156" t="s">
        <v>80</v>
      </c>
      <c r="D491" s="156" t="s">
        <v>511</v>
      </c>
      <c r="E491" s="156" t="s">
        <v>3012</v>
      </c>
    </row>
    <row r="492" spans="1:5" ht="12" customHeight="1" x14ac:dyDescent="0.2">
      <c r="A492" s="156" t="s">
        <v>2979</v>
      </c>
      <c r="B492" s="156" t="s">
        <v>2526</v>
      </c>
      <c r="C492" s="156" t="s">
        <v>80</v>
      </c>
      <c r="D492" s="156" t="s">
        <v>511</v>
      </c>
      <c r="E492" s="156" t="s">
        <v>3019</v>
      </c>
    </row>
    <row r="493" spans="1:5" ht="12" customHeight="1" x14ac:dyDescent="0.2">
      <c r="A493" s="156" t="s">
        <v>2979</v>
      </c>
      <c r="B493" s="156" t="s">
        <v>2589</v>
      </c>
      <c r="C493" s="156" t="s">
        <v>82</v>
      </c>
      <c r="D493" s="156" t="s">
        <v>511</v>
      </c>
      <c r="E493" s="156" t="s">
        <v>3009</v>
      </c>
    </row>
    <row r="494" spans="1:5" ht="12" customHeight="1" x14ac:dyDescent="0.2">
      <c r="A494" s="156" t="s">
        <v>2979</v>
      </c>
      <c r="B494" s="156" t="s">
        <v>2589</v>
      </c>
      <c r="C494" s="156" t="s">
        <v>82</v>
      </c>
      <c r="D494" s="156" t="s">
        <v>511</v>
      </c>
      <c r="E494" s="156" t="s">
        <v>2980</v>
      </c>
    </row>
    <row r="495" spans="1:5" ht="12" customHeight="1" x14ac:dyDescent="0.2">
      <c r="A495" s="156" t="s">
        <v>2979</v>
      </c>
      <c r="B495" s="156" t="s">
        <v>2589</v>
      </c>
      <c r="C495" s="156" t="s">
        <v>82</v>
      </c>
      <c r="D495" s="156" t="s">
        <v>511</v>
      </c>
      <c r="E495" s="156" t="s">
        <v>3013</v>
      </c>
    </row>
    <row r="496" spans="1:5" ht="12" customHeight="1" x14ac:dyDescent="0.2">
      <c r="A496" s="156" t="s">
        <v>2979</v>
      </c>
      <c r="B496" s="156" t="s">
        <v>2589</v>
      </c>
      <c r="C496" s="156" t="s">
        <v>82</v>
      </c>
      <c r="D496" s="156" t="s">
        <v>511</v>
      </c>
      <c r="E496" s="156" t="s">
        <v>3016</v>
      </c>
    </row>
    <row r="497" spans="1:5" ht="12" customHeight="1" x14ac:dyDescent="0.2">
      <c r="A497" s="156" t="s">
        <v>2979</v>
      </c>
      <c r="B497" s="156" t="s">
        <v>2589</v>
      </c>
      <c r="C497" s="156" t="s">
        <v>82</v>
      </c>
      <c r="D497" s="156" t="s">
        <v>511</v>
      </c>
      <c r="E497" s="156" t="s">
        <v>3012</v>
      </c>
    </row>
    <row r="498" spans="1:5" ht="12" customHeight="1" x14ac:dyDescent="0.2">
      <c r="A498" s="156" t="s">
        <v>2979</v>
      </c>
      <c r="B498" s="156" t="s">
        <v>2589</v>
      </c>
      <c r="C498" s="156" t="s">
        <v>82</v>
      </c>
      <c r="D498" s="156" t="s">
        <v>511</v>
      </c>
      <c r="E498" s="156" t="s">
        <v>3015</v>
      </c>
    </row>
    <row r="499" spans="1:5" ht="12" customHeight="1" x14ac:dyDescent="0.2">
      <c r="A499" s="156" t="s">
        <v>2979</v>
      </c>
      <c r="B499" s="156" t="s">
        <v>2667</v>
      </c>
      <c r="C499" s="156" t="s">
        <v>310</v>
      </c>
      <c r="D499" s="156" t="s">
        <v>511</v>
      </c>
      <c r="E499" s="156" t="s">
        <v>2980</v>
      </c>
    </row>
    <row r="500" spans="1:5" ht="12" customHeight="1" x14ac:dyDescent="0.2">
      <c r="A500" s="156" t="s">
        <v>2979</v>
      </c>
      <c r="B500" s="156" t="s">
        <v>2667</v>
      </c>
      <c r="C500" s="156" t="s">
        <v>310</v>
      </c>
      <c r="D500" s="156" t="s">
        <v>511</v>
      </c>
      <c r="E500" s="156" t="s">
        <v>3014</v>
      </c>
    </row>
    <row r="501" spans="1:5" ht="12" customHeight="1" x14ac:dyDescent="0.2">
      <c r="A501" s="156" t="s">
        <v>2979</v>
      </c>
      <c r="B501" s="156" t="s">
        <v>2667</v>
      </c>
      <c r="C501" s="156" t="s">
        <v>310</v>
      </c>
      <c r="D501" s="156" t="s">
        <v>511</v>
      </c>
      <c r="E501" s="156" t="s">
        <v>3016</v>
      </c>
    </row>
    <row r="502" spans="1:5" ht="12" customHeight="1" x14ac:dyDescent="0.2">
      <c r="A502" s="156" t="s">
        <v>2979</v>
      </c>
      <c r="B502" s="156" t="s">
        <v>2667</v>
      </c>
      <c r="C502" s="156" t="s">
        <v>310</v>
      </c>
      <c r="D502" s="156" t="s">
        <v>511</v>
      </c>
      <c r="E502" s="156" t="s">
        <v>3010</v>
      </c>
    </row>
    <row r="503" spans="1:5" ht="12" customHeight="1" x14ac:dyDescent="0.2">
      <c r="A503" s="156" t="s">
        <v>2979</v>
      </c>
      <c r="B503" s="156" t="s">
        <v>2667</v>
      </c>
      <c r="C503" s="156" t="s">
        <v>310</v>
      </c>
      <c r="D503" s="156" t="s">
        <v>511</v>
      </c>
      <c r="E503" s="156" t="s">
        <v>3011</v>
      </c>
    </row>
    <row r="504" spans="1:5" ht="12" customHeight="1" x14ac:dyDescent="0.2">
      <c r="A504" s="156" t="s">
        <v>2979</v>
      </c>
      <c r="B504" s="156" t="s">
        <v>2667</v>
      </c>
      <c r="C504" s="156" t="s">
        <v>310</v>
      </c>
      <c r="D504" s="156" t="s">
        <v>511</v>
      </c>
      <c r="E504" s="156" t="s">
        <v>3012</v>
      </c>
    </row>
    <row r="505" spans="1:5" ht="12" customHeight="1" x14ac:dyDescent="0.2">
      <c r="A505" s="156" t="s">
        <v>2979</v>
      </c>
      <c r="B505" s="156" t="s">
        <v>2594</v>
      </c>
      <c r="C505" s="156" t="s">
        <v>94</v>
      </c>
      <c r="D505" s="156" t="s">
        <v>511</v>
      </c>
      <c r="E505" s="156" t="s">
        <v>2980</v>
      </c>
    </row>
    <row r="506" spans="1:5" ht="12" customHeight="1" x14ac:dyDescent="0.2">
      <c r="A506" s="156" t="s">
        <v>2979</v>
      </c>
      <c r="B506" s="156" t="s">
        <v>2594</v>
      </c>
      <c r="C506" s="156" t="s">
        <v>94</v>
      </c>
      <c r="D506" s="156" t="s">
        <v>511</v>
      </c>
      <c r="E506" s="156" t="s">
        <v>3016</v>
      </c>
    </row>
    <row r="507" spans="1:5" ht="12" customHeight="1" x14ac:dyDescent="0.2">
      <c r="A507" s="156" t="s">
        <v>2979</v>
      </c>
      <c r="B507" s="156" t="s">
        <v>2594</v>
      </c>
      <c r="C507" s="156" t="s">
        <v>94</v>
      </c>
      <c r="D507" s="156" t="s">
        <v>511</v>
      </c>
      <c r="E507" s="156" t="s">
        <v>3010</v>
      </c>
    </row>
    <row r="508" spans="1:5" ht="12" customHeight="1" x14ac:dyDescent="0.2">
      <c r="A508" s="156" t="s">
        <v>2979</v>
      </c>
      <c r="B508" s="156" t="s">
        <v>2594</v>
      </c>
      <c r="C508" s="156" t="s">
        <v>94</v>
      </c>
      <c r="D508" s="156" t="s">
        <v>511</v>
      </c>
      <c r="E508" s="156" t="s">
        <v>3011</v>
      </c>
    </row>
    <row r="509" spans="1:5" ht="12" customHeight="1" x14ac:dyDescent="0.2">
      <c r="A509" s="156" t="s">
        <v>2979</v>
      </c>
      <c r="B509" s="156" t="s">
        <v>2594</v>
      </c>
      <c r="C509" s="156" t="s">
        <v>94</v>
      </c>
      <c r="D509" s="156" t="s">
        <v>511</v>
      </c>
      <c r="E509" s="156" t="s">
        <v>3012</v>
      </c>
    </row>
    <row r="510" spans="1:5" ht="12" customHeight="1" x14ac:dyDescent="0.2">
      <c r="A510" s="156" t="s">
        <v>2979</v>
      </c>
      <c r="B510" s="156" t="s">
        <v>2590</v>
      </c>
      <c r="C510" s="156" t="s">
        <v>1104</v>
      </c>
      <c r="D510" s="156" t="s">
        <v>511</v>
      </c>
      <c r="E510" s="156" t="s">
        <v>2980</v>
      </c>
    </row>
    <row r="511" spans="1:5" ht="12" customHeight="1" x14ac:dyDescent="0.2">
      <c r="A511" s="156" t="s">
        <v>2979</v>
      </c>
      <c r="B511" s="156" t="s">
        <v>2590</v>
      </c>
      <c r="C511" s="156" t="s">
        <v>1104</v>
      </c>
      <c r="D511" s="156" t="s">
        <v>511</v>
      </c>
      <c r="E511" s="156" t="s">
        <v>3016</v>
      </c>
    </row>
    <row r="512" spans="1:5" ht="12" customHeight="1" x14ac:dyDescent="0.2">
      <c r="A512" s="156" t="s">
        <v>2979</v>
      </c>
      <c r="B512" s="156" t="s">
        <v>2590</v>
      </c>
      <c r="C512" s="156" t="s">
        <v>1104</v>
      </c>
      <c r="D512" s="156" t="s">
        <v>511</v>
      </c>
      <c r="E512" s="156" t="s">
        <v>3010</v>
      </c>
    </row>
    <row r="513" spans="1:5" ht="12" customHeight="1" x14ac:dyDescent="0.2">
      <c r="A513" s="156" t="s">
        <v>2979</v>
      </c>
      <c r="B513" s="156" t="s">
        <v>2590</v>
      </c>
      <c r="C513" s="156" t="s">
        <v>1104</v>
      </c>
      <c r="D513" s="156" t="s">
        <v>511</v>
      </c>
      <c r="E513" s="156" t="s">
        <v>3012</v>
      </c>
    </row>
    <row r="514" spans="1:5" ht="12" customHeight="1" x14ac:dyDescent="0.2">
      <c r="A514" s="156" t="s">
        <v>2979</v>
      </c>
      <c r="B514" s="156" t="s">
        <v>2649</v>
      </c>
      <c r="C514" s="156" t="s">
        <v>95</v>
      </c>
      <c r="D514" s="156" t="s">
        <v>511</v>
      </c>
      <c r="E514" s="156" t="s">
        <v>3009</v>
      </c>
    </row>
    <row r="515" spans="1:5" ht="12" customHeight="1" x14ac:dyDescent="0.2">
      <c r="A515" s="156" t="s">
        <v>2979</v>
      </c>
      <c r="B515" s="156" t="s">
        <v>2649</v>
      </c>
      <c r="C515" s="156" t="s">
        <v>95</v>
      </c>
      <c r="D515" s="156" t="s">
        <v>511</v>
      </c>
      <c r="E515" s="156" t="s">
        <v>2980</v>
      </c>
    </row>
    <row r="516" spans="1:5" ht="12" customHeight="1" x14ac:dyDescent="0.2">
      <c r="A516" s="156" t="s">
        <v>2979</v>
      </c>
      <c r="B516" s="156" t="s">
        <v>2649</v>
      </c>
      <c r="C516" s="156" t="s">
        <v>95</v>
      </c>
      <c r="D516" s="156" t="s">
        <v>511</v>
      </c>
      <c r="E516" s="156" t="s">
        <v>3016</v>
      </c>
    </row>
    <row r="517" spans="1:5" ht="12" customHeight="1" x14ac:dyDescent="0.2">
      <c r="A517" s="156" t="s">
        <v>2979</v>
      </c>
      <c r="B517" s="156" t="s">
        <v>2649</v>
      </c>
      <c r="C517" s="156" t="s">
        <v>95</v>
      </c>
      <c r="D517" s="156" t="s">
        <v>511</v>
      </c>
      <c r="E517" s="156" t="s">
        <v>3012</v>
      </c>
    </row>
    <row r="518" spans="1:5" ht="12" customHeight="1" x14ac:dyDescent="0.2">
      <c r="A518" s="156" t="s">
        <v>2979</v>
      </c>
      <c r="B518" s="156" t="s">
        <v>2711</v>
      </c>
      <c r="C518" s="156" t="s">
        <v>96</v>
      </c>
      <c r="D518" s="156" t="s">
        <v>511</v>
      </c>
      <c r="E518" s="156" t="s">
        <v>3009</v>
      </c>
    </row>
    <row r="519" spans="1:5" ht="12" customHeight="1" x14ac:dyDescent="0.2">
      <c r="A519" s="156" t="s">
        <v>2979</v>
      </c>
      <c r="B519" s="156" t="s">
        <v>2711</v>
      </c>
      <c r="C519" s="156" t="s">
        <v>96</v>
      </c>
      <c r="D519" s="156" t="s">
        <v>511</v>
      </c>
      <c r="E519" s="156" t="s">
        <v>2980</v>
      </c>
    </row>
    <row r="520" spans="1:5" ht="12" customHeight="1" x14ac:dyDescent="0.2">
      <c r="A520" s="156" t="s">
        <v>2979</v>
      </c>
      <c r="B520" s="156" t="s">
        <v>2711</v>
      </c>
      <c r="C520" s="156" t="s">
        <v>96</v>
      </c>
      <c r="D520" s="156" t="s">
        <v>511</v>
      </c>
      <c r="E520" s="156" t="s">
        <v>3016</v>
      </c>
    </row>
    <row r="521" spans="1:5" ht="12" customHeight="1" x14ac:dyDescent="0.2">
      <c r="A521" s="156" t="s">
        <v>2979</v>
      </c>
      <c r="B521" s="156" t="s">
        <v>2711</v>
      </c>
      <c r="C521" s="156" t="s">
        <v>96</v>
      </c>
      <c r="D521" s="156" t="s">
        <v>511</v>
      </c>
      <c r="E521" s="156" t="s">
        <v>3012</v>
      </c>
    </row>
    <row r="522" spans="1:5" ht="12" customHeight="1" x14ac:dyDescent="0.2">
      <c r="A522" s="156" t="s">
        <v>2979</v>
      </c>
      <c r="B522" s="156" t="s">
        <v>2626</v>
      </c>
      <c r="C522" s="156" t="s">
        <v>98</v>
      </c>
      <c r="D522" s="156" t="s">
        <v>511</v>
      </c>
      <c r="E522" s="156" t="s">
        <v>3009</v>
      </c>
    </row>
    <row r="523" spans="1:5" ht="12" customHeight="1" x14ac:dyDescent="0.2">
      <c r="A523" s="156" t="s">
        <v>2979</v>
      </c>
      <c r="B523" s="156" t="s">
        <v>2626</v>
      </c>
      <c r="C523" s="156" t="s">
        <v>98</v>
      </c>
      <c r="D523" s="156" t="s">
        <v>511</v>
      </c>
      <c r="E523" s="156" t="s">
        <v>2980</v>
      </c>
    </row>
    <row r="524" spans="1:5" ht="12" customHeight="1" x14ac:dyDescent="0.2">
      <c r="A524" s="156" t="s">
        <v>2979</v>
      </c>
      <c r="B524" s="156" t="s">
        <v>2626</v>
      </c>
      <c r="C524" s="156" t="s">
        <v>98</v>
      </c>
      <c r="D524" s="156" t="s">
        <v>511</v>
      </c>
      <c r="E524" s="156" t="s">
        <v>3018</v>
      </c>
    </row>
    <row r="525" spans="1:5" ht="12" customHeight="1" x14ac:dyDescent="0.2">
      <c r="A525" s="156" t="s">
        <v>2979</v>
      </c>
      <c r="B525" s="156" t="s">
        <v>2626</v>
      </c>
      <c r="C525" s="156" t="s">
        <v>98</v>
      </c>
      <c r="D525" s="156" t="s">
        <v>511</v>
      </c>
      <c r="E525" s="156" t="s">
        <v>3016</v>
      </c>
    </row>
    <row r="526" spans="1:5" ht="12" customHeight="1" x14ac:dyDescent="0.2">
      <c r="A526" s="156" t="s">
        <v>2979</v>
      </c>
      <c r="B526" s="156" t="s">
        <v>2626</v>
      </c>
      <c r="C526" s="156" t="s">
        <v>98</v>
      </c>
      <c r="D526" s="156" t="s">
        <v>511</v>
      </c>
      <c r="E526" s="156" t="s">
        <v>3012</v>
      </c>
    </row>
    <row r="527" spans="1:5" ht="12" customHeight="1" x14ac:dyDescent="0.2">
      <c r="A527" s="156" t="s">
        <v>2979</v>
      </c>
      <c r="B527" s="156" t="s">
        <v>2641</v>
      </c>
      <c r="C527" s="156" t="s">
        <v>1709</v>
      </c>
      <c r="D527" s="156" t="s">
        <v>511</v>
      </c>
      <c r="E527" s="156" t="s">
        <v>3009</v>
      </c>
    </row>
    <row r="528" spans="1:5" ht="12" customHeight="1" x14ac:dyDescent="0.2">
      <c r="A528" s="156" t="s">
        <v>2979</v>
      </c>
      <c r="B528" s="156" t="s">
        <v>2641</v>
      </c>
      <c r="C528" s="156" t="s">
        <v>1709</v>
      </c>
      <c r="D528" s="156" t="s">
        <v>511</v>
      </c>
      <c r="E528" s="156" t="s">
        <v>2980</v>
      </c>
    </row>
    <row r="529" spans="1:5" ht="12" customHeight="1" x14ac:dyDescent="0.2">
      <c r="A529" s="156" t="s">
        <v>2979</v>
      </c>
      <c r="B529" s="156" t="s">
        <v>2641</v>
      </c>
      <c r="C529" s="156" t="s">
        <v>1709</v>
      </c>
      <c r="D529" s="156" t="s">
        <v>511</v>
      </c>
      <c r="E529" s="156" t="s">
        <v>3016</v>
      </c>
    </row>
    <row r="530" spans="1:5" ht="12" customHeight="1" x14ac:dyDescent="0.2">
      <c r="A530" s="156" t="s">
        <v>2979</v>
      </c>
      <c r="B530" s="156" t="s">
        <v>2557</v>
      </c>
      <c r="C530" s="156" t="s">
        <v>648</v>
      </c>
      <c r="D530" s="156" t="s">
        <v>511</v>
      </c>
      <c r="E530" s="156" t="s">
        <v>3009</v>
      </c>
    </row>
    <row r="531" spans="1:5" ht="12" customHeight="1" x14ac:dyDescent="0.2">
      <c r="A531" s="156" t="s">
        <v>2979</v>
      </c>
      <c r="B531" s="156" t="s">
        <v>2557</v>
      </c>
      <c r="C531" s="156" t="s">
        <v>648</v>
      </c>
      <c r="D531" s="156" t="s">
        <v>511</v>
      </c>
      <c r="E531" s="156" t="s">
        <v>2980</v>
      </c>
    </row>
    <row r="532" spans="1:5" ht="12" customHeight="1" x14ac:dyDescent="0.2">
      <c r="A532" s="156" t="s">
        <v>2979</v>
      </c>
      <c r="B532" s="156" t="s">
        <v>2557</v>
      </c>
      <c r="C532" s="156" t="s">
        <v>648</v>
      </c>
      <c r="D532" s="156" t="s">
        <v>511</v>
      </c>
      <c r="E532" s="156" t="s">
        <v>3016</v>
      </c>
    </row>
    <row r="533" spans="1:5" ht="12" customHeight="1" x14ac:dyDescent="0.2">
      <c r="A533" s="156" t="s">
        <v>2979</v>
      </c>
      <c r="B533" s="156" t="s">
        <v>2557</v>
      </c>
      <c r="C533" s="156" t="s">
        <v>648</v>
      </c>
      <c r="D533" s="156" t="s">
        <v>511</v>
      </c>
      <c r="E533" s="156" t="s">
        <v>3010</v>
      </c>
    </row>
    <row r="534" spans="1:5" ht="12" customHeight="1" x14ac:dyDescent="0.2">
      <c r="A534" s="156" t="s">
        <v>2979</v>
      </c>
      <c r="B534" s="156" t="s">
        <v>2557</v>
      </c>
      <c r="C534" s="156" t="s">
        <v>648</v>
      </c>
      <c r="D534" s="156" t="s">
        <v>511</v>
      </c>
      <c r="E534" s="156" t="s">
        <v>3012</v>
      </c>
    </row>
    <row r="535" spans="1:5" ht="12" customHeight="1" x14ac:dyDescent="0.2">
      <c r="A535" s="156" t="s">
        <v>2979</v>
      </c>
      <c r="B535" s="156" t="s">
        <v>2617</v>
      </c>
      <c r="C535" s="156" t="s">
        <v>293</v>
      </c>
      <c r="D535" s="156" t="s">
        <v>511</v>
      </c>
      <c r="E535" s="156" t="s">
        <v>2980</v>
      </c>
    </row>
    <row r="536" spans="1:5" ht="12" customHeight="1" x14ac:dyDescent="0.2">
      <c r="A536" s="156" t="s">
        <v>2979</v>
      </c>
      <c r="B536" s="156" t="s">
        <v>2617</v>
      </c>
      <c r="C536" s="156" t="s">
        <v>293</v>
      </c>
      <c r="D536" s="156" t="s">
        <v>511</v>
      </c>
      <c r="E536" s="156" t="s">
        <v>3016</v>
      </c>
    </row>
    <row r="537" spans="1:5" ht="12" customHeight="1" x14ac:dyDescent="0.2">
      <c r="A537" s="156" t="s">
        <v>2979</v>
      </c>
      <c r="B537" s="156" t="s">
        <v>2617</v>
      </c>
      <c r="C537" s="156" t="s">
        <v>293</v>
      </c>
      <c r="D537" s="156" t="s">
        <v>511</v>
      </c>
      <c r="E537" s="156" t="s">
        <v>3010</v>
      </c>
    </row>
    <row r="538" spans="1:5" ht="12" customHeight="1" x14ac:dyDescent="0.2">
      <c r="A538" s="156" t="s">
        <v>2979</v>
      </c>
      <c r="B538" s="156" t="s">
        <v>2617</v>
      </c>
      <c r="C538" s="156" t="s">
        <v>293</v>
      </c>
      <c r="D538" s="156" t="s">
        <v>511</v>
      </c>
      <c r="E538" s="156" t="s">
        <v>3011</v>
      </c>
    </row>
    <row r="539" spans="1:5" ht="12" customHeight="1" x14ac:dyDescent="0.2">
      <c r="A539" s="156" t="s">
        <v>2979</v>
      </c>
      <c r="B539" s="156" t="s">
        <v>2617</v>
      </c>
      <c r="C539" s="156" t="s">
        <v>293</v>
      </c>
      <c r="D539" s="156" t="s">
        <v>511</v>
      </c>
      <c r="E539" s="156" t="s">
        <v>3012</v>
      </c>
    </row>
    <row r="540" spans="1:5" ht="12" customHeight="1" x14ac:dyDescent="0.2">
      <c r="A540" s="156" t="s">
        <v>2979</v>
      </c>
      <c r="B540" s="156" t="s">
        <v>2617</v>
      </c>
      <c r="C540" s="156" t="s">
        <v>293</v>
      </c>
      <c r="D540" s="156" t="s">
        <v>511</v>
      </c>
      <c r="E540" s="156" t="s">
        <v>3015</v>
      </c>
    </row>
    <row r="541" spans="1:5" ht="12" customHeight="1" x14ac:dyDescent="0.2">
      <c r="A541" s="156" t="s">
        <v>2979</v>
      </c>
      <c r="B541" s="156" t="s">
        <v>2629</v>
      </c>
      <c r="C541" s="156" t="s">
        <v>97</v>
      </c>
      <c r="D541" s="156" t="s">
        <v>511</v>
      </c>
      <c r="E541" s="156" t="s">
        <v>2980</v>
      </c>
    </row>
    <row r="542" spans="1:5" ht="12" customHeight="1" x14ac:dyDescent="0.2">
      <c r="A542" s="156" t="s">
        <v>2979</v>
      </c>
      <c r="B542" s="156" t="s">
        <v>2629</v>
      </c>
      <c r="C542" s="156" t="s">
        <v>97</v>
      </c>
      <c r="D542" s="156" t="s">
        <v>511</v>
      </c>
      <c r="E542" s="156" t="s">
        <v>3014</v>
      </c>
    </row>
    <row r="543" spans="1:5" ht="12" customHeight="1" x14ac:dyDescent="0.2">
      <c r="A543" s="156" t="s">
        <v>2979</v>
      </c>
      <c r="B543" s="156" t="s">
        <v>2629</v>
      </c>
      <c r="C543" s="156" t="s">
        <v>97</v>
      </c>
      <c r="D543" s="156" t="s">
        <v>511</v>
      </c>
      <c r="E543" s="156" t="s">
        <v>3016</v>
      </c>
    </row>
    <row r="544" spans="1:5" ht="12" customHeight="1" x14ac:dyDescent="0.2">
      <c r="A544" s="156" t="s">
        <v>2979</v>
      </c>
      <c r="B544" s="156" t="s">
        <v>2629</v>
      </c>
      <c r="C544" s="156" t="s">
        <v>97</v>
      </c>
      <c r="D544" s="156" t="s">
        <v>511</v>
      </c>
      <c r="E544" s="156" t="s">
        <v>3012</v>
      </c>
    </row>
    <row r="545" spans="1:5" ht="12" customHeight="1" x14ac:dyDescent="0.2">
      <c r="A545" s="156" t="s">
        <v>2979</v>
      </c>
      <c r="B545" s="156" t="s">
        <v>2872</v>
      </c>
      <c r="C545" s="156" t="s">
        <v>1437</v>
      </c>
      <c r="D545" s="156" t="s">
        <v>511</v>
      </c>
      <c r="E545" s="156" t="s">
        <v>3009</v>
      </c>
    </row>
    <row r="546" spans="1:5" ht="12" customHeight="1" x14ac:dyDescent="0.2">
      <c r="A546" s="156" t="s">
        <v>2979</v>
      </c>
      <c r="B546" s="156" t="s">
        <v>2872</v>
      </c>
      <c r="C546" s="156" t="s">
        <v>1437</v>
      </c>
      <c r="D546" s="156" t="s">
        <v>511</v>
      </c>
      <c r="E546" s="156" t="s">
        <v>2980</v>
      </c>
    </row>
    <row r="547" spans="1:5" ht="12" customHeight="1" x14ac:dyDescent="0.2">
      <c r="A547" s="156" t="s">
        <v>2979</v>
      </c>
      <c r="B547" s="156" t="s">
        <v>2872</v>
      </c>
      <c r="C547" s="156" t="s">
        <v>1437</v>
      </c>
      <c r="D547" s="156" t="s">
        <v>511</v>
      </c>
      <c r="E547" s="156" t="s">
        <v>3016</v>
      </c>
    </row>
    <row r="548" spans="1:5" ht="12" customHeight="1" x14ac:dyDescent="0.2">
      <c r="A548" s="156" t="s">
        <v>2979</v>
      </c>
      <c r="B548" s="156" t="s">
        <v>2872</v>
      </c>
      <c r="C548" s="156" t="s">
        <v>1437</v>
      </c>
      <c r="D548" s="156" t="s">
        <v>511</v>
      </c>
      <c r="E548" s="156" t="s">
        <v>3012</v>
      </c>
    </row>
    <row r="549" spans="1:5" ht="12" customHeight="1" x14ac:dyDescent="0.2">
      <c r="A549" s="156" t="s">
        <v>2979</v>
      </c>
      <c r="B549" s="156" t="s">
        <v>2887</v>
      </c>
      <c r="C549" s="156" t="s">
        <v>2332</v>
      </c>
      <c r="D549" s="156" t="s">
        <v>511</v>
      </c>
      <c r="E549" s="156" t="s">
        <v>3016</v>
      </c>
    </row>
    <row r="550" spans="1:5" ht="12" customHeight="1" x14ac:dyDescent="0.2">
      <c r="A550" s="156" t="s">
        <v>2979</v>
      </c>
      <c r="B550" s="156" t="s">
        <v>2871</v>
      </c>
      <c r="C550" s="156" t="s">
        <v>2447</v>
      </c>
      <c r="D550" s="156" t="s">
        <v>511</v>
      </c>
      <c r="E550" s="156" t="s">
        <v>3018</v>
      </c>
    </row>
    <row r="551" spans="1:5" ht="12" customHeight="1" x14ac:dyDescent="0.2">
      <c r="A551" s="156" t="s">
        <v>2979</v>
      </c>
      <c r="B551" s="156" t="s">
        <v>2871</v>
      </c>
      <c r="C551" s="156" t="s">
        <v>2447</v>
      </c>
      <c r="D551" s="156" t="s">
        <v>511</v>
      </c>
      <c r="E551" s="156" t="s">
        <v>3016</v>
      </c>
    </row>
    <row r="552" spans="1:5" ht="12" customHeight="1" x14ac:dyDescent="0.2">
      <c r="A552" s="156" t="s">
        <v>2979</v>
      </c>
      <c r="B552" s="156" t="s">
        <v>2267</v>
      </c>
      <c r="C552" s="156" t="s">
        <v>2182</v>
      </c>
      <c r="D552" s="156" t="s">
        <v>511</v>
      </c>
      <c r="E552" s="156" t="s">
        <v>2980</v>
      </c>
    </row>
    <row r="553" spans="1:5" ht="12" customHeight="1" x14ac:dyDescent="0.2">
      <c r="A553" s="156" t="s">
        <v>2979</v>
      </c>
      <c r="B553" s="156" t="s">
        <v>2267</v>
      </c>
      <c r="C553" s="156" t="s">
        <v>2182</v>
      </c>
      <c r="D553" s="156" t="s">
        <v>511</v>
      </c>
      <c r="E553" s="156" t="s">
        <v>3018</v>
      </c>
    </row>
    <row r="554" spans="1:5" ht="12" customHeight="1" x14ac:dyDescent="0.2">
      <c r="A554" s="156" t="s">
        <v>2979</v>
      </c>
      <c r="B554" s="156" t="s">
        <v>2267</v>
      </c>
      <c r="C554" s="156" t="s">
        <v>2182</v>
      </c>
      <c r="D554" s="156" t="s">
        <v>511</v>
      </c>
      <c r="E554" s="156" t="s">
        <v>3012</v>
      </c>
    </row>
    <row r="555" spans="1:5" ht="12" customHeight="1" x14ac:dyDescent="0.2">
      <c r="A555" s="156" t="s">
        <v>2979</v>
      </c>
      <c r="B555" s="156" t="s">
        <v>2879</v>
      </c>
      <c r="C555" s="156" t="s">
        <v>2348</v>
      </c>
      <c r="D555" s="156" t="s">
        <v>511</v>
      </c>
      <c r="E555" s="156" t="s">
        <v>3018</v>
      </c>
    </row>
    <row r="556" spans="1:5" ht="12" customHeight="1" x14ac:dyDescent="0.2">
      <c r="A556" s="156" t="s">
        <v>2979</v>
      </c>
      <c r="B556" s="156" t="s">
        <v>2879</v>
      </c>
      <c r="C556" s="156" t="s">
        <v>2348</v>
      </c>
      <c r="D556" s="156" t="s">
        <v>511</v>
      </c>
      <c r="E556" s="156" t="s">
        <v>3016</v>
      </c>
    </row>
    <row r="557" spans="1:5" ht="12" customHeight="1" x14ac:dyDescent="0.2">
      <c r="A557" s="156" t="s">
        <v>2979</v>
      </c>
      <c r="B557" s="156" t="s">
        <v>2725</v>
      </c>
      <c r="C557" s="156" t="s">
        <v>1341</v>
      </c>
      <c r="D557" s="156" t="s">
        <v>511</v>
      </c>
      <c r="E557" s="156" t="s">
        <v>3014</v>
      </c>
    </row>
    <row r="558" spans="1:5" ht="12" customHeight="1" x14ac:dyDescent="0.2">
      <c r="A558" s="156" t="s">
        <v>2979</v>
      </c>
      <c r="B558" s="156" t="s">
        <v>2725</v>
      </c>
      <c r="C558" s="156" t="s">
        <v>1341</v>
      </c>
      <c r="D558" s="156" t="s">
        <v>511</v>
      </c>
      <c r="E558" s="156" t="s">
        <v>3016</v>
      </c>
    </row>
    <row r="559" spans="1:5" ht="12" customHeight="1" x14ac:dyDescent="0.2">
      <c r="A559" s="156" t="s">
        <v>2979</v>
      </c>
      <c r="B559" s="156" t="s">
        <v>2648</v>
      </c>
      <c r="C559" s="156" t="s">
        <v>1148</v>
      </c>
      <c r="D559" s="156" t="s">
        <v>511</v>
      </c>
      <c r="E559" s="156" t="s">
        <v>3014</v>
      </c>
    </row>
    <row r="560" spans="1:5" ht="12" customHeight="1" x14ac:dyDescent="0.2">
      <c r="A560" s="156" t="s">
        <v>2979</v>
      </c>
      <c r="B560" s="156" t="s">
        <v>2648</v>
      </c>
      <c r="C560" s="156" t="s">
        <v>1148</v>
      </c>
      <c r="D560" s="156" t="s">
        <v>511</v>
      </c>
      <c r="E560" s="156" t="s">
        <v>3016</v>
      </c>
    </row>
    <row r="561" spans="1:5" ht="12" customHeight="1" x14ac:dyDescent="0.2">
      <c r="A561" s="156" t="s">
        <v>2979</v>
      </c>
      <c r="B561" s="156" t="s">
        <v>2194</v>
      </c>
      <c r="C561" s="156" t="s">
        <v>1564</v>
      </c>
      <c r="D561" s="156" t="s">
        <v>511</v>
      </c>
      <c r="E561" s="156" t="s">
        <v>3014</v>
      </c>
    </row>
    <row r="562" spans="1:5" ht="12" customHeight="1" x14ac:dyDescent="0.2">
      <c r="A562" s="156" t="s">
        <v>2979</v>
      </c>
      <c r="B562" s="156" t="s">
        <v>2194</v>
      </c>
      <c r="C562" s="156" t="s">
        <v>1564</v>
      </c>
      <c r="D562" s="156" t="s">
        <v>511</v>
      </c>
      <c r="E562" s="156" t="s">
        <v>3016</v>
      </c>
    </row>
    <row r="563" spans="1:5" ht="12" customHeight="1" x14ac:dyDescent="0.2">
      <c r="A563" s="156" t="s">
        <v>2979</v>
      </c>
      <c r="B563" s="156" t="s">
        <v>1937</v>
      </c>
      <c r="C563" s="156" t="s">
        <v>1565</v>
      </c>
      <c r="D563" s="156" t="s">
        <v>511</v>
      </c>
      <c r="E563" s="156" t="s">
        <v>3014</v>
      </c>
    </row>
    <row r="564" spans="1:5" ht="12" customHeight="1" x14ac:dyDescent="0.2">
      <c r="A564" s="156" t="s">
        <v>2979</v>
      </c>
      <c r="B564" s="156" t="s">
        <v>1937</v>
      </c>
      <c r="C564" s="156" t="s">
        <v>1565</v>
      </c>
      <c r="D564" s="156" t="s">
        <v>511</v>
      </c>
      <c r="E564" s="156" t="s">
        <v>3016</v>
      </c>
    </row>
    <row r="565" spans="1:5" ht="12" customHeight="1" x14ac:dyDescent="0.2">
      <c r="A565" s="156" t="s">
        <v>2979</v>
      </c>
      <c r="B565" s="156" t="s">
        <v>1938</v>
      </c>
      <c r="C565" s="156" t="s">
        <v>304</v>
      </c>
      <c r="D565" s="156" t="s">
        <v>511</v>
      </c>
      <c r="E565" s="156" t="s">
        <v>3014</v>
      </c>
    </row>
    <row r="566" spans="1:5" ht="12" customHeight="1" x14ac:dyDescent="0.2">
      <c r="A566" s="156" t="s">
        <v>2979</v>
      </c>
      <c r="B566" s="156" t="s">
        <v>1938</v>
      </c>
      <c r="C566" s="156" t="s">
        <v>304</v>
      </c>
      <c r="D566" s="156" t="s">
        <v>511</v>
      </c>
      <c r="E566" s="156" t="s">
        <v>3016</v>
      </c>
    </row>
    <row r="567" spans="1:5" ht="12" customHeight="1" x14ac:dyDescent="0.2">
      <c r="A567" s="156" t="s">
        <v>2979</v>
      </c>
      <c r="B567" s="156" t="s">
        <v>2543</v>
      </c>
      <c r="C567" s="156" t="s">
        <v>99</v>
      </c>
      <c r="D567" s="156" t="s">
        <v>511</v>
      </c>
      <c r="E567" s="156" t="s">
        <v>3014</v>
      </c>
    </row>
    <row r="568" spans="1:5" ht="12" customHeight="1" x14ac:dyDescent="0.2">
      <c r="A568" s="156" t="s">
        <v>2979</v>
      </c>
      <c r="B568" s="156" t="s">
        <v>2543</v>
      </c>
      <c r="C568" s="156" t="s">
        <v>99</v>
      </c>
      <c r="D568" s="156" t="s">
        <v>511</v>
      </c>
      <c r="E568" s="156" t="s">
        <v>3018</v>
      </c>
    </row>
    <row r="569" spans="1:5" ht="12" customHeight="1" x14ac:dyDescent="0.2">
      <c r="A569" s="156" t="s">
        <v>2979</v>
      </c>
      <c r="B569" s="156" t="s">
        <v>2543</v>
      </c>
      <c r="C569" s="156" t="s">
        <v>99</v>
      </c>
      <c r="D569" s="156" t="s">
        <v>511</v>
      </c>
      <c r="E569" s="156" t="s">
        <v>3010</v>
      </c>
    </row>
    <row r="570" spans="1:5" ht="12" customHeight="1" x14ac:dyDescent="0.2">
      <c r="A570" s="156" t="s">
        <v>2979</v>
      </c>
      <c r="B570" s="156" t="s">
        <v>2723</v>
      </c>
      <c r="C570" s="156" t="s">
        <v>506</v>
      </c>
      <c r="D570" s="156" t="s">
        <v>511</v>
      </c>
      <c r="E570" s="156" t="s">
        <v>3014</v>
      </c>
    </row>
    <row r="571" spans="1:5" ht="12" customHeight="1" x14ac:dyDescent="0.2">
      <c r="A571" s="156" t="s">
        <v>2979</v>
      </c>
      <c r="B571" s="156" t="s">
        <v>2723</v>
      </c>
      <c r="C571" s="156" t="s">
        <v>506</v>
      </c>
      <c r="D571" s="156" t="s">
        <v>511</v>
      </c>
      <c r="E571" s="156" t="s">
        <v>3018</v>
      </c>
    </row>
    <row r="572" spans="1:5" ht="12" customHeight="1" x14ac:dyDescent="0.2">
      <c r="A572" s="156" t="s">
        <v>2979</v>
      </c>
      <c r="B572" s="156" t="s">
        <v>3020</v>
      </c>
      <c r="C572" s="156" t="s">
        <v>234</v>
      </c>
      <c r="D572" s="156" t="s">
        <v>511</v>
      </c>
      <c r="E572" s="156" t="s">
        <v>2980</v>
      </c>
    </row>
    <row r="573" spans="1:5" ht="12" customHeight="1" x14ac:dyDescent="0.2">
      <c r="A573" s="156" t="s">
        <v>2979</v>
      </c>
      <c r="B573" s="156" t="s">
        <v>3020</v>
      </c>
      <c r="C573" s="156" t="s">
        <v>234</v>
      </c>
      <c r="D573" s="156" t="s">
        <v>511</v>
      </c>
      <c r="E573" s="156" t="s">
        <v>3018</v>
      </c>
    </row>
    <row r="574" spans="1:5" ht="12" customHeight="1" x14ac:dyDescent="0.2">
      <c r="A574" s="156" t="s">
        <v>2979</v>
      </c>
      <c r="B574" s="156" t="s">
        <v>3020</v>
      </c>
      <c r="C574" s="156" t="s">
        <v>234</v>
      </c>
      <c r="D574" s="156" t="s">
        <v>511</v>
      </c>
      <c r="E574" s="156" t="s">
        <v>3016</v>
      </c>
    </row>
    <row r="575" spans="1:5" ht="12" customHeight="1" x14ac:dyDescent="0.2">
      <c r="A575" s="156" t="s">
        <v>2979</v>
      </c>
      <c r="B575" s="156" t="s">
        <v>3021</v>
      </c>
      <c r="C575" s="156" t="s">
        <v>233</v>
      </c>
      <c r="D575" s="156" t="s">
        <v>511</v>
      </c>
      <c r="E575" s="156" t="s">
        <v>2980</v>
      </c>
    </row>
    <row r="576" spans="1:5" ht="12" customHeight="1" x14ac:dyDescent="0.2">
      <c r="A576" s="156" t="s">
        <v>2979</v>
      </c>
      <c r="B576" s="156" t="s">
        <v>3021</v>
      </c>
      <c r="C576" s="156" t="s">
        <v>233</v>
      </c>
      <c r="D576" s="156" t="s">
        <v>511</v>
      </c>
      <c r="E576" s="156" t="s">
        <v>3018</v>
      </c>
    </row>
    <row r="577" spans="1:5" ht="12" customHeight="1" x14ac:dyDescent="0.2">
      <c r="A577" s="156" t="s">
        <v>2979</v>
      </c>
      <c r="B577" s="156" t="s">
        <v>3021</v>
      </c>
      <c r="C577" s="156" t="s">
        <v>233</v>
      </c>
      <c r="D577" s="156" t="s">
        <v>511</v>
      </c>
      <c r="E577" s="156" t="s">
        <v>3016</v>
      </c>
    </row>
    <row r="578" spans="1:5" ht="12" customHeight="1" x14ac:dyDescent="0.2">
      <c r="A578" s="156" t="s">
        <v>2979</v>
      </c>
      <c r="B578" s="156" t="s">
        <v>3022</v>
      </c>
      <c r="C578" s="156" t="s">
        <v>139</v>
      </c>
      <c r="D578" s="156" t="s">
        <v>511</v>
      </c>
      <c r="E578" s="156" t="s">
        <v>2980</v>
      </c>
    </row>
    <row r="579" spans="1:5" ht="12" customHeight="1" x14ac:dyDescent="0.2">
      <c r="A579" s="156" t="s">
        <v>2979</v>
      </c>
      <c r="B579" s="156" t="s">
        <v>3022</v>
      </c>
      <c r="C579" s="156" t="s">
        <v>139</v>
      </c>
      <c r="D579" s="156" t="s">
        <v>511</v>
      </c>
      <c r="E579" s="156" t="s">
        <v>3018</v>
      </c>
    </row>
    <row r="580" spans="1:5" ht="12" customHeight="1" x14ac:dyDescent="0.2">
      <c r="A580" s="156" t="s">
        <v>2979</v>
      </c>
      <c r="B580" s="156" t="s">
        <v>3022</v>
      </c>
      <c r="C580" s="156" t="s">
        <v>139</v>
      </c>
      <c r="D580" s="156" t="s">
        <v>511</v>
      </c>
      <c r="E580" s="156" t="s">
        <v>3016</v>
      </c>
    </row>
    <row r="581" spans="1:5" ht="12" customHeight="1" x14ac:dyDescent="0.2">
      <c r="A581" s="156" t="s">
        <v>2979</v>
      </c>
      <c r="B581" s="156" t="s">
        <v>3250</v>
      </c>
      <c r="C581" s="156" t="s">
        <v>3251</v>
      </c>
      <c r="D581" s="156" t="s">
        <v>511</v>
      </c>
      <c r="E581" s="156" t="s">
        <v>3016</v>
      </c>
    </row>
    <row r="582" spans="1:5" ht="12" customHeight="1" x14ac:dyDescent="0.2">
      <c r="A582" s="156" t="s">
        <v>2979</v>
      </c>
      <c r="B582" s="156" t="s">
        <v>3023</v>
      </c>
      <c r="C582" s="156" t="s">
        <v>1854</v>
      </c>
      <c r="D582" s="156" t="s">
        <v>511</v>
      </c>
      <c r="E582" s="156" t="s">
        <v>2980</v>
      </c>
    </row>
    <row r="583" spans="1:5" ht="12" customHeight="1" x14ac:dyDescent="0.2">
      <c r="A583" s="156" t="s">
        <v>2979</v>
      </c>
      <c r="B583" s="156" t="s">
        <v>3023</v>
      </c>
      <c r="C583" s="156" t="s">
        <v>1854</v>
      </c>
      <c r="D583" s="156" t="s">
        <v>511</v>
      </c>
      <c r="E583" s="156" t="s">
        <v>3018</v>
      </c>
    </row>
    <row r="584" spans="1:5" ht="12" customHeight="1" x14ac:dyDescent="0.2">
      <c r="A584" s="156" t="s">
        <v>2979</v>
      </c>
      <c r="B584" s="156" t="s">
        <v>3023</v>
      </c>
      <c r="C584" s="156" t="s">
        <v>1854</v>
      </c>
      <c r="D584" s="156" t="s">
        <v>511</v>
      </c>
      <c r="E584" s="156" t="s">
        <v>3016</v>
      </c>
    </row>
    <row r="585" spans="1:5" ht="12" customHeight="1" x14ac:dyDescent="0.2">
      <c r="A585" s="156" t="s">
        <v>2979</v>
      </c>
      <c r="B585" s="156" t="s">
        <v>2861</v>
      </c>
      <c r="C585" s="156" t="s">
        <v>106</v>
      </c>
      <c r="D585" s="156" t="s">
        <v>511</v>
      </c>
      <c r="E585" s="156" t="s">
        <v>2980</v>
      </c>
    </row>
    <row r="586" spans="1:5" ht="12" customHeight="1" x14ac:dyDescent="0.2">
      <c r="A586" s="156" t="s">
        <v>2979</v>
      </c>
      <c r="B586" s="156" t="s">
        <v>2861</v>
      </c>
      <c r="C586" s="156" t="s">
        <v>106</v>
      </c>
      <c r="D586" s="156" t="s">
        <v>511</v>
      </c>
      <c r="E586" s="156" t="s">
        <v>3018</v>
      </c>
    </row>
    <row r="587" spans="1:5" ht="12" customHeight="1" x14ac:dyDescent="0.2">
      <c r="A587" s="156" t="s">
        <v>2979</v>
      </c>
      <c r="B587" s="156" t="s">
        <v>2861</v>
      </c>
      <c r="C587" s="156" t="s">
        <v>106</v>
      </c>
      <c r="D587" s="156" t="s">
        <v>511</v>
      </c>
      <c r="E587" s="156" t="s">
        <v>3016</v>
      </c>
    </row>
    <row r="588" spans="1:5" ht="12" customHeight="1" x14ac:dyDescent="0.2">
      <c r="A588" s="156" t="s">
        <v>2979</v>
      </c>
      <c r="B588" s="156" t="s">
        <v>2861</v>
      </c>
      <c r="C588" s="156" t="s">
        <v>106</v>
      </c>
      <c r="D588" s="156" t="s">
        <v>511</v>
      </c>
      <c r="E588" s="156" t="s">
        <v>3010</v>
      </c>
    </row>
    <row r="589" spans="1:5" ht="12" customHeight="1" x14ac:dyDescent="0.2">
      <c r="A589" s="156" t="s">
        <v>2979</v>
      </c>
      <c r="B589" s="156" t="s">
        <v>2861</v>
      </c>
      <c r="C589" s="156" t="s">
        <v>106</v>
      </c>
      <c r="D589" s="156" t="s">
        <v>511</v>
      </c>
      <c r="E589" s="156" t="s">
        <v>3012</v>
      </c>
    </row>
    <row r="590" spans="1:5" ht="12" customHeight="1" x14ac:dyDescent="0.2">
      <c r="A590" s="156" t="s">
        <v>2979</v>
      </c>
      <c r="B590" s="156" t="s">
        <v>2880</v>
      </c>
      <c r="C590" s="156" t="s">
        <v>902</v>
      </c>
      <c r="D590" s="156" t="s">
        <v>511</v>
      </c>
      <c r="E590" s="156" t="s">
        <v>2980</v>
      </c>
    </row>
    <row r="591" spans="1:5" ht="12" customHeight="1" x14ac:dyDescent="0.2">
      <c r="A591" s="156" t="s">
        <v>2979</v>
      </c>
      <c r="B591" s="156" t="s">
        <v>2880</v>
      </c>
      <c r="C591" s="156" t="s">
        <v>902</v>
      </c>
      <c r="D591" s="156" t="s">
        <v>511</v>
      </c>
      <c r="E591" s="156" t="s">
        <v>3018</v>
      </c>
    </row>
    <row r="592" spans="1:5" ht="12" customHeight="1" x14ac:dyDescent="0.2">
      <c r="A592" s="156" t="s">
        <v>2979</v>
      </c>
      <c r="B592" s="156" t="s">
        <v>2880</v>
      </c>
      <c r="C592" s="156" t="s">
        <v>902</v>
      </c>
      <c r="D592" s="156" t="s">
        <v>511</v>
      </c>
      <c r="E592" s="156" t="s">
        <v>3016</v>
      </c>
    </row>
    <row r="593" spans="1:5" ht="12" customHeight="1" x14ac:dyDescent="0.2">
      <c r="A593" s="156" t="s">
        <v>2979</v>
      </c>
      <c r="B593" s="156" t="s">
        <v>2862</v>
      </c>
      <c r="C593" s="156" t="s">
        <v>109</v>
      </c>
      <c r="D593" s="156" t="s">
        <v>511</v>
      </c>
      <c r="E593" s="156" t="s">
        <v>2980</v>
      </c>
    </row>
    <row r="594" spans="1:5" ht="12" customHeight="1" x14ac:dyDescent="0.2">
      <c r="A594" s="156" t="s">
        <v>2979</v>
      </c>
      <c r="B594" s="156" t="s">
        <v>2862</v>
      </c>
      <c r="C594" s="156" t="s">
        <v>109</v>
      </c>
      <c r="D594" s="156" t="s">
        <v>511</v>
      </c>
      <c r="E594" s="156" t="s">
        <v>3018</v>
      </c>
    </row>
    <row r="595" spans="1:5" ht="12" customHeight="1" x14ac:dyDescent="0.2">
      <c r="A595" s="156" t="s">
        <v>2979</v>
      </c>
      <c r="B595" s="156" t="s">
        <v>2862</v>
      </c>
      <c r="C595" s="156" t="s">
        <v>109</v>
      </c>
      <c r="D595" s="156" t="s">
        <v>511</v>
      </c>
      <c r="E595" s="156" t="s">
        <v>3016</v>
      </c>
    </row>
    <row r="596" spans="1:5" ht="12" customHeight="1" x14ac:dyDescent="0.2">
      <c r="A596" s="156" t="s">
        <v>2979</v>
      </c>
      <c r="B596" s="156" t="s">
        <v>2862</v>
      </c>
      <c r="C596" s="156" t="s">
        <v>109</v>
      </c>
      <c r="D596" s="156" t="s">
        <v>511</v>
      </c>
      <c r="E596" s="156" t="s">
        <v>3010</v>
      </c>
    </row>
    <row r="597" spans="1:5" ht="12" customHeight="1" x14ac:dyDescent="0.2">
      <c r="A597" s="156" t="s">
        <v>2979</v>
      </c>
      <c r="B597" s="156" t="s">
        <v>2862</v>
      </c>
      <c r="C597" s="156" t="s">
        <v>109</v>
      </c>
      <c r="D597" s="156" t="s">
        <v>511</v>
      </c>
      <c r="E597" s="156" t="s">
        <v>3012</v>
      </c>
    </row>
    <row r="598" spans="1:5" ht="12" customHeight="1" x14ac:dyDescent="0.2">
      <c r="A598" s="156" t="s">
        <v>2979</v>
      </c>
      <c r="B598" s="156" t="s">
        <v>2869</v>
      </c>
      <c r="C598" s="156" t="s">
        <v>903</v>
      </c>
      <c r="D598" s="156" t="s">
        <v>511</v>
      </c>
      <c r="E598" s="156" t="s">
        <v>2980</v>
      </c>
    </row>
    <row r="599" spans="1:5" ht="12" customHeight="1" x14ac:dyDescent="0.2">
      <c r="A599" s="156" t="s">
        <v>2979</v>
      </c>
      <c r="B599" s="156" t="s">
        <v>2869</v>
      </c>
      <c r="C599" s="156" t="s">
        <v>903</v>
      </c>
      <c r="D599" s="156" t="s">
        <v>511</v>
      </c>
      <c r="E599" s="156" t="s">
        <v>3018</v>
      </c>
    </row>
    <row r="600" spans="1:5" ht="12" customHeight="1" x14ac:dyDescent="0.2">
      <c r="A600" s="156" t="s">
        <v>2979</v>
      </c>
      <c r="B600" s="156" t="s">
        <v>2869</v>
      </c>
      <c r="C600" s="156" t="s">
        <v>903</v>
      </c>
      <c r="D600" s="156" t="s">
        <v>511</v>
      </c>
      <c r="E600" s="156" t="s">
        <v>3016</v>
      </c>
    </row>
    <row r="601" spans="1:5" ht="12" customHeight="1" x14ac:dyDescent="0.2">
      <c r="A601" s="156" t="s">
        <v>2979</v>
      </c>
      <c r="B601" s="156" t="s">
        <v>2863</v>
      </c>
      <c r="C601" s="156" t="s">
        <v>110</v>
      </c>
      <c r="D601" s="156" t="s">
        <v>511</v>
      </c>
      <c r="E601" s="156" t="s">
        <v>2980</v>
      </c>
    </row>
    <row r="602" spans="1:5" ht="12" customHeight="1" x14ac:dyDescent="0.2">
      <c r="A602" s="156" t="s">
        <v>2979</v>
      </c>
      <c r="B602" s="156" t="s">
        <v>2863</v>
      </c>
      <c r="C602" s="156" t="s">
        <v>110</v>
      </c>
      <c r="D602" s="156" t="s">
        <v>511</v>
      </c>
      <c r="E602" s="156" t="s">
        <v>3018</v>
      </c>
    </row>
    <row r="603" spans="1:5" ht="12" customHeight="1" x14ac:dyDescent="0.2">
      <c r="A603" s="156" t="s">
        <v>2979</v>
      </c>
      <c r="B603" s="156" t="s">
        <v>2863</v>
      </c>
      <c r="C603" s="156" t="s">
        <v>110</v>
      </c>
      <c r="D603" s="156" t="s">
        <v>511</v>
      </c>
      <c r="E603" s="156" t="s">
        <v>3016</v>
      </c>
    </row>
    <row r="604" spans="1:5" ht="12" customHeight="1" x14ac:dyDescent="0.2">
      <c r="A604" s="156" t="s">
        <v>2979</v>
      </c>
      <c r="B604" s="156" t="s">
        <v>2863</v>
      </c>
      <c r="C604" s="156" t="s">
        <v>110</v>
      </c>
      <c r="D604" s="156" t="s">
        <v>511</v>
      </c>
      <c r="E604" s="156" t="s">
        <v>3010</v>
      </c>
    </row>
    <row r="605" spans="1:5" ht="12" customHeight="1" x14ac:dyDescent="0.2">
      <c r="A605" s="156" t="s">
        <v>2979</v>
      </c>
      <c r="B605" s="156" t="s">
        <v>2863</v>
      </c>
      <c r="C605" s="156" t="s">
        <v>110</v>
      </c>
      <c r="D605" s="156" t="s">
        <v>511</v>
      </c>
      <c r="E605" s="156" t="s">
        <v>3012</v>
      </c>
    </row>
    <row r="606" spans="1:5" ht="12" customHeight="1" x14ac:dyDescent="0.2">
      <c r="A606" s="156" t="s">
        <v>2979</v>
      </c>
      <c r="B606" s="156" t="s">
        <v>2867</v>
      </c>
      <c r="C606" s="156" t="s">
        <v>111</v>
      </c>
      <c r="D606" s="156" t="s">
        <v>511</v>
      </c>
      <c r="E606" s="156" t="s">
        <v>2980</v>
      </c>
    </row>
    <row r="607" spans="1:5" ht="12" customHeight="1" x14ac:dyDescent="0.2">
      <c r="A607" s="156" t="s">
        <v>2979</v>
      </c>
      <c r="B607" s="156" t="s">
        <v>2867</v>
      </c>
      <c r="C607" s="156" t="s">
        <v>111</v>
      </c>
      <c r="D607" s="156" t="s">
        <v>511</v>
      </c>
      <c r="E607" s="156" t="s">
        <v>3018</v>
      </c>
    </row>
    <row r="608" spans="1:5" ht="12" customHeight="1" x14ac:dyDescent="0.2">
      <c r="A608" s="156" t="s">
        <v>2979</v>
      </c>
      <c r="B608" s="156" t="s">
        <v>2867</v>
      </c>
      <c r="C608" s="156" t="s">
        <v>111</v>
      </c>
      <c r="D608" s="156" t="s">
        <v>511</v>
      </c>
      <c r="E608" s="156" t="s">
        <v>3016</v>
      </c>
    </row>
    <row r="609" spans="1:5" ht="12" customHeight="1" x14ac:dyDescent="0.2">
      <c r="A609" s="156" t="s">
        <v>2979</v>
      </c>
      <c r="B609" s="156" t="s">
        <v>2867</v>
      </c>
      <c r="C609" s="156" t="s">
        <v>111</v>
      </c>
      <c r="D609" s="156" t="s">
        <v>511</v>
      </c>
      <c r="E609" s="156" t="s">
        <v>3010</v>
      </c>
    </row>
    <row r="610" spans="1:5" ht="12" customHeight="1" x14ac:dyDescent="0.2">
      <c r="A610" s="156" t="s">
        <v>2979</v>
      </c>
      <c r="B610" s="156" t="s">
        <v>2867</v>
      </c>
      <c r="C610" s="156" t="s">
        <v>111</v>
      </c>
      <c r="D610" s="156" t="s">
        <v>511</v>
      </c>
      <c r="E610" s="156" t="s">
        <v>3012</v>
      </c>
    </row>
    <row r="611" spans="1:5" ht="12" customHeight="1" x14ac:dyDescent="0.2">
      <c r="A611" s="156" t="s">
        <v>2979</v>
      </c>
      <c r="B611" s="156" t="s">
        <v>2918</v>
      </c>
      <c r="C611" s="156" t="s">
        <v>112</v>
      </c>
      <c r="D611" s="156" t="s">
        <v>511</v>
      </c>
      <c r="E611" s="156" t="s">
        <v>2980</v>
      </c>
    </row>
    <row r="612" spans="1:5" ht="12" customHeight="1" x14ac:dyDescent="0.2">
      <c r="A612" s="156" t="s">
        <v>2979</v>
      </c>
      <c r="B612" s="156" t="s">
        <v>2918</v>
      </c>
      <c r="C612" s="156" t="s">
        <v>112</v>
      </c>
      <c r="D612" s="156" t="s">
        <v>511</v>
      </c>
      <c r="E612" s="156" t="s">
        <v>3018</v>
      </c>
    </row>
    <row r="613" spans="1:5" ht="12" customHeight="1" x14ac:dyDescent="0.2">
      <c r="A613" s="156" t="s">
        <v>2979</v>
      </c>
      <c r="B613" s="156" t="s">
        <v>2918</v>
      </c>
      <c r="C613" s="156" t="s">
        <v>112</v>
      </c>
      <c r="D613" s="156" t="s">
        <v>511</v>
      </c>
      <c r="E613" s="156" t="s">
        <v>3016</v>
      </c>
    </row>
    <row r="614" spans="1:5" ht="12" customHeight="1" x14ac:dyDescent="0.2">
      <c r="A614" s="156" t="s">
        <v>2979</v>
      </c>
      <c r="B614" s="156" t="s">
        <v>2918</v>
      </c>
      <c r="C614" s="156" t="s">
        <v>112</v>
      </c>
      <c r="D614" s="156" t="s">
        <v>511</v>
      </c>
      <c r="E614" s="156" t="s">
        <v>3010</v>
      </c>
    </row>
    <row r="615" spans="1:5" ht="12" customHeight="1" x14ac:dyDescent="0.2">
      <c r="A615" s="156" t="s">
        <v>2979</v>
      </c>
      <c r="B615" s="156" t="s">
        <v>2918</v>
      </c>
      <c r="C615" s="156" t="s">
        <v>112</v>
      </c>
      <c r="D615" s="156" t="s">
        <v>511</v>
      </c>
      <c r="E615" s="156" t="s">
        <v>3012</v>
      </c>
    </row>
    <row r="616" spans="1:5" ht="12" customHeight="1" x14ac:dyDescent="0.2">
      <c r="A616" s="156" t="s">
        <v>2979</v>
      </c>
      <c r="B616" s="156" t="s">
        <v>2884</v>
      </c>
      <c r="C616" s="156" t="s">
        <v>795</v>
      </c>
      <c r="D616" s="156" t="s">
        <v>511</v>
      </c>
      <c r="E616" s="156" t="s">
        <v>2980</v>
      </c>
    </row>
    <row r="617" spans="1:5" ht="12" customHeight="1" x14ac:dyDescent="0.2">
      <c r="A617" s="156" t="s">
        <v>2979</v>
      </c>
      <c r="B617" s="156" t="s">
        <v>2884</v>
      </c>
      <c r="C617" s="156" t="s">
        <v>795</v>
      </c>
      <c r="D617" s="156" t="s">
        <v>511</v>
      </c>
      <c r="E617" s="156" t="s">
        <v>3018</v>
      </c>
    </row>
    <row r="618" spans="1:5" ht="12" customHeight="1" x14ac:dyDescent="0.2">
      <c r="A618" s="156" t="s">
        <v>2979</v>
      </c>
      <c r="B618" s="156" t="s">
        <v>2884</v>
      </c>
      <c r="C618" s="156" t="s">
        <v>795</v>
      </c>
      <c r="D618" s="156" t="s">
        <v>511</v>
      </c>
      <c r="E618" s="156" t="s">
        <v>3016</v>
      </c>
    </row>
    <row r="619" spans="1:5" ht="12" customHeight="1" x14ac:dyDescent="0.2">
      <c r="A619" s="156" t="s">
        <v>2979</v>
      </c>
      <c r="B619" s="156" t="s">
        <v>3024</v>
      </c>
      <c r="C619" s="156" t="s">
        <v>1297</v>
      </c>
      <c r="D619" s="156" t="s">
        <v>511</v>
      </c>
      <c r="E619" s="156" t="s">
        <v>2980</v>
      </c>
    </row>
    <row r="620" spans="1:5" ht="12" customHeight="1" x14ac:dyDescent="0.2">
      <c r="A620" s="156" t="s">
        <v>2979</v>
      </c>
      <c r="B620" s="156" t="s">
        <v>3024</v>
      </c>
      <c r="C620" s="156" t="s">
        <v>1297</v>
      </c>
      <c r="D620" s="156" t="s">
        <v>511</v>
      </c>
      <c r="E620" s="156" t="s">
        <v>3016</v>
      </c>
    </row>
    <row r="621" spans="1:5" ht="12" customHeight="1" x14ac:dyDescent="0.2">
      <c r="A621" s="156" t="s">
        <v>2979</v>
      </c>
      <c r="B621" s="156" t="s">
        <v>3024</v>
      </c>
      <c r="C621" s="156" t="s">
        <v>1297</v>
      </c>
      <c r="D621" s="156" t="s">
        <v>511</v>
      </c>
      <c r="E621" s="156" t="s">
        <v>3010</v>
      </c>
    </row>
    <row r="622" spans="1:5" ht="12" customHeight="1" x14ac:dyDescent="0.2">
      <c r="A622" s="156" t="s">
        <v>2979</v>
      </c>
      <c r="B622" s="156" t="s">
        <v>3024</v>
      </c>
      <c r="C622" s="156" t="s">
        <v>1297</v>
      </c>
      <c r="D622" s="156" t="s">
        <v>511</v>
      </c>
      <c r="E622" s="156" t="s">
        <v>3012</v>
      </c>
    </row>
    <row r="623" spans="1:5" ht="12" customHeight="1" x14ac:dyDescent="0.2">
      <c r="A623" s="156" t="s">
        <v>2979</v>
      </c>
      <c r="B623" s="156" t="s">
        <v>3024</v>
      </c>
      <c r="C623" s="156" t="s">
        <v>1363</v>
      </c>
      <c r="D623" s="156" t="s">
        <v>511</v>
      </c>
      <c r="E623" s="156" t="s">
        <v>2980</v>
      </c>
    </row>
    <row r="624" spans="1:5" ht="12" customHeight="1" x14ac:dyDescent="0.2">
      <c r="A624" s="156" t="s">
        <v>2979</v>
      </c>
      <c r="B624" s="156" t="s">
        <v>3024</v>
      </c>
      <c r="C624" s="156" t="s">
        <v>1363</v>
      </c>
      <c r="D624" s="156" t="s">
        <v>511</v>
      </c>
      <c r="E624" s="156" t="s">
        <v>3014</v>
      </c>
    </row>
    <row r="625" spans="1:5" ht="12" customHeight="1" x14ac:dyDescent="0.2">
      <c r="A625" s="156" t="s">
        <v>2979</v>
      </c>
      <c r="B625" s="156" t="s">
        <v>3024</v>
      </c>
      <c r="C625" s="156" t="s">
        <v>1363</v>
      </c>
      <c r="D625" s="156" t="s">
        <v>511</v>
      </c>
      <c r="E625" s="156" t="s">
        <v>3016</v>
      </c>
    </row>
    <row r="626" spans="1:5" ht="12" customHeight="1" x14ac:dyDescent="0.2">
      <c r="A626" s="156" t="s">
        <v>2979</v>
      </c>
      <c r="B626" s="156" t="s">
        <v>3025</v>
      </c>
      <c r="C626" s="156" t="s">
        <v>104</v>
      </c>
      <c r="D626" s="156" t="s">
        <v>511</v>
      </c>
      <c r="E626" s="156" t="s">
        <v>3016</v>
      </c>
    </row>
    <row r="627" spans="1:5" ht="12" customHeight="1" x14ac:dyDescent="0.2">
      <c r="A627" s="156" t="s">
        <v>2979</v>
      </c>
      <c r="B627" s="156" t="s">
        <v>2643</v>
      </c>
      <c r="C627" s="156" t="s">
        <v>102</v>
      </c>
      <c r="D627" s="156" t="s">
        <v>511</v>
      </c>
      <c r="E627" s="156" t="s">
        <v>3014</v>
      </c>
    </row>
    <row r="628" spans="1:5" ht="12" customHeight="1" x14ac:dyDescent="0.2">
      <c r="A628" s="156" t="s">
        <v>2979</v>
      </c>
      <c r="B628" s="156" t="s">
        <v>2643</v>
      </c>
      <c r="C628" s="156" t="s">
        <v>102</v>
      </c>
      <c r="D628" s="156" t="s">
        <v>511</v>
      </c>
      <c r="E628" s="156" t="s">
        <v>3016</v>
      </c>
    </row>
    <row r="629" spans="1:5" ht="12" customHeight="1" x14ac:dyDescent="0.2">
      <c r="A629" s="156" t="s">
        <v>2979</v>
      </c>
      <c r="B629" s="156" t="s">
        <v>2643</v>
      </c>
      <c r="C629" s="156" t="s">
        <v>102</v>
      </c>
      <c r="D629" s="156" t="s">
        <v>511</v>
      </c>
      <c r="E629" s="156" t="s">
        <v>3012</v>
      </c>
    </row>
    <row r="630" spans="1:5" ht="12" customHeight="1" x14ac:dyDescent="0.2">
      <c r="A630" s="156" t="s">
        <v>2979</v>
      </c>
      <c r="B630" s="156" t="s">
        <v>3322</v>
      </c>
      <c r="C630" s="156" t="s">
        <v>501</v>
      </c>
      <c r="D630" s="156" t="s">
        <v>511</v>
      </c>
      <c r="E630" s="156" t="s">
        <v>3014</v>
      </c>
    </row>
    <row r="631" spans="1:5" ht="12" customHeight="1" x14ac:dyDescent="0.2">
      <c r="A631" s="156" t="s">
        <v>2979</v>
      </c>
      <c r="B631" s="156" t="s">
        <v>3322</v>
      </c>
      <c r="C631" s="156" t="s">
        <v>501</v>
      </c>
      <c r="D631" s="156" t="s">
        <v>511</v>
      </c>
      <c r="E631" s="156" t="s">
        <v>3016</v>
      </c>
    </row>
    <row r="632" spans="1:5" ht="12" customHeight="1" x14ac:dyDescent="0.2">
      <c r="A632" s="156" t="s">
        <v>2979</v>
      </c>
      <c r="B632" s="156" t="s">
        <v>3323</v>
      </c>
      <c r="C632" s="156" t="s">
        <v>904</v>
      </c>
      <c r="D632" s="156" t="s">
        <v>511</v>
      </c>
      <c r="E632" s="156" t="s">
        <v>3014</v>
      </c>
    </row>
    <row r="633" spans="1:5" ht="12" customHeight="1" x14ac:dyDescent="0.2">
      <c r="A633" s="156" t="s">
        <v>2979</v>
      </c>
      <c r="B633" s="156" t="s">
        <v>3323</v>
      </c>
      <c r="C633" s="156" t="s">
        <v>904</v>
      </c>
      <c r="D633" s="156" t="s">
        <v>511</v>
      </c>
      <c r="E633" s="156" t="s">
        <v>3016</v>
      </c>
    </row>
    <row r="634" spans="1:5" ht="12" customHeight="1" x14ac:dyDescent="0.2">
      <c r="A634" s="156" t="s">
        <v>2979</v>
      </c>
      <c r="B634" s="156" t="s">
        <v>3324</v>
      </c>
      <c r="C634" s="156" t="s">
        <v>1295</v>
      </c>
      <c r="D634" s="156" t="s">
        <v>511</v>
      </c>
      <c r="E634" s="156" t="s">
        <v>3014</v>
      </c>
    </row>
    <row r="635" spans="1:5" ht="12" customHeight="1" x14ac:dyDescent="0.2">
      <c r="A635" s="156" t="s">
        <v>2979</v>
      </c>
      <c r="B635" s="156" t="s">
        <v>3325</v>
      </c>
      <c r="C635" s="156" t="s">
        <v>113</v>
      </c>
      <c r="D635" s="156" t="s">
        <v>511</v>
      </c>
      <c r="E635" s="156" t="s">
        <v>3014</v>
      </c>
    </row>
    <row r="636" spans="1:5" ht="12" customHeight="1" x14ac:dyDescent="0.2">
      <c r="A636" s="156" t="s">
        <v>2979</v>
      </c>
      <c r="B636" s="156" t="s">
        <v>3325</v>
      </c>
      <c r="C636" s="156" t="s">
        <v>113</v>
      </c>
      <c r="D636" s="156" t="s">
        <v>511</v>
      </c>
      <c r="E636" s="156" t="s">
        <v>3016</v>
      </c>
    </row>
    <row r="637" spans="1:5" ht="12" customHeight="1" x14ac:dyDescent="0.2">
      <c r="A637" s="156" t="s">
        <v>2979</v>
      </c>
      <c r="B637" s="156" t="s">
        <v>3326</v>
      </c>
      <c r="C637" s="156" t="s">
        <v>1362</v>
      </c>
      <c r="D637" s="156" t="s">
        <v>511</v>
      </c>
      <c r="E637" s="156" t="s">
        <v>3014</v>
      </c>
    </row>
    <row r="638" spans="1:5" ht="12" customHeight="1" x14ac:dyDescent="0.2">
      <c r="A638" s="156" t="s">
        <v>2979</v>
      </c>
      <c r="B638" s="156" t="s">
        <v>3326</v>
      </c>
      <c r="C638" s="156" t="s">
        <v>1362</v>
      </c>
      <c r="D638" s="156" t="s">
        <v>511</v>
      </c>
      <c r="E638" s="156" t="s">
        <v>3016</v>
      </c>
    </row>
    <row r="639" spans="1:5" ht="12" customHeight="1" x14ac:dyDescent="0.2">
      <c r="A639" s="156" t="s">
        <v>2979</v>
      </c>
      <c r="B639" s="156" t="s">
        <v>3327</v>
      </c>
      <c r="C639" s="156" t="s">
        <v>1296</v>
      </c>
      <c r="D639" s="156" t="s">
        <v>511</v>
      </c>
      <c r="E639" s="156" t="s">
        <v>3014</v>
      </c>
    </row>
    <row r="640" spans="1:5" ht="12" customHeight="1" x14ac:dyDescent="0.2">
      <c r="A640" s="156" t="s">
        <v>2979</v>
      </c>
      <c r="B640" s="156" t="s">
        <v>3327</v>
      </c>
      <c r="C640" s="156" t="s">
        <v>1296</v>
      </c>
      <c r="D640" s="156" t="s">
        <v>511</v>
      </c>
      <c r="E640" s="156" t="s">
        <v>3016</v>
      </c>
    </row>
    <row r="641" spans="1:5" ht="12" customHeight="1" x14ac:dyDescent="0.2">
      <c r="A641" s="156" t="s">
        <v>2979</v>
      </c>
      <c r="B641" s="156" t="s">
        <v>2299</v>
      </c>
      <c r="C641" s="156" t="s">
        <v>2026</v>
      </c>
      <c r="D641" s="156" t="s">
        <v>511</v>
      </c>
      <c r="E641" s="156" t="s">
        <v>3014</v>
      </c>
    </row>
    <row r="642" spans="1:5" ht="12" customHeight="1" x14ac:dyDescent="0.2">
      <c r="A642" s="156" t="s">
        <v>2979</v>
      </c>
      <c r="B642" s="156" t="s">
        <v>2195</v>
      </c>
      <c r="C642" s="156" t="s">
        <v>1855</v>
      </c>
      <c r="D642" s="156" t="s">
        <v>511</v>
      </c>
      <c r="E642" s="156" t="s">
        <v>2980</v>
      </c>
    </row>
    <row r="643" spans="1:5" ht="12" customHeight="1" x14ac:dyDescent="0.2">
      <c r="A643" s="156" t="s">
        <v>2979</v>
      </c>
      <c r="B643" s="156" t="s">
        <v>2195</v>
      </c>
      <c r="C643" s="156" t="s">
        <v>1855</v>
      </c>
      <c r="D643" s="156" t="s">
        <v>511</v>
      </c>
      <c r="E643" s="156" t="s">
        <v>3014</v>
      </c>
    </row>
    <row r="644" spans="1:5" ht="12" customHeight="1" x14ac:dyDescent="0.2">
      <c r="A644" s="156" t="s">
        <v>2979</v>
      </c>
      <c r="B644" s="156" t="s">
        <v>2195</v>
      </c>
      <c r="C644" s="156" t="s">
        <v>1855</v>
      </c>
      <c r="D644" s="156" t="s">
        <v>511</v>
      </c>
      <c r="E644" s="156" t="s">
        <v>3018</v>
      </c>
    </row>
    <row r="645" spans="1:5" ht="12" customHeight="1" x14ac:dyDescent="0.2">
      <c r="A645" s="156" t="s">
        <v>2979</v>
      </c>
      <c r="B645" s="156" t="s">
        <v>2195</v>
      </c>
      <c r="C645" s="156" t="s">
        <v>1855</v>
      </c>
      <c r="D645" s="156" t="s">
        <v>511</v>
      </c>
      <c r="E645" s="156" t="s">
        <v>3016</v>
      </c>
    </row>
    <row r="646" spans="1:5" ht="12" customHeight="1" x14ac:dyDescent="0.2">
      <c r="A646" s="156" t="s">
        <v>2979</v>
      </c>
      <c r="B646" s="156" t="s">
        <v>2644</v>
      </c>
      <c r="C646" s="156" t="s">
        <v>1105</v>
      </c>
      <c r="D646" s="156" t="s">
        <v>511</v>
      </c>
      <c r="E646" s="156" t="s">
        <v>2980</v>
      </c>
    </row>
    <row r="647" spans="1:5" ht="12" customHeight="1" x14ac:dyDescent="0.2">
      <c r="A647" s="156" t="s">
        <v>2979</v>
      </c>
      <c r="B647" s="156" t="s">
        <v>2644</v>
      </c>
      <c r="C647" s="156" t="s">
        <v>1105</v>
      </c>
      <c r="D647" s="156" t="s">
        <v>511</v>
      </c>
      <c r="E647" s="156" t="s">
        <v>3014</v>
      </c>
    </row>
    <row r="648" spans="1:5" ht="12" customHeight="1" x14ac:dyDescent="0.2">
      <c r="A648" s="156" t="s">
        <v>2979</v>
      </c>
      <c r="B648" s="156" t="s">
        <v>2644</v>
      </c>
      <c r="C648" s="156" t="s">
        <v>1105</v>
      </c>
      <c r="D648" s="156" t="s">
        <v>511</v>
      </c>
      <c r="E648" s="156" t="s">
        <v>3018</v>
      </c>
    </row>
    <row r="649" spans="1:5" ht="12" customHeight="1" x14ac:dyDescent="0.2">
      <c r="A649" s="156" t="s">
        <v>2979</v>
      </c>
      <c r="B649" s="156" t="s">
        <v>2732</v>
      </c>
      <c r="C649" s="156" t="s">
        <v>137</v>
      </c>
      <c r="D649" s="156" t="s">
        <v>511</v>
      </c>
      <c r="E649" s="156" t="s">
        <v>2980</v>
      </c>
    </row>
    <row r="650" spans="1:5" ht="12" customHeight="1" x14ac:dyDescent="0.2">
      <c r="A650" s="156" t="s">
        <v>2979</v>
      </c>
      <c r="B650" s="156" t="s">
        <v>2732</v>
      </c>
      <c r="C650" s="156" t="s">
        <v>137</v>
      </c>
      <c r="D650" s="156" t="s">
        <v>511</v>
      </c>
      <c r="E650" s="156" t="s">
        <v>3014</v>
      </c>
    </row>
    <row r="651" spans="1:5" ht="12" customHeight="1" x14ac:dyDescent="0.2">
      <c r="A651" s="156" t="s">
        <v>2979</v>
      </c>
      <c r="B651" s="156" t="s">
        <v>2732</v>
      </c>
      <c r="C651" s="156" t="s">
        <v>137</v>
      </c>
      <c r="D651" s="156" t="s">
        <v>511</v>
      </c>
      <c r="E651" s="156" t="s">
        <v>3018</v>
      </c>
    </row>
    <row r="652" spans="1:5" ht="12" customHeight="1" x14ac:dyDescent="0.2">
      <c r="A652" s="156" t="s">
        <v>2979</v>
      </c>
      <c r="B652" s="156" t="s">
        <v>2732</v>
      </c>
      <c r="C652" s="156" t="s">
        <v>137</v>
      </c>
      <c r="D652" s="156" t="s">
        <v>511</v>
      </c>
      <c r="E652" s="156" t="s">
        <v>3016</v>
      </c>
    </row>
    <row r="653" spans="1:5" ht="12" customHeight="1" x14ac:dyDescent="0.2">
      <c r="A653" s="156" t="s">
        <v>2979</v>
      </c>
      <c r="B653" s="156" t="s">
        <v>2759</v>
      </c>
      <c r="C653" s="156" t="s">
        <v>1006</v>
      </c>
      <c r="D653" s="156" t="s">
        <v>511</v>
      </c>
      <c r="E653" s="156" t="s">
        <v>2980</v>
      </c>
    </row>
    <row r="654" spans="1:5" ht="12" customHeight="1" x14ac:dyDescent="0.2">
      <c r="A654" s="156" t="s">
        <v>2979</v>
      </c>
      <c r="B654" s="156" t="s">
        <v>2759</v>
      </c>
      <c r="C654" s="156" t="s">
        <v>1006</v>
      </c>
      <c r="D654" s="156" t="s">
        <v>511</v>
      </c>
      <c r="E654" s="156" t="s">
        <v>3014</v>
      </c>
    </row>
    <row r="655" spans="1:5" ht="12" customHeight="1" x14ac:dyDescent="0.2">
      <c r="A655" s="156" t="s">
        <v>2979</v>
      </c>
      <c r="B655" s="156" t="s">
        <v>2759</v>
      </c>
      <c r="C655" s="156" t="s">
        <v>1006</v>
      </c>
      <c r="D655" s="156" t="s">
        <v>511</v>
      </c>
      <c r="E655" s="156" t="s">
        <v>3018</v>
      </c>
    </row>
    <row r="656" spans="1:5" ht="12" customHeight="1" x14ac:dyDescent="0.2">
      <c r="A656" s="156" t="s">
        <v>2979</v>
      </c>
      <c r="B656" s="156" t="s">
        <v>2759</v>
      </c>
      <c r="C656" s="156" t="s">
        <v>1006</v>
      </c>
      <c r="D656" s="156" t="s">
        <v>511</v>
      </c>
      <c r="E656" s="156" t="s">
        <v>3016</v>
      </c>
    </row>
    <row r="657" spans="1:5" ht="12" customHeight="1" x14ac:dyDescent="0.2">
      <c r="A657" s="156" t="s">
        <v>2979</v>
      </c>
      <c r="B657" s="156" t="s">
        <v>2741</v>
      </c>
      <c r="C657" s="156" t="s">
        <v>1049</v>
      </c>
      <c r="D657" s="156" t="s">
        <v>511</v>
      </c>
      <c r="E657" s="156" t="s">
        <v>2980</v>
      </c>
    </row>
    <row r="658" spans="1:5" ht="12" customHeight="1" x14ac:dyDescent="0.2">
      <c r="A658" s="156" t="s">
        <v>2979</v>
      </c>
      <c r="B658" s="156" t="s">
        <v>2741</v>
      </c>
      <c r="C658" s="156" t="s">
        <v>1049</v>
      </c>
      <c r="D658" s="156" t="s">
        <v>511</v>
      </c>
      <c r="E658" s="156" t="s">
        <v>3014</v>
      </c>
    </row>
    <row r="659" spans="1:5" ht="12" customHeight="1" x14ac:dyDescent="0.2">
      <c r="A659" s="156" t="s">
        <v>2979</v>
      </c>
      <c r="B659" s="156" t="s">
        <v>2741</v>
      </c>
      <c r="C659" s="156" t="s">
        <v>1049</v>
      </c>
      <c r="D659" s="156" t="s">
        <v>511</v>
      </c>
      <c r="E659" s="156" t="s">
        <v>3018</v>
      </c>
    </row>
    <row r="660" spans="1:5" ht="12" customHeight="1" x14ac:dyDescent="0.2">
      <c r="A660" s="156" t="s">
        <v>2979</v>
      </c>
      <c r="B660" s="156" t="s">
        <v>2741</v>
      </c>
      <c r="C660" s="156" t="s">
        <v>1049</v>
      </c>
      <c r="D660" s="156" t="s">
        <v>511</v>
      </c>
      <c r="E660" s="156" t="s">
        <v>3016</v>
      </c>
    </row>
    <row r="661" spans="1:5" ht="12" customHeight="1" x14ac:dyDescent="0.2">
      <c r="A661" s="156" t="s">
        <v>2979</v>
      </c>
      <c r="B661" s="156" t="s">
        <v>2584</v>
      </c>
      <c r="C661" s="156" t="s">
        <v>103</v>
      </c>
      <c r="D661" s="156" t="s">
        <v>511</v>
      </c>
      <c r="E661" s="156" t="s">
        <v>2980</v>
      </c>
    </row>
    <row r="662" spans="1:5" ht="12" customHeight="1" x14ac:dyDescent="0.2">
      <c r="A662" s="156" t="s">
        <v>2979</v>
      </c>
      <c r="B662" s="156" t="s">
        <v>2584</v>
      </c>
      <c r="C662" s="156" t="s">
        <v>103</v>
      </c>
      <c r="D662" s="156" t="s">
        <v>511</v>
      </c>
      <c r="E662" s="156" t="s">
        <v>3014</v>
      </c>
    </row>
    <row r="663" spans="1:5" ht="12" customHeight="1" x14ac:dyDescent="0.2">
      <c r="A663" s="156" t="s">
        <v>2979</v>
      </c>
      <c r="B663" s="156" t="s">
        <v>2584</v>
      </c>
      <c r="C663" s="156" t="s">
        <v>103</v>
      </c>
      <c r="D663" s="156" t="s">
        <v>511</v>
      </c>
      <c r="E663" s="156" t="s">
        <v>3018</v>
      </c>
    </row>
    <row r="664" spans="1:5" ht="12" customHeight="1" x14ac:dyDescent="0.2">
      <c r="A664" s="156" t="s">
        <v>2979</v>
      </c>
      <c r="B664" s="156" t="s">
        <v>2584</v>
      </c>
      <c r="C664" s="156" t="s">
        <v>103</v>
      </c>
      <c r="D664" s="156" t="s">
        <v>511</v>
      </c>
      <c r="E664" s="156" t="s">
        <v>3016</v>
      </c>
    </row>
    <row r="665" spans="1:5" ht="12" customHeight="1" x14ac:dyDescent="0.2">
      <c r="A665" s="156" t="s">
        <v>2979</v>
      </c>
      <c r="B665" s="156" t="s">
        <v>2603</v>
      </c>
      <c r="C665" s="156" t="s">
        <v>1361</v>
      </c>
      <c r="D665" s="156" t="s">
        <v>511</v>
      </c>
      <c r="E665" s="156" t="s">
        <v>2980</v>
      </c>
    </row>
    <row r="666" spans="1:5" ht="12" customHeight="1" x14ac:dyDescent="0.2">
      <c r="A666" s="156" t="s">
        <v>2979</v>
      </c>
      <c r="B666" s="156" t="s">
        <v>2603</v>
      </c>
      <c r="C666" s="156" t="s">
        <v>1361</v>
      </c>
      <c r="D666" s="156" t="s">
        <v>511</v>
      </c>
      <c r="E666" s="156" t="s">
        <v>3014</v>
      </c>
    </row>
    <row r="667" spans="1:5" ht="12" customHeight="1" x14ac:dyDescent="0.2">
      <c r="A667" s="156" t="s">
        <v>2979</v>
      </c>
      <c r="B667" s="156" t="s">
        <v>2603</v>
      </c>
      <c r="C667" s="156" t="s">
        <v>1361</v>
      </c>
      <c r="D667" s="156" t="s">
        <v>511</v>
      </c>
      <c r="E667" s="156" t="s">
        <v>3018</v>
      </c>
    </row>
    <row r="668" spans="1:5" ht="12" customHeight="1" x14ac:dyDescent="0.2">
      <c r="A668" s="156" t="s">
        <v>2979</v>
      </c>
      <c r="B668" s="156" t="s">
        <v>2603</v>
      </c>
      <c r="C668" s="156" t="s">
        <v>1361</v>
      </c>
      <c r="D668" s="156" t="s">
        <v>511</v>
      </c>
      <c r="E668" s="156" t="s">
        <v>3016</v>
      </c>
    </row>
    <row r="669" spans="1:5" ht="12" customHeight="1" x14ac:dyDescent="0.2">
      <c r="A669" s="156" t="s">
        <v>2979</v>
      </c>
      <c r="B669" s="156" t="s">
        <v>2193</v>
      </c>
      <c r="C669" s="156" t="s">
        <v>796</v>
      </c>
      <c r="D669" s="156" t="s">
        <v>511</v>
      </c>
      <c r="E669" s="156" t="s">
        <v>3014</v>
      </c>
    </row>
    <row r="670" spans="1:5" ht="12" customHeight="1" x14ac:dyDescent="0.2">
      <c r="A670" s="156" t="s">
        <v>2979</v>
      </c>
      <c r="B670" s="156" t="s">
        <v>2193</v>
      </c>
      <c r="C670" s="156" t="s">
        <v>796</v>
      </c>
      <c r="D670" s="156" t="s">
        <v>511</v>
      </c>
      <c r="E670" s="156" t="s">
        <v>3018</v>
      </c>
    </row>
    <row r="671" spans="1:5" ht="12" customHeight="1" x14ac:dyDescent="0.2">
      <c r="A671" s="156" t="s">
        <v>2979</v>
      </c>
      <c r="B671" s="156" t="s">
        <v>2193</v>
      </c>
      <c r="C671" s="156" t="s">
        <v>796</v>
      </c>
      <c r="D671" s="156" t="s">
        <v>511</v>
      </c>
      <c r="E671" s="156" t="s">
        <v>3016</v>
      </c>
    </row>
    <row r="672" spans="1:5" ht="12" customHeight="1" x14ac:dyDescent="0.2">
      <c r="A672" s="156" t="s">
        <v>2979</v>
      </c>
      <c r="B672" s="156" t="s">
        <v>2623</v>
      </c>
      <c r="C672" s="156" t="s">
        <v>136</v>
      </c>
      <c r="D672" s="156" t="s">
        <v>511</v>
      </c>
      <c r="E672" s="156" t="s">
        <v>2980</v>
      </c>
    </row>
    <row r="673" spans="1:5" ht="12" customHeight="1" x14ac:dyDescent="0.2">
      <c r="A673" s="156" t="s">
        <v>2979</v>
      </c>
      <c r="B673" s="156" t="s">
        <v>2623</v>
      </c>
      <c r="C673" s="156" t="s">
        <v>136</v>
      </c>
      <c r="D673" s="156" t="s">
        <v>511</v>
      </c>
      <c r="E673" s="156" t="s">
        <v>3014</v>
      </c>
    </row>
    <row r="674" spans="1:5" ht="12" customHeight="1" x14ac:dyDescent="0.2">
      <c r="A674" s="156" t="s">
        <v>2979</v>
      </c>
      <c r="B674" s="156" t="s">
        <v>2623</v>
      </c>
      <c r="C674" s="156" t="s">
        <v>136</v>
      </c>
      <c r="D674" s="156" t="s">
        <v>511</v>
      </c>
      <c r="E674" s="156" t="s">
        <v>3018</v>
      </c>
    </row>
    <row r="675" spans="1:5" ht="12" customHeight="1" x14ac:dyDescent="0.2">
      <c r="A675" s="156" t="s">
        <v>2979</v>
      </c>
      <c r="B675" s="156" t="s">
        <v>2623</v>
      </c>
      <c r="C675" s="156" t="s">
        <v>136</v>
      </c>
      <c r="D675" s="156" t="s">
        <v>511</v>
      </c>
      <c r="E675" s="156" t="s">
        <v>3016</v>
      </c>
    </row>
    <row r="676" spans="1:5" ht="12" customHeight="1" x14ac:dyDescent="0.2">
      <c r="A676" s="156" t="s">
        <v>2979</v>
      </c>
      <c r="B676" s="156" t="s">
        <v>2623</v>
      </c>
      <c r="C676" s="156" t="s">
        <v>136</v>
      </c>
      <c r="D676" s="156" t="s">
        <v>511</v>
      </c>
      <c r="E676" s="156" t="s">
        <v>3012</v>
      </c>
    </row>
    <row r="677" spans="1:5" ht="12" customHeight="1" x14ac:dyDescent="0.2">
      <c r="A677" s="156" t="s">
        <v>2979</v>
      </c>
      <c r="B677" s="156" t="s">
        <v>3026</v>
      </c>
      <c r="C677" s="156" t="s">
        <v>105</v>
      </c>
      <c r="D677" s="156" t="s">
        <v>511</v>
      </c>
      <c r="E677" s="156" t="s">
        <v>2980</v>
      </c>
    </row>
    <row r="678" spans="1:5" ht="12" customHeight="1" x14ac:dyDescent="0.2">
      <c r="A678" s="156" t="s">
        <v>2979</v>
      </c>
      <c r="B678" s="156" t="s">
        <v>3026</v>
      </c>
      <c r="C678" s="156" t="s">
        <v>105</v>
      </c>
      <c r="D678" s="156" t="s">
        <v>511</v>
      </c>
      <c r="E678" s="156" t="s">
        <v>3018</v>
      </c>
    </row>
    <row r="679" spans="1:5" ht="12" customHeight="1" x14ac:dyDescent="0.2">
      <c r="A679" s="156" t="s">
        <v>2979</v>
      </c>
      <c r="B679" s="156" t="s">
        <v>3026</v>
      </c>
      <c r="C679" s="156" t="s">
        <v>105</v>
      </c>
      <c r="D679" s="156" t="s">
        <v>511</v>
      </c>
      <c r="E679" s="156" t="s">
        <v>3016</v>
      </c>
    </row>
    <row r="680" spans="1:5" ht="12" customHeight="1" x14ac:dyDescent="0.2">
      <c r="A680" s="156" t="s">
        <v>2979</v>
      </c>
      <c r="B680" s="156" t="s">
        <v>3026</v>
      </c>
      <c r="C680" s="156" t="s">
        <v>105</v>
      </c>
      <c r="D680" s="156" t="s">
        <v>511</v>
      </c>
      <c r="E680" s="156" t="s">
        <v>3010</v>
      </c>
    </row>
    <row r="681" spans="1:5" ht="12" customHeight="1" x14ac:dyDescent="0.2">
      <c r="A681" s="156" t="s">
        <v>2979</v>
      </c>
      <c r="B681" s="156" t="s">
        <v>3026</v>
      </c>
      <c r="C681" s="156" t="s">
        <v>105</v>
      </c>
      <c r="D681" s="156" t="s">
        <v>511</v>
      </c>
      <c r="E681" s="156" t="s">
        <v>3012</v>
      </c>
    </row>
    <row r="682" spans="1:5" ht="12" customHeight="1" x14ac:dyDescent="0.2">
      <c r="A682" s="156" t="s">
        <v>2979</v>
      </c>
      <c r="B682" s="156" t="s">
        <v>3027</v>
      </c>
      <c r="C682" s="156" t="s">
        <v>107</v>
      </c>
      <c r="D682" s="156" t="s">
        <v>511</v>
      </c>
      <c r="E682" s="156" t="s">
        <v>2980</v>
      </c>
    </row>
    <row r="683" spans="1:5" ht="12" customHeight="1" x14ac:dyDescent="0.2">
      <c r="A683" s="156" t="s">
        <v>2979</v>
      </c>
      <c r="B683" s="156" t="s">
        <v>3027</v>
      </c>
      <c r="C683" s="156" t="s">
        <v>107</v>
      </c>
      <c r="D683" s="156" t="s">
        <v>511</v>
      </c>
      <c r="E683" s="156" t="s">
        <v>3018</v>
      </c>
    </row>
    <row r="684" spans="1:5" ht="12" customHeight="1" x14ac:dyDescent="0.2">
      <c r="A684" s="156" t="s">
        <v>2979</v>
      </c>
      <c r="B684" s="156" t="s">
        <v>3027</v>
      </c>
      <c r="C684" s="156" t="s">
        <v>107</v>
      </c>
      <c r="D684" s="156" t="s">
        <v>511</v>
      </c>
      <c r="E684" s="156" t="s">
        <v>3016</v>
      </c>
    </row>
    <row r="685" spans="1:5" ht="12" customHeight="1" x14ac:dyDescent="0.2">
      <c r="A685" s="156" t="s">
        <v>2979</v>
      </c>
      <c r="B685" s="156" t="s">
        <v>3027</v>
      </c>
      <c r="C685" s="156" t="s">
        <v>107</v>
      </c>
      <c r="D685" s="156" t="s">
        <v>511</v>
      </c>
      <c r="E685" s="156" t="s">
        <v>3010</v>
      </c>
    </row>
    <row r="686" spans="1:5" ht="12" customHeight="1" x14ac:dyDescent="0.2">
      <c r="A686" s="156" t="s">
        <v>2979</v>
      </c>
      <c r="B686" s="156" t="s">
        <v>3027</v>
      </c>
      <c r="C686" s="156" t="s">
        <v>107</v>
      </c>
      <c r="D686" s="156" t="s">
        <v>511</v>
      </c>
      <c r="E686" s="156" t="s">
        <v>3012</v>
      </c>
    </row>
    <row r="687" spans="1:5" ht="12" customHeight="1" x14ac:dyDescent="0.2">
      <c r="A687" s="156" t="s">
        <v>2979</v>
      </c>
      <c r="B687" s="156" t="s">
        <v>3028</v>
      </c>
      <c r="C687" s="156" t="s">
        <v>108</v>
      </c>
      <c r="D687" s="156" t="s">
        <v>511</v>
      </c>
      <c r="E687" s="156" t="s">
        <v>2980</v>
      </c>
    </row>
    <row r="688" spans="1:5" ht="12" customHeight="1" x14ac:dyDescent="0.2">
      <c r="A688" s="156" t="s">
        <v>2979</v>
      </c>
      <c r="B688" s="156" t="s">
        <v>3028</v>
      </c>
      <c r="C688" s="156" t="s">
        <v>108</v>
      </c>
      <c r="D688" s="156" t="s">
        <v>511</v>
      </c>
      <c r="E688" s="156" t="s">
        <v>3016</v>
      </c>
    </row>
    <row r="689" spans="1:5" ht="12" customHeight="1" x14ac:dyDescent="0.2">
      <c r="A689" s="156" t="s">
        <v>2979</v>
      </c>
      <c r="B689" s="156" t="s">
        <v>3028</v>
      </c>
      <c r="C689" s="156" t="s">
        <v>108</v>
      </c>
      <c r="D689" s="156" t="s">
        <v>511</v>
      </c>
      <c r="E689" s="156" t="s">
        <v>3010</v>
      </c>
    </row>
    <row r="690" spans="1:5" ht="12" customHeight="1" x14ac:dyDescent="0.2">
      <c r="A690" s="156" t="s">
        <v>2979</v>
      </c>
      <c r="B690" s="156" t="s">
        <v>2551</v>
      </c>
      <c r="C690" s="156" t="s">
        <v>229</v>
      </c>
      <c r="D690" s="156" t="s">
        <v>511</v>
      </c>
      <c r="E690" s="156" t="s">
        <v>2980</v>
      </c>
    </row>
    <row r="691" spans="1:5" ht="12" customHeight="1" x14ac:dyDescent="0.2">
      <c r="A691" s="156" t="s">
        <v>2979</v>
      </c>
      <c r="B691" s="156" t="s">
        <v>2551</v>
      </c>
      <c r="C691" s="156" t="s">
        <v>229</v>
      </c>
      <c r="D691" s="156" t="s">
        <v>511</v>
      </c>
      <c r="E691" s="156" t="s">
        <v>3014</v>
      </c>
    </row>
    <row r="692" spans="1:5" ht="12" customHeight="1" x14ac:dyDescent="0.2">
      <c r="A692" s="156" t="s">
        <v>2979</v>
      </c>
      <c r="B692" s="156" t="s">
        <v>2551</v>
      </c>
      <c r="C692" s="156" t="s">
        <v>229</v>
      </c>
      <c r="D692" s="156" t="s">
        <v>511</v>
      </c>
      <c r="E692" s="156" t="s">
        <v>3018</v>
      </c>
    </row>
    <row r="693" spans="1:5" ht="12" customHeight="1" x14ac:dyDescent="0.2">
      <c r="A693" s="156" t="s">
        <v>2979</v>
      </c>
      <c r="B693" s="156" t="s">
        <v>2551</v>
      </c>
      <c r="C693" s="156" t="s">
        <v>229</v>
      </c>
      <c r="D693" s="156" t="s">
        <v>511</v>
      </c>
      <c r="E693" s="156" t="s">
        <v>3016</v>
      </c>
    </row>
    <row r="694" spans="1:5" ht="12" customHeight="1" x14ac:dyDescent="0.2">
      <c r="A694" s="156" t="s">
        <v>2979</v>
      </c>
      <c r="B694" s="156" t="s">
        <v>2639</v>
      </c>
      <c r="C694" s="156" t="s">
        <v>1359</v>
      </c>
      <c r="D694" s="156" t="s">
        <v>511</v>
      </c>
      <c r="E694" s="156" t="s">
        <v>2980</v>
      </c>
    </row>
    <row r="695" spans="1:5" ht="12" customHeight="1" x14ac:dyDescent="0.2">
      <c r="A695" s="156" t="s">
        <v>2979</v>
      </c>
      <c r="B695" s="156" t="s">
        <v>2639</v>
      </c>
      <c r="C695" s="156" t="s">
        <v>1359</v>
      </c>
      <c r="D695" s="156" t="s">
        <v>511</v>
      </c>
      <c r="E695" s="156" t="s">
        <v>3014</v>
      </c>
    </row>
    <row r="696" spans="1:5" ht="12" customHeight="1" x14ac:dyDescent="0.2">
      <c r="A696" s="156" t="s">
        <v>2979</v>
      </c>
      <c r="B696" s="156" t="s">
        <v>2639</v>
      </c>
      <c r="C696" s="156" t="s">
        <v>1359</v>
      </c>
      <c r="D696" s="156" t="s">
        <v>511</v>
      </c>
      <c r="E696" s="156" t="s">
        <v>3018</v>
      </c>
    </row>
    <row r="697" spans="1:5" ht="12" customHeight="1" x14ac:dyDescent="0.2">
      <c r="A697" s="156" t="s">
        <v>2979</v>
      </c>
      <c r="B697" s="156" t="s">
        <v>2639</v>
      </c>
      <c r="C697" s="156" t="s">
        <v>1359</v>
      </c>
      <c r="D697" s="156" t="s">
        <v>511</v>
      </c>
      <c r="E697" s="156" t="s">
        <v>3016</v>
      </c>
    </row>
    <row r="698" spans="1:5" ht="12" customHeight="1" x14ac:dyDescent="0.2">
      <c r="A698" s="156" t="s">
        <v>2979</v>
      </c>
      <c r="B698" s="156" t="s">
        <v>2639</v>
      </c>
      <c r="C698" s="156" t="s">
        <v>1359</v>
      </c>
      <c r="D698" s="156" t="s">
        <v>511</v>
      </c>
      <c r="E698" s="156" t="s">
        <v>3010</v>
      </c>
    </row>
    <row r="699" spans="1:5" ht="12" customHeight="1" x14ac:dyDescent="0.2">
      <c r="A699" s="156" t="s">
        <v>2979</v>
      </c>
      <c r="B699" s="156" t="s">
        <v>2549</v>
      </c>
      <c r="C699" s="156" t="s">
        <v>219</v>
      </c>
      <c r="D699" s="156" t="s">
        <v>511</v>
      </c>
      <c r="E699" s="156" t="s">
        <v>2980</v>
      </c>
    </row>
    <row r="700" spans="1:5" ht="12" customHeight="1" x14ac:dyDescent="0.2">
      <c r="A700" s="156" t="s">
        <v>2979</v>
      </c>
      <c r="B700" s="156" t="s">
        <v>2549</v>
      </c>
      <c r="C700" s="156" t="s">
        <v>219</v>
      </c>
      <c r="D700" s="156" t="s">
        <v>511</v>
      </c>
      <c r="E700" s="156" t="s">
        <v>3014</v>
      </c>
    </row>
    <row r="701" spans="1:5" ht="12" customHeight="1" x14ac:dyDescent="0.2">
      <c r="A701" s="156" t="s">
        <v>2979</v>
      </c>
      <c r="B701" s="156" t="s">
        <v>2549</v>
      </c>
      <c r="C701" s="156" t="s">
        <v>219</v>
      </c>
      <c r="D701" s="156" t="s">
        <v>511</v>
      </c>
      <c r="E701" s="156" t="s">
        <v>3018</v>
      </c>
    </row>
    <row r="702" spans="1:5" ht="12" customHeight="1" x14ac:dyDescent="0.2">
      <c r="A702" s="156" t="s">
        <v>2979</v>
      </c>
      <c r="B702" s="156" t="s">
        <v>2549</v>
      </c>
      <c r="C702" s="156" t="s">
        <v>219</v>
      </c>
      <c r="D702" s="156" t="s">
        <v>511</v>
      </c>
      <c r="E702" s="156" t="s">
        <v>3016</v>
      </c>
    </row>
    <row r="703" spans="1:5" ht="12" customHeight="1" x14ac:dyDescent="0.2">
      <c r="A703" s="156" t="s">
        <v>2979</v>
      </c>
      <c r="B703" s="156" t="s">
        <v>2549</v>
      </c>
      <c r="C703" s="156" t="s">
        <v>219</v>
      </c>
      <c r="D703" s="156" t="s">
        <v>511</v>
      </c>
      <c r="E703" s="156" t="s">
        <v>3010</v>
      </c>
    </row>
    <row r="704" spans="1:5" ht="12" customHeight="1" x14ac:dyDescent="0.2">
      <c r="A704" s="156" t="s">
        <v>2979</v>
      </c>
      <c r="B704" s="156" t="s">
        <v>2549</v>
      </c>
      <c r="C704" s="156" t="s">
        <v>219</v>
      </c>
      <c r="D704" s="156" t="s">
        <v>511</v>
      </c>
      <c r="E704" s="156" t="s">
        <v>3012</v>
      </c>
    </row>
    <row r="705" spans="1:5" ht="12" customHeight="1" x14ac:dyDescent="0.2">
      <c r="A705" s="156" t="s">
        <v>2979</v>
      </c>
      <c r="B705" s="156" t="s">
        <v>2625</v>
      </c>
      <c r="C705" s="156" t="s">
        <v>1360</v>
      </c>
      <c r="D705" s="156" t="s">
        <v>511</v>
      </c>
      <c r="E705" s="156" t="s">
        <v>2980</v>
      </c>
    </row>
    <row r="706" spans="1:5" ht="12" customHeight="1" x14ac:dyDescent="0.2">
      <c r="A706" s="156" t="s">
        <v>2979</v>
      </c>
      <c r="B706" s="156" t="s">
        <v>2625</v>
      </c>
      <c r="C706" s="156" t="s">
        <v>1360</v>
      </c>
      <c r="D706" s="156" t="s">
        <v>511</v>
      </c>
      <c r="E706" s="156" t="s">
        <v>3014</v>
      </c>
    </row>
    <row r="707" spans="1:5" ht="12" customHeight="1" x14ac:dyDescent="0.2">
      <c r="A707" s="156" t="s">
        <v>2979</v>
      </c>
      <c r="B707" s="156" t="s">
        <v>2625</v>
      </c>
      <c r="C707" s="156" t="s">
        <v>1360</v>
      </c>
      <c r="D707" s="156" t="s">
        <v>511</v>
      </c>
      <c r="E707" s="156" t="s">
        <v>3016</v>
      </c>
    </row>
    <row r="708" spans="1:5" ht="12" customHeight="1" x14ac:dyDescent="0.2">
      <c r="A708" s="156" t="s">
        <v>2979</v>
      </c>
      <c r="B708" s="156" t="s">
        <v>1939</v>
      </c>
      <c r="C708" s="156" t="s">
        <v>1486</v>
      </c>
      <c r="D708" s="156" t="s">
        <v>511</v>
      </c>
      <c r="E708" s="156" t="s">
        <v>3014</v>
      </c>
    </row>
    <row r="709" spans="1:5" ht="12" customHeight="1" x14ac:dyDescent="0.2">
      <c r="A709" s="156" t="s">
        <v>2979</v>
      </c>
      <c r="B709" s="156" t="s">
        <v>1939</v>
      </c>
      <c r="C709" s="156" t="s">
        <v>1486</v>
      </c>
      <c r="D709" s="156" t="s">
        <v>511</v>
      </c>
      <c r="E709" s="156" t="s">
        <v>3018</v>
      </c>
    </row>
    <row r="710" spans="1:5" ht="12" customHeight="1" x14ac:dyDescent="0.2">
      <c r="A710" s="156" t="s">
        <v>2979</v>
      </c>
      <c r="B710" s="156" t="s">
        <v>1939</v>
      </c>
      <c r="C710" s="156" t="s">
        <v>1486</v>
      </c>
      <c r="D710" s="156" t="s">
        <v>511</v>
      </c>
      <c r="E710" s="156" t="s">
        <v>3016</v>
      </c>
    </row>
    <row r="711" spans="1:5" ht="12" customHeight="1" x14ac:dyDescent="0.2">
      <c r="A711" s="156" t="s">
        <v>2979</v>
      </c>
      <c r="B711" s="156" t="s">
        <v>2883</v>
      </c>
      <c r="C711" s="156" t="s">
        <v>2807</v>
      </c>
      <c r="D711" s="156" t="s">
        <v>511</v>
      </c>
      <c r="E711" s="156" t="s">
        <v>3018</v>
      </c>
    </row>
    <row r="712" spans="1:5" ht="12" customHeight="1" x14ac:dyDescent="0.2">
      <c r="A712" s="156" t="s">
        <v>2979</v>
      </c>
      <c r="B712" s="156" t="s">
        <v>2883</v>
      </c>
      <c r="C712" s="156" t="s">
        <v>2807</v>
      </c>
      <c r="D712" s="156" t="s">
        <v>511</v>
      </c>
      <c r="E712" s="156" t="s">
        <v>3016</v>
      </c>
    </row>
    <row r="713" spans="1:5" ht="12" customHeight="1" x14ac:dyDescent="0.2">
      <c r="A713" s="156" t="s">
        <v>2979</v>
      </c>
      <c r="B713" s="156" t="s">
        <v>2885</v>
      </c>
      <c r="C713" s="156" t="s">
        <v>2345</v>
      </c>
      <c r="D713" s="156" t="s">
        <v>511</v>
      </c>
      <c r="E713" s="156" t="s">
        <v>3014</v>
      </c>
    </row>
    <row r="714" spans="1:5" ht="12" customHeight="1" x14ac:dyDescent="0.2">
      <c r="A714" s="156" t="s">
        <v>2979</v>
      </c>
      <c r="B714" s="156" t="s">
        <v>2885</v>
      </c>
      <c r="C714" s="156" t="s">
        <v>2345</v>
      </c>
      <c r="D714" s="156" t="s">
        <v>511</v>
      </c>
      <c r="E714" s="156" t="s">
        <v>3018</v>
      </c>
    </row>
    <row r="715" spans="1:5" ht="12" customHeight="1" x14ac:dyDescent="0.2">
      <c r="A715" s="156" t="s">
        <v>2979</v>
      </c>
      <c r="B715" s="156" t="s">
        <v>2889</v>
      </c>
      <c r="C715" s="156" t="s">
        <v>2346</v>
      </c>
      <c r="D715" s="156" t="s">
        <v>511</v>
      </c>
      <c r="E715" s="156" t="s">
        <v>3018</v>
      </c>
    </row>
    <row r="716" spans="1:5" ht="12" customHeight="1" x14ac:dyDescent="0.2">
      <c r="A716" s="156" t="s">
        <v>2979</v>
      </c>
      <c r="B716" s="156" t="s">
        <v>3029</v>
      </c>
      <c r="C716" s="156" t="s">
        <v>2961</v>
      </c>
      <c r="D716" s="156" t="s">
        <v>511</v>
      </c>
      <c r="E716" s="156" t="s">
        <v>3016</v>
      </c>
    </row>
    <row r="717" spans="1:5" ht="12" customHeight="1" x14ac:dyDescent="0.2">
      <c r="A717" s="156" t="s">
        <v>2979</v>
      </c>
      <c r="B717" s="156" t="s">
        <v>2722</v>
      </c>
      <c r="C717" s="156" t="s">
        <v>2203</v>
      </c>
      <c r="D717" s="156" t="s">
        <v>511</v>
      </c>
      <c r="E717" s="156" t="s">
        <v>3018</v>
      </c>
    </row>
    <row r="718" spans="1:5" ht="12" customHeight="1" x14ac:dyDescent="0.2">
      <c r="A718" s="156" t="s">
        <v>2979</v>
      </c>
      <c r="B718" s="156" t="s">
        <v>2637</v>
      </c>
      <c r="C718" s="156" t="s">
        <v>114</v>
      </c>
      <c r="D718" s="156" t="s">
        <v>511</v>
      </c>
      <c r="E718" s="156" t="s">
        <v>3014</v>
      </c>
    </row>
    <row r="719" spans="1:5" ht="12" customHeight="1" x14ac:dyDescent="0.2">
      <c r="A719" s="156" t="s">
        <v>2979</v>
      </c>
      <c r="B719" s="156" t="s">
        <v>2607</v>
      </c>
      <c r="C719" s="156" t="s">
        <v>115</v>
      </c>
      <c r="D719" s="156" t="s">
        <v>511</v>
      </c>
      <c r="E719" s="156" t="s">
        <v>3014</v>
      </c>
    </row>
    <row r="720" spans="1:5" ht="12" customHeight="1" x14ac:dyDescent="0.2">
      <c r="A720" s="156" t="s">
        <v>2979</v>
      </c>
      <c r="B720" s="156" t="s">
        <v>2613</v>
      </c>
      <c r="C720" s="156" t="s">
        <v>116</v>
      </c>
      <c r="D720" s="156" t="s">
        <v>511</v>
      </c>
      <c r="E720" s="156" t="s">
        <v>3014</v>
      </c>
    </row>
    <row r="721" spans="1:5" ht="12" customHeight="1" x14ac:dyDescent="0.2">
      <c r="A721" s="156" t="s">
        <v>2979</v>
      </c>
      <c r="B721" s="156" t="s">
        <v>1940</v>
      </c>
      <c r="C721" s="156" t="s">
        <v>1358</v>
      </c>
      <c r="D721" s="156" t="s">
        <v>511</v>
      </c>
      <c r="E721" s="156" t="s">
        <v>3014</v>
      </c>
    </row>
    <row r="722" spans="1:5" ht="12" customHeight="1" x14ac:dyDescent="0.2">
      <c r="A722" s="156" t="s">
        <v>2979</v>
      </c>
      <c r="B722" s="156" t="s">
        <v>2622</v>
      </c>
      <c r="C722" s="156" t="s">
        <v>1092</v>
      </c>
      <c r="D722" s="156" t="s">
        <v>511</v>
      </c>
      <c r="E722" s="156" t="s">
        <v>2980</v>
      </c>
    </row>
    <row r="723" spans="1:5" ht="12" customHeight="1" x14ac:dyDescent="0.2">
      <c r="A723" s="156" t="s">
        <v>2979</v>
      </c>
      <c r="B723" s="156" t="s">
        <v>2622</v>
      </c>
      <c r="C723" s="156" t="s">
        <v>1092</v>
      </c>
      <c r="D723" s="156" t="s">
        <v>511</v>
      </c>
      <c r="E723" s="156" t="s">
        <v>3014</v>
      </c>
    </row>
    <row r="724" spans="1:5" ht="12" customHeight="1" x14ac:dyDescent="0.2">
      <c r="A724" s="156" t="s">
        <v>2979</v>
      </c>
      <c r="B724" s="156" t="s">
        <v>2622</v>
      </c>
      <c r="C724" s="156" t="s">
        <v>1092</v>
      </c>
      <c r="D724" s="156" t="s">
        <v>511</v>
      </c>
      <c r="E724" s="156" t="s">
        <v>3016</v>
      </c>
    </row>
    <row r="725" spans="1:5" ht="12" customHeight="1" x14ac:dyDescent="0.2">
      <c r="A725" s="156" t="s">
        <v>2979</v>
      </c>
      <c r="B725" s="156" t="s">
        <v>2691</v>
      </c>
      <c r="C725" s="156" t="s">
        <v>1090</v>
      </c>
      <c r="D725" s="156" t="s">
        <v>511</v>
      </c>
      <c r="E725" s="156" t="s">
        <v>2980</v>
      </c>
    </row>
    <row r="726" spans="1:5" ht="12" customHeight="1" x14ac:dyDescent="0.2">
      <c r="A726" s="156" t="s">
        <v>2979</v>
      </c>
      <c r="B726" s="156" t="s">
        <v>2691</v>
      </c>
      <c r="C726" s="156" t="s">
        <v>1090</v>
      </c>
      <c r="D726" s="156" t="s">
        <v>511</v>
      </c>
      <c r="E726" s="156" t="s">
        <v>3014</v>
      </c>
    </row>
    <row r="727" spans="1:5" ht="12" customHeight="1" x14ac:dyDescent="0.2">
      <c r="A727" s="156" t="s">
        <v>2979</v>
      </c>
      <c r="B727" s="156" t="s">
        <v>2691</v>
      </c>
      <c r="C727" s="156" t="s">
        <v>1090</v>
      </c>
      <c r="D727" s="156" t="s">
        <v>511</v>
      </c>
      <c r="E727" s="156" t="s">
        <v>3018</v>
      </c>
    </row>
    <row r="728" spans="1:5" ht="12" customHeight="1" x14ac:dyDescent="0.2">
      <c r="A728" s="156" t="s">
        <v>2979</v>
      </c>
      <c r="B728" s="156" t="s">
        <v>2691</v>
      </c>
      <c r="C728" s="156" t="s">
        <v>1090</v>
      </c>
      <c r="D728" s="156" t="s">
        <v>511</v>
      </c>
      <c r="E728" s="156" t="s">
        <v>3016</v>
      </c>
    </row>
    <row r="729" spans="1:5" ht="12" customHeight="1" x14ac:dyDescent="0.2">
      <c r="A729" s="156" t="s">
        <v>2979</v>
      </c>
      <c r="B729" s="156" t="s">
        <v>2733</v>
      </c>
      <c r="C729" s="156" t="s">
        <v>1091</v>
      </c>
      <c r="D729" s="156" t="s">
        <v>511</v>
      </c>
      <c r="E729" s="156" t="s">
        <v>2980</v>
      </c>
    </row>
    <row r="730" spans="1:5" ht="12" customHeight="1" x14ac:dyDescent="0.2">
      <c r="A730" s="156" t="s">
        <v>2979</v>
      </c>
      <c r="B730" s="156" t="s">
        <v>2733</v>
      </c>
      <c r="C730" s="156" t="s">
        <v>1091</v>
      </c>
      <c r="D730" s="156" t="s">
        <v>511</v>
      </c>
      <c r="E730" s="156" t="s">
        <v>3014</v>
      </c>
    </row>
    <row r="731" spans="1:5" ht="12" customHeight="1" x14ac:dyDescent="0.2">
      <c r="A731" s="156" t="s">
        <v>2979</v>
      </c>
      <c r="B731" s="156" t="s">
        <v>2733</v>
      </c>
      <c r="C731" s="156" t="s">
        <v>1091</v>
      </c>
      <c r="D731" s="156" t="s">
        <v>511</v>
      </c>
      <c r="E731" s="156" t="s">
        <v>3016</v>
      </c>
    </row>
    <row r="732" spans="1:5" ht="12" customHeight="1" x14ac:dyDescent="0.2">
      <c r="A732" s="156" t="s">
        <v>2979</v>
      </c>
      <c r="B732" s="156" t="s">
        <v>2693</v>
      </c>
      <c r="C732" s="156" t="s">
        <v>507</v>
      </c>
      <c r="D732" s="156" t="s">
        <v>511</v>
      </c>
      <c r="E732" s="156" t="s">
        <v>3014</v>
      </c>
    </row>
    <row r="733" spans="1:5" ht="12" customHeight="1" x14ac:dyDescent="0.2">
      <c r="A733" s="156" t="s">
        <v>2979</v>
      </c>
      <c r="B733" s="156" t="s">
        <v>2693</v>
      </c>
      <c r="C733" s="156" t="s">
        <v>507</v>
      </c>
      <c r="D733" s="156" t="s">
        <v>511</v>
      </c>
      <c r="E733" s="156" t="s">
        <v>3018</v>
      </c>
    </row>
    <row r="734" spans="1:5" ht="12" customHeight="1" x14ac:dyDescent="0.2">
      <c r="A734" s="156" t="s">
        <v>2979</v>
      </c>
      <c r="B734" s="156" t="s">
        <v>2601</v>
      </c>
      <c r="C734" s="156" t="s">
        <v>121</v>
      </c>
      <c r="D734" s="156" t="s">
        <v>511</v>
      </c>
      <c r="E734" s="156" t="s">
        <v>3014</v>
      </c>
    </row>
    <row r="735" spans="1:5" ht="12" customHeight="1" x14ac:dyDescent="0.2">
      <c r="A735" s="156" t="s">
        <v>2979</v>
      </c>
      <c r="B735" s="156" t="s">
        <v>2601</v>
      </c>
      <c r="C735" s="156" t="s">
        <v>121</v>
      </c>
      <c r="D735" s="156" t="s">
        <v>511</v>
      </c>
      <c r="E735" s="156" t="s">
        <v>3018</v>
      </c>
    </row>
    <row r="736" spans="1:5" ht="12" customHeight="1" x14ac:dyDescent="0.2">
      <c r="A736" s="156" t="s">
        <v>2979</v>
      </c>
      <c r="B736" s="156" t="s">
        <v>2601</v>
      </c>
      <c r="C736" s="156" t="s">
        <v>121</v>
      </c>
      <c r="D736" s="156" t="s">
        <v>511</v>
      </c>
      <c r="E736" s="156" t="s">
        <v>3016</v>
      </c>
    </row>
    <row r="737" spans="1:5" ht="12" customHeight="1" x14ac:dyDescent="0.2">
      <c r="A737" s="156" t="s">
        <v>2979</v>
      </c>
      <c r="B737" s="156" t="s">
        <v>2601</v>
      </c>
      <c r="C737" s="156" t="s">
        <v>121</v>
      </c>
      <c r="D737" s="156" t="s">
        <v>511</v>
      </c>
      <c r="E737" s="156" t="s">
        <v>3012</v>
      </c>
    </row>
    <row r="738" spans="1:5" ht="12" customHeight="1" x14ac:dyDescent="0.2">
      <c r="A738" s="156" t="s">
        <v>2979</v>
      </c>
      <c r="B738" s="156" t="s">
        <v>2212</v>
      </c>
      <c r="C738" s="156" t="s">
        <v>1959</v>
      </c>
      <c r="D738" s="156" t="s">
        <v>511</v>
      </c>
      <c r="E738" s="156" t="s">
        <v>3009</v>
      </c>
    </row>
    <row r="739" spans="1:5" ht="12" customHeight="1" x14ac:dyDescent="0.2">
      <c r="A739" s="156" t="s">
        <v>2979</v>
      </c>
      <c r="B739" s="156" t="s">
        <v>2212</v>
      </c>
      <c r="C739" s="156" t="s">
        <v>1959</v>
      </c>
      <c r="D739" s="156" t="s">
        <v>511</v>
      </c>
      <c r="E739" s="156" t="s">
        <v>3016</v>
      </c>
    </row>
    <row r="740" spans="1:5" ht="12" customHeight="1" x14ac:dyDescent="0.2">
      <c r="A740" s="156" t="s">
        <v>2979</v>
      </c>
      <c r="B740" s="156" t="s">
        <v>2212</v>
      </c>
      <c r="C740" s="156" t="s">
        <v>1959</v>
      </c>
      <c r="D740" s="156" t="s">
        <v>511</v>
      </c>
      <c r="E740" s="156" t="s">
        <v>3012</v>
      </c>
    </row>
    <row r="741" spans="1:5" ht="12" customHeight="1" x14ac:dyDescent="0.2">
      <c r="A741" s="156" t="s">
        <v>2979</v>
      </c>
      <c r="B741" s="156" t="s">
        <v>2213</v>
      </c>
      <c r="C741" s="156" t="s">
        <v>1960</v>
      </c>
      <c r="D741" s="156" t="s">
        <v>511</v>
      </c>
      <c r="E741" s="156" t="s">
        <v>3009</v>
      </c>
    </row>
    <row r="742" spans="1:5" ht="12" customHeight="1" x14ac:dyDescent="0.2">
      <c r="A742" s="156" t="s">
        <v>2979</v>
      </c>
      <c r="B742" s="156" t="s">
        <v>2213</v>
      </c>
      <c r="C742" s="156" t="s">
        <v>1960</v>
      </c>
      <c r="D742" s="156" t="s">
        <v>511</v>
      </c>
      <c r="E742" s="156" t="s">
        <v>3016</v>
      </c>
    </row>
    <row r="743" spans="1:5" ht="12" customHeight="1" x14ac:dyDescent="0.2">
      <c r="A743" s="156" t="s">
        <v>2979</v>
      </c>
      <c r="B743" s="156" t="s">
        <v>2213</v>
      </c>
      <c r="C743" s="156" t="s">
        <v>1960</v>
      </c>
      <c r="D743" s="156" t="s">
        <v>511</v>
      </c>
      <c r="E743" s="156" t="s">
        <v>3012</v>
      </c>
    </row>
    <row r="744" spans="1:5" ht="12" customHeight="1" x14ac:dyDescent="0.2">
      <c r="A744" s="156" t="s">
        <v>2979</v>
      </c>
      <c r="B744" s="156" t="s">
        <v>2539</v>
      </c>
      <c r="C744" s="156" t="s">
        <v>676</v>
      </c>
      <c r="D744" s="156" t="s">
        <v>511</v>
      </c>
      <c r="E744" s="156" t="s">
        <v>2980</v>
      </c>
    </row>
    <row r="745" spans="1:5" ht="12" customHeight="1" x14ac:dyDescent="0.2">
      <c r="A745" s="156" t="s">
        <v>2979</v>
      </c>
      <c r="B745" s="156" t="s">
        <v>2539</v>
      </c>
      <c r="C745" s="156" t="s">
        <v>676</v>
      </c>
      <c r="D745" s="156" t="s">
        <v>511</v>
      </c>
      <c r="E745" s="156" t="s">
        <v>3014</v>
      </c>
    </row>
    <row r="746" spans="1:5" ht="12" customHeight="1" x14ac:dyDescent="0.2">
      <c r="A746" s="156" t="s">
        <v>2979</v>
      </c>
      <c r="B746" s="156" t="s">
        <v>2539</v>
      </c>
      <c r="C746" s="156" t="s">
        <v>676</v>
      </c>
      <c r="D746" s="156" t="s">
        <v>511</v>
      </c>
      <c r="E746" s="156" t="s">
        <v>3013</v>
      </c>
    </row>
    <row r="747" spans="1:5" ht="12" customHeight="1" x14ac:dyDescent="0.2">
      <c r="A747" s="156" t="s">
        <v>2979</v>
      </c>
      <c r="B747" s="156" t="s">
        <v>2539</v>
      </c>
      <c r="C747" s="156" t="s">
        <v>676</v>
      </c>
      <c r="D747" s="156" t="s">
        <v>511</v>
      </c>
      <c r="E747" s="156" t="s">
        <v>3016</v>
      </c>
    </row>
    <row r="748" spans="1:5" ht="12" customHeight="1" x14ac:dyDescent="0.2">
      <c r="A748" s="156" t="s">
        <v>2979</v>
      </c>
      <c r="B748" s="156" t="s">
        <v>2539</v>
      </c>
      <c r="C748" s="156" t="s">
        <v>676</v>
      </c>
      <c r="D748" s="156" t="s">
        <v>511</v>
      </c>
      <c r="E748" s="156" t="s">
        <v>3010</v>
      </c>
    </row>
    <row r="749" spans="1:5" ht="12" customHeight="1" x14ac:dyDescent="0.2">
      <c r="A749" s="156" t="s">
        <v>2979</v>
      </c>
      <c r="B749" s="156" t="s">
        <v>2539</v>
      </c>
      <c r="C749" s="156" t="s">
        <v>676</v>
      </c>
      <c r="D749" s="156" t="s">
        <v>511</v>
      </c>
      <c r="E749" s="156" t="s">
        <v>3012</v>
      </c>
    </row>
    <row r="750" spans="1:5" ht="12" customHeight="1" x14ac:dyDescent="0.2">
      <c r="A750" s="156" t="s">
        <v>2979</v>
      </c>
      <c r="B750" s="156" t="s">
        <v>2604</v>
      </c>
      <c r="C750" s="156" t="s">
        <v>122</v>
      </c>
      <c r="D750" s="156" t="s">
        <v>511</v>
      </c>
      <c r="E750" s="156" t="s">
        <v>2980</v>
      </c>
    </row>
    <row r="751" spans="1:5" ht="12" customHeight="1" x14ac:dyDescent="0.2">
      <c r="A751" s="156" t="s">
        <v>2979</v>
      </c>
      <c r="B751" s="156" t="s">
        <v>2604</v>
      </c>
      <c r="C751" s="156" t="s">
        <v>122</v>
      </c>
      <c r="D751" s="156" t="s">
        <v>511</v>
      </c>
      <c r="E751" s="156" t="s">
        <v>3014</v>
      </c>
    </row>
    <row r="752" spans="1:5" ht="12" customHeight="1" x14ac:dyDescent="0.2">
      <c r="A752" s="156" t="s">
        <v>2979</v>
      </c>
      <c r="B752" s="156" t="s">
        <v>2604</v>
      </c>
      <c r="C752" s="156" t="s">
        <v>122</v>
      </c>
      <c r="D752" s="156" t="s">
        <v>511</v>
      </c>
      <c r="E752" s="156" t="s">
        <v>3016</v>
      </c>
    </row>
    <row r="753" spans="1:5" ht="12" customHeight="1" x14ac:dyDescent="0.2">
      <c r="A753" s="156" t="s">
        <v>2979</v>
      </c>
      <c r="B753" s="156" t="s">
        <v>2604</v>
      </c>
      <c r="C753" s="156" t="s">
        <v>122</v>
      </c>
      <c r="D753" s="156" t="s">
        <v>511</v>
      </c>
      <c r="E753" s="156" t="s">
        <v>3012</v>
      </c>
    </row>
    <row r="754" spans="1:5" ht="12" customHeight="1" x14ac:dyDescent="0.2">
      <c r="A754" s="156" t="s">
        <v>2979</v>
      </c>
      <c r="B754" s="156" t="s">
        <v>2687</v>
      </c>
      <c r="C754" s="156" t="s">
        <v>1438</v>
      </c>
      <c r="D754" s="156" t="s">
        <v>511</v>
      </c>
      <c r="E754" s="156" t="s">
        <v>3009</v>
      </c>
    </row>
    <row r="755" spans="1:5" ht="12" customHeight="1" x14ac:dyDescent="0.2">
      <c r="A755" s="156" t="s">
        <v>2979</v>
      </c>
      <c r="B755" s="156" t="s">
        <v>2687</v>
      </c>
      <c r="C755" s="156" t="s">
        <v>1438</v>
      </c>
      <c r="D755" s="156" t="s">
        <v>511</v>
      </c>
      <c r="E755" s="156" t="s">
        <v>2980</v>
      </c>
    </row>
    <row r="756" spans="1:5" ht="12" customHeight="1" x14ac:dyDescent="0.2">
      <c r="A756" s="156" t="s">
        <v>2979</v>
      </c>
      <c r="B756" s="156" t="s">
        <v>2687</v>
      </c>
      <c r="C756" s="156" t="s">
        <v>1438</v>
      </c>
      <c r="D756" s="156" t="s">
        <v>511</v>
      </c>
      <c r="E756" s="156" t="s">
        <v>3016</v>
      </c>
    </row>
    <row r="757" spans="1:5" ht="12" customHeight="1" x14ac:dyDescent="0.2">
      <c r="A757" s="156" t="s">
        <v>2979</v>
      </c>
      <c r="B757" s="156" t="s">
        <v>2687</v>
      </c>
      <c r="C757" s="156" t="s">
        <v>1438</v>
      </c>
      <c r="D757" s="156" t="s">
        <v>511</v>
      </c>
      <c r="E757" s="156" t="s">
        <v>3012</v>
      </c>
    </row>
    <row r="758" spans="1:5" ht="12" customHeight="1" x14ac:dyDescent="0.2">
      <c r="A758" s="156" t="s">
        <v>2979</v>
      </c>
      <c r="B758" s="156" t="s">
        <v>2560</v>
      </c>
      <c r="C758" s="156" t="s">
        <v>416</v>
      </c>
      <c r="D758" s="156" t="s">
        <v>511</v>
      </c>
      <c r="E758" s="156" t="s">
        <v>2980</v>
      </c>
    </row>
    <row r="759" spans="1:5" ht="12" customHeight="1" x14ac:dyDescent="0.2">
      <c r="A759" s="156" t="s">
        <v>2979</v>
      </c>
      <c r="B759" s="156" t="s">
        <v>2560</v>
      </c>
      <c r="C759" s="156" t="s">
        <v>416</v>
      </c>
      <c r="D759" s="156" t="s">
        <v>511</v>
      </c>
      <c r="E759" s="156" t="s">
        <v>3014</v>
      </c>
    </row>
    <row r="760" spans="1:5" ht="12" customHeight="1" x14ac:dyDescent="0.2">
      <c r="A760" s="156" t="s">
        <v>2979</v>
      </c>
      <c r="B760" s="156" t="s">
        <v>2560</v>
      </c>
      <c r="C760" s="156" t="s">
        <v>416</v>
      </c>
      <c r="D760" s="156" t="s">
        <v>511</v>
      </c>
      <c r="E760" s="156" t="s">
        <v>3016</v>
      </c>
    </row>
    <row r="761" spans="1:5" ht="12" customHeight="1" x14ac:dyDescent="0.2">
      <c r="A761" s="156" t="s">
        <v>2979</v>
      </c>
      <c r="B761" s="156" t="s">
        <v>2560</v>
      </c>
      <c r="C761" s="156" t="s">
        <v>416</v>
      </c>
      <c r="D761" s="156" t="s">
        <v>511</v>
      </c>
      <c r="E761" s="156" t="s">
        <v>3010</v>
      </c>
    </row>
    <row r="762" spans="1:5" ht="12" customHeight="1" x14ac:dyDescent="0.2">
      <c r="A762" s="156" t="s">
        <v>2979</v>
      </c>
      <c r="B762" s="156" t="s">
        <v>2560</v>
      </c>
      <c r="C762" s="156" t="s">
        <v>416</v>
      </c>
      <c r="D762" s="156" t="s">
        <v>511</v>
      </c>
      <c r="E762" s="156" t="s">
        <v>3012</v>
      </c>
    </row>
    <row r="763" spans="1:5" ht="12" customHeight="1" x14ac:dyDescent="0.2">
      <c r="A763" s="156" t="s">
        <v>2979</v>
      </c>
      <c r="B763" s="156" t="s">
        <v>1941</v>
      </c>
      <c r="C763" s="156" t="s">
        <v>1560</v>
      </c>
      <c r="D763" s="156" t="s">
        <v>511</v>
      </c>
      <c r="E763" s="156" t="s">
        <v>3009</v>
      </c>
    </row>
    <row r="764" spans="1:5" ht="12" customHeight="1" x14ac:dyDescent="0.2">
      <c r="A764" s="156" t="s">
        <v>2979</v>
      </c>
      <c r="B764" s="156" t="s">
        <v>1941</v>
      </c>
      <c r="C764" s="156" t="s">
        <v>1560</v>
      </c>
      <c r="D764" s="156" t="s">
        <v>511</v>
      </c>
      <c r="E764" s="156" t="s">
        <v>3016</v>
      </c>
    </row>
    <row r="765" spans="1:5" ht="12" customHeight="1" x14ac:dyDescent="0.2">
      <c r="A765" s="156" t="s">
        <v>2979</v>
      </c>
      <c r="B765" s="156" t="s">
        <v>1941</v>
      </c>
      <c r="C765" s="156" t="s">
        <v>1560</v>
      </c>
      <c r="D765" s="156" t="s">
        <v>511</v>
      </c>
      <c r="E765" s="156" t="s">
        <v>3012</v>
      </c>
    </row>
    <row r="766" spans="1:5" ht="12" customHeight="1" x14ac:dyDescent="0.2">
      <c r="A766" s="156" t="s">
        <v>2979</v>
      </c>
      <c r="B766" s="156" t="s">
        <v>2583</v>
      </c>
      <c r="C766" s="156" t="s">
        <v>1487</v>
      </c>
      <c r="D766" s="156" t="s">
        <v>511</v>
      </c>
      <c r="E766" s="156" t="s">
        <v>3009</v>
      </c>
    </row>
    <row r="767" spans="1:5" ht="12" customHeight="1" x14ac:dyDescent="0.2">
      <c r="A767" s="156" t="s">
        <v>2979</v>
      </c>
      <c r="B767" s="156" t="s">
        <v>2583</v>
      </c>
      <c r="C767" s="156" t="s">
        <v>1487</v>
      </c>
      <c r="D767" s="156" t="s">
        <v>511</v>
      </c>
      <c r="E767" s="156" t="s">
        <v>2980</v>
      </c>
    </row>
    <row r="768" spans="1:5" ht="12" customHeight="1" x14ac:dyDescent="0.2">
      <c r="A768" s="156" t="s">
        <v>2979</v>
      </c>
      <c r="B768" s="156" t="s">
        <v>2583</v>
      </c>
      <c r="C768" s="156" t="s">
        <v>1487</v>
      </c>
      <c r="D768" s="156" t="s">
        <v>511</v>
      </c>
      <c r="E768" s="156" t="s">
        <v>3016</v>
      </c>
    </row>
    <row r="769" spans="1:5" ht="12" customHeight="1" x14ac:dyDescent="0.2">
      <c r="A769" s="156" t="s">
        <v>2979</v>
      </c>
      <c r="B769" s="156" t="s">
        <v>2583</v>
      </c>
      <c r="C769" s="156" t="s">
        <v>1487</v>
      </c>
      <c r="D769" s="156" t="s">
        <v>511</v>
      </c>
      <c r="E769" s="156" t="s">
        <v>3010</v>
      </c>
    </row>
    <row r="770" spans="1:5" ht="12" customHeight="1" x14ac:dyDescent="0.2">
      <c r="A770" s="156" t="s">
        <v>2979</v>
      </c>
      <c r="B770" s="156" t="s">
        <v>2583</v>
      </c>
      <c r="C770" s="156" t="s">
        <v>1487</v>
      </c>
      <c r="D770" s="156" t="s">
        <v>511</v>
      </c>
      <c r="E770" s="156" t="s">
        <v>3011</v>
      </c>
    </row>
    <row r="771" spans="1:5" ht="12" customHeight="1" x14ac:dyDescent="0.2">
      <c r="A771" s="156" t="s">
        <v>2979</v>
      </c>
      <c r="B771" s="156" t="s">
        <v>2583</v>
      </c>
      <c r="C771" s="156" t="s">
        <v>1487</v>
      </c>
      <c r="D771" s="156" t="s">
        <v>511</v>
      </c>
      <c r="E771" s="156" t="s">
        <v>3012</v>
      </c>
    </row>
    <row r="772" spans="1:5" ht="12" customHeight="1" x14ac:dyDescent="0.2">
      <c r="A772" s="156" t="s">
        <v>2979</v>
      </c>
      <c r="B772" s="156" t="s">
        <v>2583</v>
      </c>
      <c r="C772" s="156" t="s">
        <v>1487</v>
      </c>
      <c r="D772" s="156" t="s">
        <v>511</v>
      </c>
      <c r="E772" s="156" t="s">
        <v>3030</v>
      </c>
    </row>
    <row r="773" spans="1:5" ht="12" customHeight="1" x14ac:dyDescent="0.2">
      <c r="A773" s="156" t="s">
        <v>2979</v>
      </c>
      <c r="B773" s="156" t="s">
        <v>2688</v>
      </c>
      <c r="C773" s="156" t="s">
        <v>1087</v>
      </c>
      <c r="D773" s="156" t="s">
        <v>511</v>
      </c>
      <c r="E773" s="156" t="s">
        <v>3014</v>
      </c>
    </row>
    <row r="774" spans="1:5" ht="12" customHeight="1" x14ac:dyDescent="0.2">
      <c r="A774" s="156" t="s">
        <v>2979</v>
      </c>
      <c r="B774" s="156" t="s">
        <v>2688</v>
      </c>
      <c r="C774" s="156" t="s">
        <v>1087</v>
      </c>
      <c r="D774" s="156" t="s">
        <v>511</v>
      </c>
      <c r="E774" s="156" t="s">
        <v>3016</v>
      </c>
    </row>
    <row r="775" spans="1:5" ht="12" customHeight="1" x14ac:dyDescent="0.2">
      <c r="A775" s="156" t="s">
        <v>2979</v>
      </c>
      <c r="B775" s="156" t="s">
        <v>2688</v>
      </c>
      <c r="C775" s="156" t="s">
        <v>1087</v>
      </c>
      <c r="D775" s="156" t="s">
        <v>511</v>
      </c>
      <c r="E775" s="156" t="s">
        <v>3012</v>
      </c>
    </row>
    <row r="776" spans="1:5" ht="12" customHeight="1" x14ac:dyDescent="0.2">
      <c r="A776" s="156" t="s">
        <v>2979</v>
      </c>
      <c r="B776" s="156" t="s">
        <v>2592</v>
      </c>
      <c r="C776" s="156" t="s">
        <v>123</v>
      </c>
      <c r="D776" s="156" t="s">
        <v>511</v>
      </c>
      <c r="E776" s="156" t="s">
        <v>3009</v>
      </c>
    </row>
    <row r="777" spans="1:5" ht="12" customHeight="1" x14ac:dyDescent="0.2">
      <c r="A777" s="156" t="s">
        <v>2979</v>
      </c>
      <c r="B777" s="156" t="s">
        <v>2592</v>
      </c>
      <c r="C777" s="156" t="s">
        <v>123</v>
      </c>
      <c r="D777" s="156" t="s">
        <v>511</v>
      </c>
      <c r="E777" s="156" t="s">
        <v>2980</v>
      </c>
    </row>
    <row r="778" spans="1:5" ht="12" customHeight="1" x14ac:dyDescent="0.2">
      <c r="A778" s="156" t="s">
        <v>2979</v>
      </c>
      <c r="B778" s="156" t="s">
        <v>2592</v>
      </c>
      <c r="C778" s="156" t="s">
        <v>123</v>
      </c>
      <c r="D778" s="156" t="s">
        <v>511</v>
      </c>
      <c r="E778" s="156" t="s">
        <v>3016</v>
      </c>
    </row>
    <row r="779" spans="1:5" ht="12" customHeight="1" x14ac:dyDescent="0.2">
      <c r="A779" s="156" t="s">
        <v>2979</v>
      </c>
      <c r="B779" s="156" t="s">
        <v>2592</v>
      </c>
      <c r="C779" s="156" t="s">
        <v>123</v>
      </c>
      <c r="D779" s="156" t="s">
        <v>511</v>
      </c>
      <c r="E779" s="156" t="s">
        <v>3012</v>
      </c>
    </row>
    <row r="780" spans="1:5" ht="12" customHeight="1" x14ac:dyDescent="0.2">
      <c r="A780" s="156" t="s">
        <v>2979</v>
      </c>
      <c r="B780" s="156" t="s">
        <v>2876</v>
      </c>
      <c r="C780" s="156" t="s">
        <v>649</v>
      </c>
      <c r="D780" s="156" t="s">
        <v>511</v>
      </c>
      <c r="E780" s="156" t="s">
        <v>2980</v>
      </c>
    </row>
    <row r="781" spans="1:5" ht="12" customHeight="1" x14ac:dyDescent="0.2">
      <c r="A781" s="156" t="s">
        <v>2979</v>
      </c>
      <c r="B781" s="156" t="s">
        <v>2876</v>
      </c>
      <c r="C781" s="156" t="s">
        <v>649</v>
      </c>
      <c r="D781" s="156" t="s">
        <v>511</v>
      </c>
      <c r="E781" s="156" t="s">
        <v>3016</v>
      </c>
    </row>
    <row r="782" spans="1:5" ht="12" customHeight="1" x14ac:dyDescent="0.2">
      <c r="A782" s="156" t="s">
        <v>2979</v>
      </c>
      <c r="B782" s="156" t="s">
        <v>2876</v>
      </c>
      <c r="C782" s="156" t="s">
        <v>649</v>
      </c>
      <c r="D782" s="156" t="s">
        <v>511</v>
      </c>
      <c r="E782" s="156" t="s">
        <v>3012</v>
      </c>
    </row>
    <row r="783" spans="1:5" ht="12" customHeight="1" x14ac:dyDescent="0.2">
      <c r="A783" s="156" t="s">
        <v>2979</v>
      </c>
      <c r="B783" s="156" t="s">
        <v>2593</v>
      </c>
      <c r="C783" s="156" t="s">
        <v>708</v>
      </c>
      <c r="D783" s="156" t="s">
        <v>511</v>
      </c>
      <c r="E783" s="156" t="s">
        <v>3009</v>
      </c>
    </row>
    <row r="784" spans="1:5" ht="12" customHeight="1" x14ac:dyDescent="0.2">
      <c r="A784" s="156" t="s">
        <v>2979</v>
      </c>
      <c r="B784" s="156" t="s">
        <v>2593</v>
      </c>
      <c r="C784" s="156" t="s">
        <v>708</v>
      </c>
      <c r="D784" s="156" t="s">
        <v>511</v>
      </c>
      <c r="E784" s="156" t="s">
        <v>2980</v>
      </c>
    </row>
    <row r="785" spans="1:5" ht="12" customHeight="1" x14ac:dyDescent="0.2">
      <c r="A785" s="156" t="s">
        <v>2979</v>
      </c>
      <c r="B785" s="156" t="s">
        <v>2593</v>
      </c>
      <c r="C785" s="156" t="s">
        <v>708</v>
      </c>
      <c r="D785" s="156" t="s">
        <v>511</v>
      </c>
      <c r="E785" s="156" t="s">
        <v>3016</v>
      </c>
    </row>
    <row r="786" spans="1:5" ht="12" customHeight="1" x14ac:dyDescent="0.2">
      <c r="A786" s="156" t="s">
        <v>2979</v>
      </c>
      <c r="B786" s="156" t="s">
        <v>2593</v>
      </c>
      <c r="C786" s="156" t="s">
        <v>708</v>
      </c>
      <c r="D786" s="156" t="s">
        <v>511</v>
      </c>
      <c r="E786" s="156" t="s">
        <v>3012</v>
      </c>
    </row>
    <row r="787" spans="1:5" ht="12" customHeight="1" x14ac:dyDescent="0.2">
      <c r="A787" s="156" t="s">
        <v>2979</v>
      </c>
      <c r="B787" s="156" t="s">
        <v>2699</v>
      </c>
      <c r="C787" s="156" t="s">
        <v>704</v>
      </c>
      <c r="D787" s="156" t="s">
        <v>511</v>
      </c>
      <c r="E787" s="156" t="s">
        <v>3014</v>
      </c>
    </row>
    <row r="788" spans="1:5" ht="12" customHeight="1" x14ac:dyDescent="0.2">
      <c r="A788" s="156" t="s">
        <v>2979</v>
      </c>
      <c r="B788" s="156" t="s">
        <v>2699</v>
      </c>
      <c r="C788" s="156" t="s">
        <v>704</v>
      </c>
      <c r="D788" s="156" t="s">
        <v>511</v>
      </c>
      <c r="E788" s="156" t="s">
        <v>3016</v>
      </c>
    </row>
    <row r="789" spans="1:5" ht="12" customHeight="1" x14ac:dyDescent="0.2">
      <c r="A789" s="156" t="s">
        <v>2979</v>
      </c>
      <c r="B789" s="156" t="s">
        <v>2699</v>
      </c>
      <c r="C789" s="156" t="s">
        <v>704</v>
      </c>
      <c r="D789" s="156" t="s">
        <v>511</v>
      </c>
      <c r="E789" s="156" t="s">
        <v>3012</v>
      </c>
    </row>
    <row r="790" spans="1:5" ht="12" customHeight="1" x14ac:dyDescent="0.2">
      <c r="A790" s="156" t="s">
        <v>2979</v>
      </c>
      <c r="B790" s="156" t="s">
        <v>2570</v>
      </c>
      <c r="C790" s="156" t="s">
        <v>124</v>
      </c>
      <c r="D790" s="156" t="s">
        <v>511</v>
      </c>
      <c r="E790" s="156" t="s">
        <v>3009</v>
      </c>
    </row>
    <row r="791" spans="1:5" ht="12" customHeight="1" x14ac:dyDescent="0.2">
      <c r="A791" s="156" t="s">
        <v>2979</v>
      </c>
      <c r="B791" s="156" t="s">
        <v>2570</v>
      </c>
      <c r="C791" s="156" t="s">
        <v>124</v>
      </c>
      <c r="D791" s="156" t="s">
        <v>511</v>
      </c>
      <c r="E791" s="156" t="s">
        <v>2980</v>
      </c>
    </row>
    <row r="792" spans="1:5" ht="12" customHeight="1" x14ac:dyDescent="0.2">
      <c r="A792" s="156" t="s">
        <v>2979</v>
      </c>
      <c r="B792" s="156" t="s">
        <v>2570</v>
      </c>
      <c r="C792" s="156" t="s">
        <v>124</v>
      </c>
      <c r="D792" s="156" t="s">
        <v>511</v>
      </c>
      <c r="E792" s="156" t="s">
        <v>3014</v>
      </c>
    </row>
    <row r="793" spans="1:5" ht="12" customHeight="1" x14ac:dyDescent="0.2">
      <c r="A793" s="156" t="s">
        <v>2979</v>
      </c>
      <c r="B793" s="156" t="s">
        <v>2570</v>
      </c>
      <c r="C793" s="156" t="s">
        <v>124</v>
      </c>
      <c r="D793" s="156" t="s">
        <v>511</v>
      </c>
      <c r="E793" s="156" t="s">
        <v>3016</v>
      </c>
    </row>
    <row r="794" spans="1:5" ht="12" customHeight="1" x14ac:dyDescent="0.2">
      <c r="A794" s="156" t="s">
        <v>2979</v>
      </c>
      <c r="B794" s="156" t="s">
        <v>2570</v>
      </c>
      <c r="C794" s="156" t="s">
        <v>124</v>
      </c>
      <c r="D794" s="156" t="s">
        <v>511</v>
      </c>
      <c r="E794" s="156" t="s">
        <v>3010</v>
      </c>
    </row>
    <row r="795" spans="1:5" ht="12" customHeight="1" x14ac:dyDescent="0.2">
      <c r="A795" s="156" t="s">
        <v>2979</v>
      </c>
      <c r="B795" s="156" t="s">
        <v>2570</v>
      </c>
      <c r="C795" s="156" t="s">
        <v>124</v>
      </c>
      <c r="D795" s="156" t="s">
        <v>511</v>
      </c>
      <c r="E795" s="156" t="s">
        <v>3012</v>
      </c>
    </row>
    <row r="796" spans="1:5" ht="12" customHeight="1" x14ac:dyDescent="0.2">
      <c r="A796" s="156" t="s">
        <v>2979</v>
      </c>
      <c r="B796" s="156" t="s">
        <v>2680</v>
      </c>
      <c r="C796" s="156" t="s">
        <v>125</v>
      </c>
      <c r="D796" s="156" t="s">
        <v>511</v>
      </c>
      <c r="E796" s="156" t="s">
        <v>2980</v>
      </c>
    </row>
    <row r="797" spans="1:5" ht="12" customHeight="1" x14ac:dyDescent="0.2">
      <c r="A797" s="156" t="s">
        <v>2979</v>
      </c>
      <c r="B797" s="156" t="s">
        <v>2680</v>
      </c>
      <c r="C797" s="156" t="s">
        <v>125</v>
      </c>
      <c r="D797" s="156" t="s">
        <v>511</v>
      </c>
      <c r="E797" s="156" t="s">
        <v>3014</v>
      </c>
    </row>
    <row r="798" spans="1:5" ht="12" customHeight="1" x14ac:dyDescent="0.2">
      <c r="A798" s="156" t="s">
        <v>2979</v>
      </c>
      <c r="B798" s="156" t="s">
        <v>2680</v>
      </c>
      <c r="C798" s="156" t="s">
        <v>125</v>
      </c>
      <c r="D798" s="156" t="s">
        <v>511</v>
      </c>
      <c r="E798" s="156" t="s">
        <v>3016</v>
      </c>
    </row>
    <row r="799" spans="1:5" ht="12" customHeight="1" x14ac:dyDescent="0.2">
      <c r="A799" s="156" t="s">
        <v>2979</v>
      </c>
      <c r="B799" s="156" t="s">
        <v>2680</v>
      </c>
      <c r="C799" s="156" t="s">
        <v>125</v>
      </c>
      <c r="D799" s="156" t="s">
        <v>511</v>
      </c>
      <c r="E799" s="156" t="s">
        <v>3012</v>
      </c>
    </row>
    <row r="800" spans="1:5" ht="12" customHeight="1" x14ac:dyDescent="0.2">
      <c r="A800" s="156" t="s">
        <v>2979</v>
      </c>
      <c r="B800" s="156" t="s">
        <v>2742</v>
      </c>
      <c r="C800" s="156" t="s">
        <v>702</v>
      </c>
      <c r="D800" s="156" t="s">
        <v>511</v>
      </c>
      <c r="E800" s="156" t="s">
        <v>2980</v>
      </c>
    </row>
    <row r="801" spans="1:5" ht="12" customHeight="1" x14ac:dyDescent="0.2">
      <c r="A801" s="156" t="s">
        <v>2979</v>
      </c>
      <c r="B801" s="156" t="s">
        <v>2742</v>
      </c>
      <c r="C801" s="156" t="s">
        <v>702</v>
      </c>
      <c r="D801" s="156" t="s">
        <v>511</v>
      </c>
      <c r="E801" s="156" t="s">
        <v>3014</v>
      </c>
    </row>
    <row r="802" spans="1:5" ht="12" customHeight="1" x14ac:dyDescent="0.2">
      <c r="A802" s="156" t="s">
        <v>2979</v>
      </c>
      <c r="B802" s="156" t="s">
        <v>2742</v>
      </c>
      <c r="C802" s="156" t="s">
        <v>702</v>
      </c>
      <c r="D802" s="156" t="s">
        <v>511</v>
      </c>
      <c r="E802" s="156" t="s">
        <v>3016</v>
      </c>
    </row>
    <row r="803" spans="1:5" ht="12" customHeight="1" x14ac:dyDescent="0.2">
      <c r="A803" s="156" t="s">
        <v>2979</v>
      </c>
      <c r="B803" s="156" t="s">
        <v>2742</v>
      </c>
      <c r="C803" s="156" t="s">
        <v>702</v>
      </c>
      <c r="D803" s="156" t="s">
        <v>511</v>
      </c>
      <c r="E803" s="156" t="s">
        <v>3012</v>
      </c>
    </row>
    <row r="804" spans="1:5" ht="12" customHeight="1" x14ac:dyDescent="0.2">
      <c r="A804" s="156" t="s">
        <v>2979</v>
      </c>
      <c r="B804" s="156" t="s">
        <v>2707</v>
      </c>
      <c r="C804" s="156" t="s">
        <v>703</v>
      </c>
      <c r="D804" s="156" t="s">
        <v>511</v>
      </c>
      <c r="E804" s="156" t="s">
        <v>2980</v>
      </c>
    </row>
    <row r="805" spans="1:5" ht="12" customHeight="1" x14ac:dyDescent="0.2">
      <c r="A805" s="156" t="s">
        <v>2979</v>
      </c>
      <c r="B805" s="156" t="s">
        <v>2707</v>
      </c>
      <c r="C805" s="156" t="s">
        <v>703</v>
      </c>
      <c r="D805" s="156" t="s">
        <v>511</v>
      </c>
      <c r="E805" s="156" t="s">
        <v>3014</v>
      </c>
    </row>
    <row r="806" spans="1:5" ht="12" customHeight="1" x14ac:dyDescent="0.2">
      <c r="A806" s="156" t="s">
        <v>2979</v>
      </c>
      <c r="B806" s="156" t="s">
        <v>2707</v>
      </c>
      <c r="C806" s="156" t="s">
        <v>703</v>
      </c>
      <c r="D806" s="156" t="s">
        <v>511</v>
      </c>
      <c r="E806" s="156" t="s">
        <v>3016</v>
      </c>
    </row>
    <row r="807" spans="1:5" ht="12" customHeight="1" x14ac:dyDescent="0.2">
      <c r="A807" s="156" t="s">
        <v>2979</v>
      </c>
      <c r="B807" s="156" t="s">
        <v>2707</v>
      </c>
      <c r="C807" s="156" t="s">
        <v>703</v>
      </c>
      <c r="D807" s="156" t="s">
        <v>511</v>
      </c>
      <c r="E807" s="156" t="s">
        <v>3012</v>
      </c>
    </row>
    <row r="808" spans="1:5" ht="12" customHeight="1" x14ac:dyDescent="0.2">
      <c r="A808" s="156" t="s">
        <v>2979</v>
      </c>
      <c r="B808" s="156" t="s">
        <v>2661</v>
      </c>
      <c r="C808" s="156" t="s">
        <v>126</v>
      </c>
      <c r="D808" s="156" t="s">
        <v>511</v>
      </c>
      <c r="E808" s="156" t="s">
        <v>2980</v>
      </c>
    </row>
    <row r="809" spans="1:5" ht="12" customHeight="1" x14ac:dyDescent="0.2">
      <c r="A809" s="156" t="s">
        <v>2979</v>
      </c>
      <c r="B809" s="156" t="s">
        <v>2661</v>
      </c>
      <c r="C809" s="156" t="s">
        <v>126</v>
      </c>
      <c r="D809" s="156" t="s">
        <v>511</v>
      </c>
      <c r="E809" s="156" t="s">
        <v>3014</v>
      </c>
    </row>
    <row r="810" spans="1:5" ht="12" customHeight="1" x14ac:dyDescent="0.2">
      <c r="A810" s="156" t="s">
        <v>2979</v>
      </c>
      <c r="B810" s="156" t="s">
        <v>2661</v>
      </c>
      <c r="C810" s="156" t="s">
        <v>126</v>
      </c>
      <c r="D810" s="156" t="s">
        <v>511</v>
      </c>
      <c r="E810" s="156" t="s">
        <v>3016</v>
      </c>
    </row>
    <row r="811" spans="1:5" ht="12" customHeight="1" x14ac:dyDescent="0.2">
      <c r="A811" s="156" t="s">
        <v>2979</v>
      </c>
      <c r="B811" s="156" t="s">
        <v>2661</v>
      </c>
      <c r="C811" s="156" t="s">
        <v>126</v>
      </c>
      <c r="D811" s="156" t="s">
        <v>511</v>
      </c>
      <c r="E811" s="156" t="s">
        <v>3012</v>
      </c>
    </row>
    <row r="812" spans="1:5" ht="12" customHeight="1" x14ac:dyDescent="0.2">
      <c r="A812" s="156" t="s">
        <v>2979</v>
      </c>
      <c r="B812" s="156" t="s">
        <v>2533</v>
      </c>
      <c r="C812" s="156" t="s">
        <v>127</v>
      </c>
      <c r="D812" s="156" t="s">
        <v>511</v>
      </c>
      <c r="E812" s="156" t="s">
        <v>3009</v>
      </c>
    </row>
    <row r="813" spans="1:5" ht="12" customHeight="1" x14ac:dyDescent="0.2">
      <c r="A813" s="156" t="s">
        <v>2979</v>
      </c>
      <c r="B813" s="156" t="s">
        <v>2533</v>
      </c>
      <c r="C813" s="156" t="s">
        <v>127</v>
      </c>
      <c r="D813" s="156" t="s">
        <v>511</v>
      </c>
      <c r="E813" s="156" t="s">
        <v>2980</v>
      </c>
    </row>
    <row r="814" spans="1:5" ht="12" customHeight="1" x14ac:dyDescent="0.2">
      <c r="A814" s="156" t="s">
        <v>2979</v>
      </c>
      <c r="B814" s="156" t="s">
        <v>2533</v>
      </c>
      <c r="C814" s="156" t="s">
        <v>127</v>
      </c>
      <c r="D814" s="156" t="s">
        <v>511</v>
      </c>
      <c r="E814" s="156" t="s">
        <v>3014</v>
      </c>
    </row>
    <row r="815" spans="1:5" ht="12" customHeight="1" x14ac:dyDescent="0.2">
      <c r="A815" s="156" t="s">
        <v>2979</v>
      </c>
      <c r="B815" s="156" t="s">
        <v>2533</v>
      </c>
      <c r="C815" s="156" t="s">
        <v>127</v>
      </c>
      <c r="D815" s="156" t="s">
        <v>511</v>
      </c>
      <c r="E815" s="156" t="s">
        <v>3016</v>
      </c>
    </row>
    <row r="816" spans="1:5" ht="12" customHeight="1" x14ac:dyDescent="0.2">
      <c r="A816" s="156" t="s">
        <v>2979</v>
      </c>
      <c r="B816" s="156" t="s">
        <v>2533</v>
      </c>
      <c r="C816" s="156" t="s">
        <v>127</v>
      </c>
      <c r="D816" s="156" t="s">
        <v>511</v>
      </c>
      <c r="E816" s="156" t="s">
        <v>3010</v>
      </c>
    </row>
    <row r="817" spans="1:5" ht="12" customHeight="1" x14ac:dyDescent="0.2">
      <c r="A817" s="156" t="s">
        <v>2979</v>
      </c>
      <c r="B817" s="156" t="s">
        <v>2533</v>
      </c>
      <c r="C817" s="156" t="s">
        <v>127</v>
      </c>
      <c r="D817" s="156" t="s">
        <v>511</v>
      </c>
      <c r="E817" s="156" t="s">
        <v>3012</v>
      </c>
    </row>
    <row r="818" spans="1:5" ht="12" customHeight="1" x14ac:dyDescent="0.2">
      <c r="A818" s="156" t="s">
        <v>2979</v>
      </c>
      <c r="B818" s="156" t="s">
        <v>2537</v>
      </c>
      <c r="C818" s="156" t="s">
        <v>1103</v>
      </c>
      <c r="D818" s="156" t="s">
        <v>511</v>
      </c>
      <c r="E818" s="156" t="s">
        <v>3009</v>
      </c>
    </row>
    <row r="819" spans="1:5" ht="12" customHeight="1" x14ac:dyDescent="0.2">
      <c r="A819" s="156" t="s">
        <v>2979</v>
      </c>
      <c r="B819" s="156" t="s">
        <v>2537</v>
      </c>
      <c r="C819" s="156" t="s">
        <v>1103</v>
      </c>
      <c r="D819" s="156" t="s">
        <v>511</v>
      </c>
      <c r="E819" s="156" t="s">
        <v>2980</v>
      </c>
    </row>
    <row r="820" spans="1:5" ht="12" customHeight="1" x14ac:dyDescent="0.2">
      <c r="A820" s="156" t="s">
        <v>2979</v>
      </c>
      <c r="B820" s="156" t="s">
        <v>2537</v>
      </c>
      <c r="C820" s="156" t="s">
        <v>1103</v>
      </c>
      <c r="D820" s="156" t="s">
        <v>511</v>
      </c>
      <c r="E820" s="156" t="s">
        <v>3013</v>
      </c>
    </row>
    <row r="821" spans="1:5" ht="12" customHeight="1" x14ac:dyDescent="0.2">
      <c r="A821" s="156" t="s">
        <v>2979</v>
      </c>
      <c r="B821" s="156" t="s">
        <v>2537</v>
      </c>
      <c r="C821" s="156" t="s">
        <v>1103</v>
      </c>
      <c r="D821" s="156" t="s">
        <v>511</v>
      </c>
      <c r="E821" s="156" t="s">
        <v>3016</v>
      </c>
    </row>
    <row r="822" spans="1:5" ht="12" customHeight="1" x14ac:dyDescent="0.2">
      <c r="A822" s="156" t="s">
        <v>2979</v>
      </c>
      <c r="B822" s="156" t="s">
        <v>2537</v>
      </c>
      <c r="C822" s="156" t="s">
        <v>1103</v>
      </c>
      <c r="D822" s="156" t="s">
        <v>511</v>
      </c>
      <c r="E822" s="156" t="s">
        <v>3010</v>
      </c>
    </row>
    <row r="823" spans="1:5" ht="12" customHeight="1" x14ac:dyDescent="0.2">
      <c r="A823" s="156" t="s">
        <v>2979</v>
      </c>
      <c r="B823" s="156" t="s">
        <v>2537</v>
      </c>
      <c r="C823" s="156" t="s">
        <v>1103</v>
      </c>
      <c r="D823" s="156" t="s">
        <v>511</v>
      </c>
      <c r="E823" s="156" t="s">
        <v>3011</v>
      </c>
    </row>
    <row r="824" spans="1:5" ht="12" customHeight="1" x14ac:dyDescent="0.2">
      <c r="A824" s="156" t="s">
        <v>2979</v>
      </c>
      <c r="B824" s="156" t="s">
        <v>2537</v>
      </c>
      <c r="C824" s="156" t="s">
        <v>1103</v>
      </c>
      <c r="D824" s="156" t="s">
        <v>511</v>
      </c>
      <c r="E824" s="156" t="s">
        <v>3012</v>
      </c>
    </row>
    <row r="825" spans="1:5" ht="12" customHeight="1" x14ac:dyDescent="0.2">
      <c r="A825" s="156" t="s">
        <v>2979</v>
      </c>
      <c r="B825" s="156" t="s">
        <v>2537</v>
      </c>
      <c r="C825" s="156" t="s">
        <v>1103</v>
      </c>
      <c r="D825" s="156" t="s">
        <v>511</v>
      </c>
      <c r="E825" s="156" t="s">
        <v>3030</v>
      </c>
    </row>
    <row r="826" spans="1:5" ht="12" customHeight="1" x14ac:dyDescent="0.2">
      <c r="A826" s="156" t="s">
        <v>2979</v>
      </c>
      <c r="B826" s="156" t="s">
        <v>2933</v>
      </c>
      <c r="C826" s="156" t="s">
        <v>2949</v>
      </c>
      <c r="D826" s="156" t="s">
        <v>511</v>
      </c>
      <c r="E826" s="156" t="s">
        <v>3009</v>
      </c>
    </row>
    <row r="827" spans="1:5" ht="12" customHeight="1" x14ac:dyDescent="0.2">
      <c r="A827" s="156" t="s">
        <v>2979</v>
      </c>
      <c r="B827" s="156" t="s">
        <v>2933</v>
      </c>
      <c r="C827" s="156" t="s">
        <v>2949</v>
      </c>
      <c r="D827" s="156" t="s">
        <v>511</v>
      </c>
      <c r="E827" s="156" t="s">
        <v>3016</v>
      </c>
    </row>
    <row r="828" spans="1:5" ht="12" customHeight="1" x14ac:dyDescent="0.2">
      <c r="A828" s="156" t="s">
        <v>2979</v>
      </c>
      <c r="B828" s="156" t="s">
        <v>2542</v>
      </c>
      <c r="C828" s="156" t="s">
        <v>259</v>
      </c>
      <c r="D828" s="156" t="s">
        <v>511</v>
      </c>
      <c r="E828" s="156" t="s">
        <v>3009</v>
      </c>
    </row>
    <row r="829" spans="1:5" ht="12" customHeight="1" x14ac:dyDescent="0.2">
      <c r="A829" s="156" t="s">
        <v>2979</v>
      </c>
      <c r="B829" s="156" t="s">
        <v>2542</v>
      </c>
      <c r="C829" s="156" t="s">
        <v>259</v>
      </c>
      <c r="D829" s="156" t="s">
        <v>511</v>
      </c>
      <c r="E829" s="156" t="s">
        <v>2980</v>
      </c>
    </row>
    <row r="830" spans="1:5" ht="12" customHeight="1" x14ac:dyDescent="0.2">
      <c r="A830" s="156" t="s">
        <v>2979</v>
      </c>
      <c r="B830" s="156" t="s">
        <v>2542</v>
      </c>
      <c r="C830" s="156" t="s">
        <v>259</v>
      </c>
      <c r="D830" s="156" t="s">
        <v>511</v>
      </c>
      <c r="E830" s="156" t="s">
        <v>3016</v>
      </c>
    </row>
    <row r="831" spans="1:5" ht="12" customHeight="1" x14ac:dyDescent="0.2">
      <c r="A831" s="156" t="s">
        <v>2979</v>
      </c>
      <c r="B831" s="156" t="s">
        <v>2542</v>
      </c>
      <c r="C831" s="156" t="s">
        <v>259</v>
      </c>
      <c r="D831" s="156" t="s">
        <v>511</v>
      </c>
      <c r="E831" s="156" t="s">
        <v>3011</v>
      </c>
    </row>
    <row r="832" spans="1:5" ht="12" customHeight="1" x14ac:dyDescent="0.2">
      <c r="A832" s="156" t="s">
        <v>2979</v>
      </c>
      <c r="B832" s="156" t="s">
        <v>2542</v>
      </c>
      <c r="C832" s="156" t="s">
        <v>259</v>
      </c>
      <c r="D832" s="156" t="s">
        <v>511</v>
      </c>
      <c r="E832" s="156" t="s">
        <v>3012</v>
      </c>
    </row>
    <row r="833" spans="1:5" ht="12" customHeight="1" x14ac:dyDescent="0.2">
      <c r="A833" s="156" t="s">
        <v>2979</v>
      </c>
      <c r="B833" s="156" t="s">
        <v>2542</v>
      </c>
      <c r="C833" s="156" t="s">
        <v>259</v>
      </c>
      <c r="D833" s="156" t="s">
        <v>511</v>
      </c>
      <c r="E833" s="156" t="s">
        <v>3015</v>
      </c>
    </row>
    <row r="834" spans="1:5" ht="12" customHeight="1" x14ac:dyDescent="0.2">
      <c r="A834" s="156" t="s">
        <v>2979</v>
      </c>
      <c r="B834" s="156" t="s">
        <v>2542</v>
      </c>
      <c r="C834" s="156" t="s">
        <v>259</v>
      </c>
      <c r="D834" s="156" t="s">
        <v>511</v>
      </c>
      <c r="E834" s="156" t="s">
        <v>3030</v>
      </c>
    </row>
    <row r="835" spans="1:5" ht="12" customHeight="1" x14ac:dyDescent="0.2">
      <c r="A835" s="156" t="s">
        <v>2979</v>
      </c>
      <c r="B835" s="156" t="s">
        <v>2276</v>
      </c>
      <c r="C835" s="156" t="s">
        <v>2101</v>
      </c>
      <c r="D835" s="156" t="s">
        <v>511</v>
      </c>
      <c r="E835" s="156" t="s">
        <v>3009</v>
      </c>
    </row>
    <row r="836" spans="1:5" ht="12" customHeight="1" x14ac:dyDescent="0.2">
      <c r="A836" s="156" t="s">
        <v>2979</v>
      </c>
      <c r="B836" s="156" t="s">
        <v>2276</v>
      </c>
      <c r="C836" s="156" t="s">
        <v>2101</v>
      </c>
      <c r="D836" s="156" t="s">
        <v>511</v>
      </c>
      <c r="E836" s="156" t="s">
        <v>3016</v>
      </c>
    </row>
    <row r="837" spans="1:5" ht="12" customHeight="1" x14ac:dyDescent="0.2">
      <c r="A837" s="156" t="s">
        <v>2979</v>
      </c>
      <c r="B837" s="156" t="s">
        <v>2276</v>
      </c>
      <c r="C837" s="156" t="s">
        <v>2101</v>
      </c>
      <c r="D837" s="156" t="s">
        <v>511</v>
      </c>
      <c r="E837" s="156" t="s">
        <v>3011</v>
      </c>
    </row>
    <row r="838" spans="1:5" ht="12" customHeight="1" x14ac:dyDescent="0.2">
      <c r="A838" s="156" t="s">
        <v>2979</v>
      </c>
      <c r="B838" s="156" t="s">
        <v>2714</v>
      </c>
      <c r="C838" s="156" t="s">
        <v>257</v>
      </c>
      <c r="D838" s="156" t="s">
        <v>511</v>
      </c>
      <c r="E838" s="156" t="s">
        <v>3009</v>
      </c>
    </row>
    <row r="839" spans="1:5" ht="12" customHeight="1" x14ac:dyDescent="0.2">
      <c r="A839" s="156" t="s">
        <v>2979</v>
      </c>
      <c r="B839" s="156" t="s">
        <v>2714</v>
      </c>
      <c r="C839" s="156" t="s">
        <v>257</v>
      </c>
      <c r="D839" s="156" t="s">
        <v>511</v>
      </c>
      <c r="E839" s="156" t="s">
        <v>2980</v>
      </c>
    </row>
    <row r="840" spans="1:5" ht="12" customHeight="1" x14ac:dyDescent="0.2">
      <c r="A840" s="156" t="s">
        <v>2979</v>
      </c>
      <c r="B840" s="156" t="s">
        <v>2714</v>
      </c>
      <c r="C840" s="156" t="s">
        <v>257</v>
      </c>
      <c r="D840" s="156" t="s">
        <v>511</v>
      </c>
      <c r="E840" s="156" t="s">
        <v>3016</v>
      </c>
    </row>
    <row r="841" spans="1:5" ht="12" customHeight="1" x14ac:dyDescent="0.2">
      <c r="A841" s="156" t="s">
        <v>2979</v>
      </c>
      <c r="B841" s="156" t="s">
        <v>2714</v>
      </c>
      <c r="C841" s="156" t="s">
        <v>257</v>
      </c>
      <c r="D841" s="156" t="s">
        <v>511</v>
      </c>
      <c r="E841" s="156" t="s">
        <v>3012</v>
      </c>
    </row>
    <row r="842" spans="1:5" ht="12" customHeight="1" x14ac:dyDescent="0.2">
      <c r="A842" s="156" t="s">
        <v>2979</v>
      </c>
      <c r="B842" s="156" t="s">
        <v>2714</v>
      </c>
      <c r="C842" s="156" t="s">
        <v>257</v>
      </c>
      <c r="D842" s="156" t="s">
        <v>511</v>
      </c>
      <c r="E842" s="156" t="s">
        <v>3015</v>
      </c>
    </row>
    <row r="843" spans="1:5" ht="12" customHeight="1" x14ac:dyDescent="0.2">
      <c r="A843" s="156" t="s">
        <v>2979</v>
      </c>
      <c r="B843" s="156" t="s">
        <v>2552</v>
      </c>
      <c r="C843" s="156" t="s">
        <v>258</v>
      </c>
      <c r="D843" s="156" t="s">
        <v>511</v>
      </c>
      <c r="E843" s="156" t="s">
        <v>3009</v>
      </c>
    </row>
    <row r="844" spans="1:5" ht="12" customHeight="1" x14ac:dyDescent="0.2">
      <c r="A844" s="156" t="s">
        <v>2979</v>
      </c>
      <c r="B844" s="156" t="s">
        <v>2552</v>
      </c>
      <c r="C844" s="156" t="s">
        <v>258</v>
      </c>
      <c r="D844" s="156" t="s">
        <v>511</v>
      </c>
      <c r="E844" s="156" t="s">
        <v>2980</v>
      </c>
    </row>
    <row r="845" spans="1:5" ht="12" customHeight="1" x14ac:dyDescent="0.2">
      <c r="A845" s="156" t="s">
        <v>2979</v>
      </c>
      <c r="B845" s="156" t="s">
        <v>2552</v>
      </c>
      <c r="C845" s="156" t="s">
        <v>258</v>
      </c>
      <c r="D845" s="156" t="s">
        <v>511</v>
      </c>
      <c r="E845" s="156" t="s">
        <v>3016</v>
      </c>
    </row>
    <row r="846" spans="1:5" ht="12" customHeight="1" x14ac:dyDescent="0.2">
      <c r="A846" s="156" t="s">
        <v>2979</v>
      </c>
      <c r="B846" s="156" t="s">
        <v>2552</v>
      </c>
      <c r="C846" s="156" t="s">
        <v>258</v>
      </c>
      <c r="D846" s="156" t="s">
        <v>511</v>
      </c>
      <c r="E846" s="156" t="s">
        <v>3012</v>
      </c>
    </row>
    <row r="847" spans="1:5" ht="12" customHeight="1" x14ac:dyDescent="0.2">
      <c r="A847" s="156" t="s">
        <v>2979</v>
      </c>
      <c r="B847" s="156" t="s">
        <v>2552</v>
      </c>
      <c r="C847" s="156" t="s">
        <v>258</v>
      </c>
      <c r="D847" s="156" t="s">
        <v>511</v>
      </c>
      <c r="E847" s="156" t="s">
        <v>3030</v>
      </c>
    </row>
    <row r="848" spans="1:5" ht="12" customHeight="1" x14ac:dyDescent="0.2">
      <c r="A848" s="156" t="s">
        <v>2979</v>
      </c>
      <c r="B848" s="156" t="s">
        <v>2866</v>
      </c>
      <c r="C848" s="156" t="s">
        <v>650</v>
      </c>
      <c r="D848" s="156" t="s">
        <v>511</v>
      </c>
      <c r="E848" s="156" t="s">
        <v>3009</v>
      </c>
    </row>
    <row r="849" spans="1:5" ht="12" customHeight="1" x14ac:dyDescent="0.2">
      <c r="A849" s="156" t="s">
        <v>2979</v>
      </c>
      <c r="B849" s="156" t="s">
        <v>2866</v>
      </c>
      <c r="C849" s="156" t="s">
        <v>650</v>
      </c>
      <c r="D849" s="156" t="s">
        <v>511</v>
      </c>
      <c r="E849" s="156" t="s">
        <v>2980</v>
      </c>
    </row>
    <row r="850" spans="1:5" ht="12" customHeight="1" x14ac:dyDescent="0.2">
      <c r="A850" s="156" t="s">
        <v>2979</v>
      </c>
      <c r="B850" s="156" t="s">
        <v>2866</v>
      </c>
      <c r="C850" s="156" t="s">
        <v>650</v>
      </c>
      <c r="D850" s="156" t="s">
        <v>511</v>
      </c>
      <c r="E850" s="156" t="s">
        <v>3016</v>
      </c>
    </row>
    <row r="851" spans="1:5" ht="12" customHeight="1" x14ac:dyDescent="0.2">
      <c r="A851" s="156" t="s">
        <v>2979</v>
      </c>
      <c r="B851" s="156" t="s">
        <v>2866</v>
      </c>
      <c r="C851" s="156" t="s">
        <v>650</v>
      </c>
      <c r="D851" s="156" t="s">
        <v>511</v>
      </c>
      <c r="E851" s="156" t="s">
        <v>3012</v>
      </c>
    </row>
    <row r="852" spans="1:5" ht="12" customHeight="1" x14ac:dyDescent="0.2">
      <c r="A852" s="156" t="s">
        <v>2979</v>
      </c>
      <c r="B852" s="156" t="s">
        <v>2234</v>
      </c>
      <c r="C852" s="156" t="s">
        <v>1881</v>
      </c>
      <c r="D852" s="156" t="s">
        <v>511</v>
      </c>
      <c r="E852" s="156" t="s">
        <v>3016</v>
      </c>
    </row>
    <row r="853" spans="1:5" ht="12" customHeight="1" x14ac:dyDescent="0.2">
      <c r="A853" s="156" t="s">
        <v>2979</v>
      </c>
      <c r="B853" s="156" t="s">
        <v>2234</v>
      </c>
      <c r="C853" s="156" t="s">
        <v>1881</v>
      </c>
      <c r="D853" s="156" t="s">
        <v>511</v>
      </c>
      <c r="E853" s="156" t="s">
        <v>3012</v>
      </c>
    </row>
    <row r="854" spans="1:5" ht="12" customHeight="1" x14ac:dyDescent="0.2">
      <c r="A854" s="156" t="s">
        <v>2979</v>
      </c>
      <c r="B854" s="156" t="s">
        <v>2636</v>
      </c>
      <c r="C854" s="156" t="s">
        <v>707</v>
      </c>
      <c r="D854" s="156" t="s">
        <v>511</v>
      </c>
      <c r="E854" s="156" t="s">
        <v>2980</v>
      </c>
    </row>
    <row r="855" spans="1:5" ht="12" customHeight="1" x14ac:dyDescent="0.2">
      <c r="A855" s="156" t="s">
        <v>2979</v>
      </c>
      <c r="B855" s="156" t="s">
        <v>2636</v>
      </c>
      <c r="C855" s="156" t="s">
        <v>707</v>
      </c>
      <c r="D855" s="156" t="s">
        <v>511</v>
      </c>
      <c r="E855" s="156" t="s">
        <v>3014</v>
      </c>
    </row>
    <row r="856" spans="1:5" ht="12" customHeight="1" x14ac:dyDescent="0.2">
      <c r="A856" s="156" t="s">
        <v>2979</v>
      </c>
      <c r="B856" s="156" t="s">
        <v>2636</v>
      </c>
      <c r="C856" s="156" t="s">
        <v>707</v>
      </c>
      <c r="D856" s="156" t="s">
        <v>511</v>
      </c>
      <c r="E856" s="156" t="s">
        <v>3016</v>
      </c>
    </row>
    <row r="857" spans="1:5" ht="12" customHeight="1" x14ac:dyDescent="0.2">
      <c r="A857" s="156" t="s">
        <v>2979</v>
      </c>
      <c r="B857" s="156" t="s">
        <v>2636</v>
      </c>
      <c r="C857" s="156" t="s">
        <v>707</v>
      </c>
      <c r="D857" s="156" t="s">
        <v>511</v>
      </c>
      <c r="E857" s="156" t="s">
        <v>3012</v>
      </c>
    </row>
    <row r="858" spans="1:5" ht="12" customHeight="1" x14ac:dyDescent="0.2">
      <c r="A858" s="156" t="s">
        <v>2979</v>
      </c>
      <c r="B858" s="156" t="s">
        <v>2627</v>
      </c>
      <c r="C858" s="156" t="s">
        <v>117</v>
      </c>
      <c r="D858" s="156" t="s">
        <v>511</v>
      </c>
      <c r="E858" s="156" t="s">
        <v>2980</v>
      </c>
    </row>
    <row r="859" spans="1:5" ht="12" customHeight="1" x14ac:dyDescent="0.2">
      <c r="A859" s="156" t="s">
        <v>2979</v>
      </c>
      <c r="B859" s="156" t="s">
        <v>2627</v>
      </c>
      <c r="C859" s="156" t="s">
        <v>117</v>
      </c>
      <c r="D859" s="156" t="s">
        <v>511</v>
      </c>
      <c r="E859" s="156" t="s">
        <v>3014</v>
      </c>
    </row>
    <row r="860" spans="1:5" ht="12" customHeight="1" x14ac:dyDescent="0.2">
      <c r="A860" s="156" t="s">
        <v>2979</v>
      </c>
      <c r="B860" s="156" t="s">
        <v>2627</v>
      </c>
      <c r="C860" s="156" t="s">
        <v>117</v>
      </c>
      <c r="D860" s="156" t="s">
        <v>511</v>
      </c>
      <c r="E860" s="156" t="s">
        <v>3016</v>
      </c>
    </row>
    <row r="861" spans="1:5" ht="12" customHeight="1" x14ac:dyDescent="0.2">
      <c r="A861" s="156" t="s">
        <v>2979</v>
      </c>
      <c r="B861" s="156" t="s">
        <v>2627</v>
      </c>
      <c r="C861" s="156" t="s">
        <v>117</v>
      </c>
      <c r="D861" s="156" t="s">
        <v>511</v>
      </c>
      <c r="E861" s="156" t="s">
        <v>3012</v>
      </c>
    </row>
    <row r="862" spans="1:5" ht="12" customHeight="1" x14ac:dyDescent="0.2">
      <c r="A862" s="156" t="s">
        <v>2979</v>
      </c>
      <c r="B862" s="156" t="s">
        <v>2553</v>
      </c>
      <c r="C862" s="156" t="s">
        <v>260</v>
      </c>
      <c r="D862" s="156" t="s">
        <v>511</v>
      </c>
      <c r="E862" s="156" t="s">
        <v>3009</v>
      </c>
    </row>
    <row r="863" spans="1:5" ht="12" customHeight="1" x14ac:dyDescent="0.2">
      <c r="A863" s="156" t="s">
        <v>2979</v>
      </c>
      <c r="B863" s="156" t="s">
        <v>2553</v>
      </c>
      <c r="C863" s="156" t="s">
        <v>260</v>
      </c>
      <c r="D863" s="156" t="s">
        <v>511</v>
      </c>
      <c r="E863" s="156" t="s">
        <v>2980</v>
      </c>
    </row>
    <row r="864" spans="1:5" ht="12" customHeight="1" x14ac:dyDescent="0.2">
      <c r="A864" s="156" t="s">
        <v>2979</v>
      </c>
      <c r="B864" s="156" t="s">
        <v>2553</v>
      </c>
      <c r="C864" s="156" t="s">
        <v>260</v>
      </c>
      <c r="D864" s="156" t="s">
        <v>511</v>
      </c>
      <c r="E864" s="156" t="s">
        <v>3016</v>
      </c>
    </row>
    <row r="865" spans="1:5" ht="12" customHeight="1" x14ac:dyDescent="0.2">
      <c r="A865" s="156" t="s">
        <v>2979</v>
      </c>
      <c r="B865" s="156" t="s">
        <v>2553</v>
      </c>
      <c r="C865" s="156" t="s">
        <v>260</v>
      </c>
      <c r="D865" s="156" t="s">
        <v>511</v>
      </c>
      <c r="E865" s="156" t="s">
        <v>3010</v>
      </c>
    </row>
    <row r="866" spans="1:5" ht="12" customHeight="1" x14ac:dyDescent="0.2">
      <c r="A866" s="156" t="s">
        <v>2979</v>
      </c>
      <c r="B866" s="156" t="s">
        <v>2553</v>
      </c>
      <c r="C866" s="156" t="s">
        <v>260</v>
      </c>
      <c r="D866" s="156" t="s">
        <v>511</v>
      </c>
      <c r="E866" s="156" t="s">
        <v>3012</v>
      </c>
    </row>
    <row r="867" spans="1:5" ht="12" customHeight="1" x14ac:dyDescent="0.2">
      <c r="A867" s="156" t="s">
        <v>2979</v>
      </c>
      <c r="B867" s="156" t="s">
        <v>1942</v>
      </c>
      <c r="C867" s="156" t="s">
        <v>1089</v>
      </c>
      <c r="D867" s="156" t="s">
        <v>511</v>
      </c>
      <c r="E867" s="156" t="s">
        <v>3009</v>
      </c>
    </row>
    <row r="868" spans="1:5" ht="12" customHeight="1" x14ac:dyDescent="0.2">
      <c r="A868" s="156" t="s">
        <v>2979</v>
      </c>
      <c r="B868" s="156" t="s">
        <v>1942</v>
      </c>
      <c r="C868" s="156" t="s">
        <v>1089</v>
      </c>
      <c r="D868" s="156" t="s">
        <v>511</v>
      </c>
      <c r="E868" s="156" t="s">
        <v>3016</v>
      </c>
    </row>
    <row r="869" spans="1:5" ht="12" customHeight="1" x14ac:dyDescent="0.2">
      <c r="A869" s="156" t="s">
        <v>2979</v>
      </c>
      <c r="B869" s="156" t="s">
        <v>1942</v>
      </c>
      <c r="C869" s="156" t="s">
        <v>1089</v>
      </c>
      <c r="D869" s="156" t="s">
        <v>511</v>
      </c>
      <c r="E869" s="156" t="s">
        <v>3010</v>
      </c>
    </row>
    <row r="870" spans="1:5" ht="12" customHeight="1" x14ac:dyDescent="0.2">
      <c r="A870" s="156" t="s">
        <v>2979</v>
      </c>
      <c r="B870" s="156" t="s">
        <v>1942</v>
      </c>
      <c r="C870" s="156" t="s">
        <v>1089</v>
      </c>
      <c r="D870" s="156" t="s">
        <v>511</v>
      </c>
      <c r="E870" s="156" t="s">
        <v>3012</v>
      </c>
    </row>
    <row r="871" spans="1:5" ht="12" customHeight="1" x14ac:dyDescent="0.2">
      <c r="A871" s="156" t="s">
        <v>2979</v>
      </c>
      <c r="B871" s="156" t="s">
        <v>2624</v>
      </c>
      <c r="C871" s="156" t="s">
        <v>261</v>
      </c>
      <c r="D871" s="156" t="s">
        <v>511</v>
      </c>
      <c r="E871" s="156" t="s">
        <v>3009</v>
      </c>
    </row>
    <row r="872" spans="1:5" ht="12" customHeight="1" x14ac:dyDescent="0.2">
      <c r="A872" s="156" t="s">
        <v>2979</v>
      </c>
      <c r="B872" s="156" t="s">
        <v>2624</v>
      </c>
      <c r="C872" s="156" t="s">
        <v>261</v>
      </c>
      <c r="D872" s="156" t="s">
        <v>511</v>
      </c>
      <c r="E872" s="156" t="s">
        <v>2980</v>
      </c>
    </row>
    <row r="873" spans="1:5" ht="12" customHeight="1" x14ac:dyDescent="0.2">
      <c r="A873" s="156" t="s">
        <v>2979</v>
      </c>
      <c r="B873" s="156" t="s">
        <v>2624</v>
      </c>
      <c r="C873" s="156" t="s">
        <v>261</v>
      </c>
      <c r="D873" s="156" t="s">
        <v>511</v>
      </c>
      <c r="E873" s="156" t="s">
        <v>3016</v>
      </c>
    </row>
    <row r="874" spans="1:5" ht="12" customHeight="1" x14ac:dyDescent="0.2">
      <c r="A874" s="156" t="s">
        <v>2979</v>
      </c>
      <c r="B874" s="156" t="s">
        <v>2624</v>
      </c>
      <c r="C874" s="156" t="s">
        <v>261</v>
      </c>
      <c r="D874" s="156" t="s">
        <v>511</v>
      </c>
      <c r="E874" s="156" t="s">
        <v>3012</v>
      </c>
    </row>
    <row r="875" spans="1:5" ht="12" customHeight="1" x14ac:dyDescent="0.2">
      <c r="A875" s="156" t="s">
        <v>2979</v>
      </c>
      <c r="B875" s="156" t="s">
        <v>2696</v>
      </c>
      <c r="C875" s="156" t="s">
        <v>705</v>
      </c>
      <c r="D875" s="156" t="s">
        <v>511</v>
      </c>
      <c r="E875" s="156" t="s">
        <v>3009</v>
      </c>
    </row>
    <row r="876" spans="1:5" ht="12" customHeight="1" x14ac:dyDescent="0.2">
      <c r="A876" s="156" t="s">
        <v>2979</v>
      </c>
      <c r="B876" s="156" t="s">
        <v>2696</v>
      </c>
      <c r="C876" s="156" t="s">
        <v>705</v>
      </c>
      <c r="D876" s="156" t="s">
        <v>511</v>
      </c>
      <c r="E876" s="156" t="s">
        <v>3016</v>
      </c>
    </row>
    <row r="877" spans="1:5" ht="12" customHeight="1" x14ac:dyDescent="0.2">
      <c r="A877" s="156" t="s">
        <v>2979</v>
      </c>
      <c r="B877" s="156" t="s">
        <v>2696</v>
      </c>
      <c r="C877" s="156" t="s">
        <v>705</v>
      </c>
      <c r="D877" s="156" t="s">
        <v>511</v>
      </c>
      <c r="E877" s="156" t="s">
        <v>3012</v>
      </c>
    </row>
    <row r="878" spans="1:5" ht="12" customHeight="1" x14ac:dyDescent="0.2">
      <c r="A878" s="156" t="s">
        <v>2979</v>
      </c>
      <c r="B878" s="156" t="s">
        <v>2597</v>
      </c>
      <c r="C878" s="156" t="s">
        <v>651</v>
      </c>
      <c r="D878" s="156" t="s">
        <v>511</v>
      </c>
      <c r="E878" s="156" t="s">
        <v>3009</v>
      </c>
    </row>
    <row r="879" spans="1:5" ht="12" customHeight="1" x14ac:dyDescent="0.2">
      <c r="A879" s="156" t="s">
        <v>2979</v>
      </c>
      <c r="B879" s="156" t="s">
        <v>2597</v>
      </c>
      <c r="C879" s="156" t="s">
        <v>651</v>
      </c>
      <c r="D879" s="156" t="s">
        <v>511</v>
      </c>
      <c r="E879" s="156" t="s">
        <v>2980</v>
      </c>
    </row>
    <row r="880" spans="1:5" ht="12" customHeight="1" x14ac:dyDescent="0.2">
      <c r="A880" s="156" t="s">
        <v>2979</v>
      </c>
      <c r="B880" s="156" t="s">
        <v>2597</v>
      </c>
      <c r="C880" s="156" t="s">
        <v>651</v>
      </c>
      <c r="D880" s="156" t="s">
        <v>511</v>
      </c>
      <c r="E880" s="156" t="s">
        <v>3016</v>
      </c>
    </row>
    <row r="881" spans="1:5" ht="12" customHeight="1" x14ac:dyDescent="0.2">
      <c r="A881" s="156" t="s">
        <v>2979</v>
      </c>
      <c r="B881" s="156" t="s">
        <v>2597</v>
      </c>
      <c r="C881" s="156" t="s">
        <v>651</v>
      </c>
      <c r="D881" s="156" t="s">
        <v>511</v>
      </c>
      <c r="E881" s="156" t="s">
        <v>3012</v>
      </c>
    </row>
    <row r="882" spans="1:5" ht="12" customHeight="1" x14ac:dyDescent="0.2">
      <c r="A882" s="156" t="s">
        <v>2979</v>
      </c>
      <c r="B882" s="156" t="s">
        <v>2657</v>
      </c>
      <c r="C882" s="156" t="s">
        <v>1333</v>
      </c>
      <c r="D882" s="156" t="s">
        <v>511</v>
      </c>
      <c r="E882" s="156" t="s">
        <v>3009</v>
      </c>
    </row>
    <row r="883" spans="1:5" ht="12" customHeight="1" x14ac:dyDescent="0.2">
      <c r="A883" s="156" t="s">
        <v>2979</v>
      </c>
      <c r="B883" s="156" t="s">
        <v>2657</v>
      </c>
      <c r="C883" s="156" t="s">
        <v>1333</v>
      </c>
      <c r="D883" s="156" t="s">
        <v>511</v>
      </c>
      <c r="E883" s="156" t="s">
        <v>2980</v>
      </c>
    </row>
    <row r="884" spans="1:5" ht="12" customHeight="1" x14ac:dyDescent="0.2">
      <c r="A884" s="156" t="s">
        <v>2979</v>
      </c>
      <c r="B884" s="156" t="s">
        <v>2657</v>
      </c>
      <c r="C884" s="156" t="s">
        <v>1333</v>
      </c>
      <c r="D884" s="156" t="s">
        <v>511</v>
      </c>
      <c r="E884" s="156" t="s">
        <v>3016</v>
      </c>
    </row>
    <row r="885" spans="1:5" ht="12" customHeight="1" x14ac:dyDescent="0.2">
      <c r="A885" s="156" t="s">
        <v>2979</v>
      </c>
      <c r="B885" s="156" t="s">
        <v>2657</v>
      </c>
      <c r="C885" s="156" t="s">
        <v>1333</v>
      </c>
      <c r="D885" s="156" t="s">
        <v>511</v>
      </c>
      <c r="E885" s="156" t="s">
        <v>3012</v>
      </c>
    </row>
    <row r="886" spans="1:5" ht="12" customHeight="1" x14ac:dyDescent="0.2">
      <c r="A886" s="156" t="s">
        <v>2979</v>
      </c>
      <c r="B886" s="156" t="s">
        <v>2605</v>
      </c>
      <c r="C886" s="156" t="s">
        <v>1485</v>
      </c>
      <c r="D886" s="156" t="s">
        <v>511</v>
      </c>
      <c r="E886" s="156" t="s">
        <v>3009</v>
      </c>
    </row>
    <row r="887" spans="1:5" ht="12" customHeight="1" x14ac:dyDescent="0.2">
      <c r="A887" s="156" t="s">
        <v>2979</v>
      </c>
      <c r="B887" s="156" t="s">
        <v>2605</v>
      </c>
      <c r="C887" s="156" t="s">
        <v>1485</v>
      </c>
      <c r="D887" s="156" t="s">
        <v>511</v>
      </c>
      <c r="E887" s="156" t="s">
        <v>3016</v>
      </c>
    </row>
    <row r="888" spans="1:5" ht="12" customHeight="1" x14ac:dyDescent="0.2">
      <c r="A888" s="156" t="s">
        <v>2979</v>
      </c>
      <c r="B888" s="156" t="s">
        <v>2605</v>
      </c>
      <c r="C888" s="156" t="s">
        <v>1485</v>
      </c>
      <c r="D888" s="156" t="s">
        <v>511</v>
      </c>
      <c r="E888" s="156" t="s">
        <v>3010</v>
      </c>
    </row>
    <row r="889" spans="1:5" ht="12" customHeight="1" x14ac:dyDescent="0.2">
      <c r="A889" s="156" t="s">
        <v>2979</v>
      </c>
      <c r="B889" s="156" t="s">
        <v>2605</v>
      </c>
      <c r="C889" s="156" t="s">
        <v>1485</v>
      </c>
      <c r="D889" s="156" t="s">
        <v>511</v>
      </c>
      <c r="E889" s="156" t="s">
        <v>3012</v>
      </c>
    </row>
    <row r="890" spans="1:5" ht="12" customHeight="1" x14ac:dyDescent="0.2">
      <c r="A890" s="156" t="s">
        <v>2979</v>
      </c>
      <c r="B890" s="156" t="s">
        <v>2656</v>
      </c>
      <c r="C890" s="156" t="s">
        <v>415</v>
      </c>
      <c r="D890" s="156" t="s">
        <v>511</v>
      </c>
      <c r="E890" s="156" t="s">
        <v>3009</v>
      </c>
    </row>
    <row r="891" spans="1:5" ht="12" customHeight="1" x14ac:dyDescent="0.2">
      <c r="A891" s="156" t="s">
        <v>2979</v>
      </c>
      <c r="B891" s="156" t="s">
        <v>2656</v>
      </c>
      <c r="C891" s="156" t="s">
        <v>415</v>
      </c>
      <c r="D891" s="156" t="s">
        <v>511</v>
      </c>
      <c r="E891" s="156" t="s">
        <v>2980</v>
      </c>
    </row>
    <row r="892" spans="1:5" ht="12" customHeight="1" x14ac:dyDescent="0.2">
      <c r="A892" s="156" t="s">
        <v>2979</v>
      </c>
      <c r="B892" s="156" t="s">
        <v>2656</v>
      </c>
      <c r="C892" s="156" t="s">
        <v>415</v>
      </c>
      <c r="D892" s="156" t="s">
        <v>511</v>
      </c>
      <c r="E892" s="156" t="s">
        <v>3016</v>
      </c>
    </row>
    <row r="893" spans="1:5" ht="12" customHeight="1" x14ac:dyDescent="0.2">
      <c r="A893" s="156" t="s">
        <v>2979</v>
      </c>
      <c r="B893" s="156" t="s">
        <v>2656</v>
      </c>
      <c r="C893" s="156" t="s">
        <v>415</v>
      </c>
      <c r="D893" s="156" t="s">
        <v>511</v>
      </c>
      <c r="E893" s="156" t="s">
        <v>3012</v>
      </c>
    </row>
    <row r="894" spans="1:5" ht="12" customHeight="1" x14ac:dyDescent="0.2">
      <c r="A894" s="156" t="s">
        <v>2979</v>
      </c>
      <c r="B894" s="156" t="s">
        <v>2683</v>
      </c>
      <c r="C894" s="156" t="s">
        <v>1088</v>
      </c>
      <c r="D894" s="156" t="s">
        <v>511</v>
      </c>
      <c r="E894" s="156" t="s">
        <v>3014</v>
      </c>
    </row>
    <row r="895" spans="1:5" ht="12" customHeight="1" x14ac:dyDescent="0.2">
      <c r="A895" s="156" t="s">
        <v>2979</v>
      </c>
      <c r="B895" s="156" t="s">
        <v>2683</v>
      </c>
      <c r="C895" s="156" t="s">
        <v>1088</v>
      </c>
      <c r="D895" s="156" t="s">
        <v>511</v>
      </c>
      <c r="E895" s="156" t="s">
        <v>3016</v>
      </c>
    </row>
    <row r="896" spans="1:5" ht="12" customHeight="1" x14ac:dyDescent="0.2">
      <c r="A896" s="156" t="s">
        <v>2979</v>
      </c>
      <c r="B896" s="156" t="s">
        <v>2683</v>
      </c>
      <c r="C896" s="156" t="s">
        <v>1088</v>
      </c>
      <c r="D896" s="156" t="s">
        <v>511</v>
      </c>
      <c r="E896" s="156" t="s">
        <v>3012</v>
      </c>
    </row>
    <row r="897" spans="1:5" ht="12" customHeight="1" x14ac:dyDescent="0.2">
      <c r="A897" s="156" t="s">
        <v>2979</v>
      </c>
      <c r="B897" s="156" t="s">
        <v>2748</v>
      </c>
      <c r="C897" s="156" t="s">
        <v>254</v>
      </c>
      <c r="D897" s="156" t="s">
        <v>511</v>
      </c>
      <c r="E897" s="156" t="s">
        <v>3009</v>
      </c>
    </row>
    <row r="898" spans="1:5" ht="12" customHeight="1" x14ac:dyDescent="0.2">
      <c r="A898" s="156" t="s">
        <v>2979</v>
      </c>
      <c r="B898" s="156" t="s">
        <v>2748</v>
      </c>
      <c r="C898" s="156" t="s">
        <v>254</v>
      </c>
      <c r="D898" s="156" t="s">
        <v>511</v>
      </c>
      <c r="E898" s="156" t="s">
        <v>3016</v>
      </c>
    </row>
    <row r="899" spans="1:5" ht="12" customHeight="1" x14ac:dyDescent="0.2">
      <c r="A899" s="156" t="s">
        <v>2979</v>
      </c>
      <c r="B899" s="156" t="s">
        <v>2748</v>
      </c>
      <c r="C899" s="156" t="s">
        <v>254</v>
      </c>
      <c r="D899" s="156" t="s">
        <v>511</v>
      </c>
      <c r="E899" s="156" t="s">
        <v>3012</v>
      </c>
    </row>
    <row r="900" spans="1:5" ht="12" customHeight="1" x14ac:dyDescent="0.2">
      <c r="A900" s="156" t="s">
        <v>2979</v>
      </c>
      <c r="B900" s="156" t="s">
        <v>2630</v>
      </c>
      <c r="C900" s="156" t="s">
        <v>1086</v>
      </c>
      <c r="D900" s="156" t="s">
        <v>511</v>
      </c>
      <c r="E900" s="156" t="s">
        <v>3009</v>
      </c>
    </row>
    <row r="901" spans="1:5" ht="12" customHeight="1" x14ac:dyDescent="0.2">
      <c r="A901" s="156" t="s">
        <v>2979</v>
      </c>
      <c r="B901" s="156" t="s">
        <v>2630</v>
      </c>
      <c r="C901" s="156" t="s">
        <v>1086</v>
      </c>
      <c r="D901" s="156" t="s">
        <v>511</v>
      </c>
      <c r="E901" s="156" t="s">
        <v>3016</v>
      </c>
    </row>
    <row r="902" spans="1:5" ht="12" customHeight="1" x14ac:dyDescent="0.2">
      <c r="A902" s="156" t="s">
        <v>2979</v>
      </c>
      <c r="B902" s="156" t="s">
        <v>2630</v>
      </c>
      <c r="C902" s="156" t="s">
        <v>1086</v>
      </c>
      <c r="D902" s="156" t="s">
        <v>511</v>
      </c>
      <c r="E902" s="156" t="s">
        <v>3012</v>
      </c>
    </row>
    <row r="903" spans="1:5" ht="12" customHeight="1" x14ac:dyDescent="0.2">
      <c r="A903" s="156" t="s">
        <v>2979</v>
      </c>
      <c r="B903" s="156" t="s">
        <v>2621</v>
      </c>
      <c r="C903" s="156" t="s">
        <v>284</v>
      </c>
      <c r="D903" s="156" t="s">
        <v>511</v>
      </c>
      <c r="E903" s="156" t="s">
        <v>2980</v>
      </c>
    </row>
    <row r="904" spans="1:5" ht="12" customHeight="1" x14ac:dyDescent="0.2">
      <c r="A904" s="156" t="s">
        <v>2979</v>
      </c>
      <c r="B904" s="156" t="s">
        <v>2621</v>
      </c>
      <c r="C904" s="156" t="s">
        <v>284</v>
      </c>
      <c r="D904" s="156" t="s">
        <v>511</v>
      </c>
      <c r="E904" s="156" t="s">
        <v>3014</v>
      </c>
    </row>
    <row r="905" spans="1:5" ht="12" customHeight="1" x14ac:dyDescent="0.2">
      <c r="A905" s="156" t="s">
        <v>2979</v>
      </c>
      <c r="B905" s="156" t="s">
        <v>2621</v>
      </c>
      <c r="C905" s="156" t="s">
        <v>284</v>
      </c>
      <c r="D905" s="156" t="s">
        <v>511</v>
      </c>
      <c r="E905" s="156" t="s">
        <v>3016</v>
      </c>
    </row>
    <row r="906" spans="1:5" ht="12" customHeight="1" x14ac:dyDescent="0.2">
      <c r="A906" s="156" t="s">
        <v>2979</v>
      </c>
      <c r="B906" s="156" t="s">
        <v>2621</v>
      </c>
      <c r="C906" s="156" t="s">
        <v>284</v>
      </c>
      <c r="D906" s="156" t="s">
        <v>511</v>
      </c>
      <c r="E906" s="156" t="s">
        <v>3012</v>
      </c>
    </row>
    <row r="907" spans="1:5" ht="12" customHeight="1" x14ac:dyDescent="0.2">
      <c r="A907" s="156" t="s">
        <v>2979</v>
      </c>
      <c r="B907" s="156" t="s">
        <v>2651</v>
      </c>
      <c r="C907" s="156" t="s">
        <v>1085</v>
      </c>
      <c r="D907" s="156" t="s">
        <v>511</v>
      </c>
      <c r="E907" s="156" t="s">
        <v>3009</v>
      </c>
    </row>
    <row r="908" spans="1:5" ht="12" customHeight="1" x14ac:dyDescent="0.2">
      <c r="A908" s="156" t="s">
        <v>2979</v>
      </c>
      <c r="B908" s="156" t="s">
        <v>2651</v>
      </c>
      <c r="C908" s="156" t="s">
        <v>1085</v>
      </c>
      <c r="D908" s="156" t="s">
        <v>511</v>
      </c>
      <c r="E908" s="156" t="s">
        <v>2980</v>
      </c>
    </row>
    <row r="909" spans="1:5" ht="12" customHeight="1" x14ac:dyDescent="0.2">
      <c r="A909" s="156" t="s">
        <v>2979</v>
      </c>
      <c r="B909" s="156" t="s">
        <v>2651</v>
      </c>
      <c r="C909" s="156" t="s">
        <v>1085</v>
      </c>
      <c r="D909" s="156" t="s">
        <v>511</v>
      </c>
      <c r="E909" s="156" t="s">
        <v>3016</v>
      </c>
    </row>
    <row r="910" spans="1:5" ht="12" customHeight="1" x14ac:dyDescent="0.2">
      <c r="A910" s="156" t="s">
        <v>2979</v>
      </c>
      <c r="B910" s="156" t="s">
        <v>2651</v>
      </c>
      <c r="C910" s="156" t="s">
        <v>1085</v>
      </c>
      <c r="D910" s="156" t="s">
        <v>511</v>
      </c>
      <c r="E910" s="156" t="s">
        <v>3012</v>
      </c>
    </row>
    <row r="911" spans="1:5" ht="12" customHeight="1" x14ac:dyDescent="0.2">
      <c r="A911" s="156" t="s">
        <v>2979</v>
      </c>
      <c r="B911" s="156" t="s">
        <v>2619</v>
      </c>
      <c r="C911" s="156" t="s">
        <v>285</v>
      </c>
      <c r="D911" s="156" t="s">
        <v>511</v>
      </c>
      <c r="E911" s="156" t="s">
        <v>3009</v>
      </c>
    </row>
    <row r="912" spans="1:5" ht="12" customHeight="1" x14ac:dyDescent="0.2">
      <c r="A912" s="156" t="s">
        <v>2979</v>
      </c>
      <c r="B912" s="156" t="s">
        <v>2619</v>
      </c>
      <c r="C912" s="156" t="s">
        <v>285</v>
      </c>
      <c r="D912" s="156" t="s">
        <v>511</v>
      </c>
      <c r="E912" s="156" t="s">
        <v>2980</v>
      </c>
    </row>
    <row r="913" spans="1:5" ht="12" customHeight="1" x14ac:dyDescent="0.2">
      <c r="A913" s="156" t="s">
        <v>2979</v>
      </c>
      <c r="B913" s="156" t="s">
        <v>2619</v>
      </c>
      <c r="C913" s="156" t="s">
        <v>285</v>
      </c>
      <c r="D913" s="156" t="s">
        <v>511</v>
      </c>
      <c r="E913" s="156" t="s">
        <v>3016</v>
      </c>
    </row>
    <row r="914" spans="1:5" ht="12" customHeight="1" x14ac:dyDescent="0.2">
      <c r="A914" s="156" t="s">
        <v>2979</v>
      </c>
      <c r="B914" s="156" t="s">
        <v>2619</v>
      </c>
      <c r="C914" s="156" t="s">
        <v>285</v>
      </c>
      <c r="D914" s="156" t="s">
        <v>511</v>
      </c>
      <c r="E914" s="156" t="s">
        <v>3012</v>
      </c>
    </row>
    <row r="915" spans="1:5" ht="12" customHeight="1" x14ac:dyDescent="0.2">
      <c r="A915" s="156" t="s">
        <v>2979</v>
      </c>
      <c r="B915" s="156" t="s">
        <v>2663</v>
      </c>
      <c r="C915" s="156" t="s">
        <v>706</v>
      </c>
      <c r="D915" s="156" t="s">
        <v>511</v>
      </c>
      <c r="E915" s="156" t="s">
        <v>3009</v>
      </c>
    </row>
    <row r="916" spans="1:5" ht="12" customHeight="1" x14ac:dyDescent="0.2">
      <c r="A916" s="156" t="s">
        <v>2979</v>
      </c>
      <c r="B916" s="156" t="s">
        <v>2663</v>
      </c>
      <c r="C916" s="156" t="s">
        <v>706</v>
      </c>
      <c r="D916" s="156" t="s">
        <v>511</v>
      </c>
      <c r="E916" s="156" t="s">
        <v>2980</v>
      </c>
    </row>
    <row r="917" spans="1:5" ht="12" customHeight="1" x14ac:dyDescent="0.2">
      <c r="A917" s="156" t="s">
        <v>2979</v>
      </c>
      <c r="B917" s="156" t="s">
        <v>2663</v>
      </c>
      <c r="C917" s="156" t="s">
        <v>706</v>
      </c>
      <c r="D917" s="156" t="s">
        <v>511</v>
      </c>
      <c r="E917" s="156" t="s">
        <v>3016</v>
      </c>
    </row>
    <row r="918" spans="1:5" ht="12" customHeight="1" x14ac:dyDescent="0.2">
      <c r="A918" s="156" t="s">
        <v>2979</v>
      </c>
      <c r="B918" s="156" t="s">
        <v>2663</v>
      </c>
      <c r="C918" s="156" t="s">
        <v>706</v>
      </c>
      <c r="D918" s="156" t="s">
        <v>511</v>
      </c>
      <c r="E918" s="156" t="s">
        <v>3012</v>
      </c>
    </row>
    <row r="919" spans="1:5" ht="12" customHeight="1" x14ac:dyDescent="0.2">
      <c r="A919" s="156" t="s">
        <v>2979</v>
      </c>
      <c r="B919" s="156" t="s">
        <v>2566</v>
      </c>
      <c r="C919" s="156" t="s">
        <v>1605</v>
      </c>
      <c r="D919" s="156" t="s">
        <v>511</v>
      </c>
      <c r="E919" s="156" t="s">
        <v>3009</v>
      </c>
    </row>
    <row r="920" spans="1:5" ht="12" customHeight="1" x14ac:dyDescent="0.2">
      <c r="A920" s="156" t="s">
        <v>2979</v>
      </c>
      <c r="B920" s="156" t="s">
        <v>2566</v>
      </c>
      <c r="C920" s="156" t="s">
        <v>1605</v>
      </c>
      <c r="D920" s="156" t="s">
        <v>511</v>
      </c>
      <c r="E920" s="156" t="s">
        <v>2980</v>
      </c>
    </row>
    <row r="921" spans="1:5" ht="12" customHeight="1" x14ac:dyDescent="0.2">
      <c r="A921" s="156" t="s">
        <v>2979</v>
      </c>
      <c r="B921" s="156" t="s">
        <v>2566</v>
      </c>
      <c r="C921" s="156" t="s">
        <v>1605</v>
      </c>
      <c r="D921" s="156" t="s">
        <v>511</v>
      </c>
      <c r="E921" s="156" t="s">
        <v>3016</v>
      </c>
    </row>
    <row r="922" spans="1:5" ht="12" customHeight="1" x14ac:dyDescent="0.2">
      <c r="A922" s="156" t="s">
        <v>2979</v>
      </c>
      <c r="B922" s="156" t="s">
        <v>2566</v>
      </c>
      <c r="C922" s="156" t="s">
        <v>1605</v>
      </c>
      <c r="D922" s="156" t="s">
        <v>511</v>
      </c>
      <c r="E922" s="156" t="s">
        <v>3010</v>
      </c>
    </row>
    <row r="923" spans="1:5" ht="12" customHeight="1" x14ac:dyDescent="0.2">
      <c r="A923" s="156" t="s">
        <v>2979</v>
      </c>
      <c r="B923" s="156" t="s">
        <v>2566</v>
      </c>
      <c r="C923" s="156" t="s">
        <v>1605</v>
      </c>
      <c r="D923" s="156" t="s">
        <v>511</v>
      </c>
      <c r="E923" s="156" t="s">
        <v>3012</v>
      </c>
    </row>
    <row r="924" spans="1:5" ht="12" customHeight="1" x14ac:dyDescent="0.2">
      <c r="A924" s="156" t="s">
        <v>2979</v>
      </c>
      <c r="B924" s="156" t="s">
        <v>2566</v>
      </c>
      <c r="C924" s="156" t="s">
        <v>1605</v>
      </c>
      <c r="D924" s="156" t="s">
        <v>511</v>
      </c>
      <c r="E924" s="156" t="s">
        <v>3030</v>
      </c>
    </row>
    <row r="925" spans="1:5" ht="12" customHeight="1" x14ac:dyDescent="0.2">
      <c r="A925" s="156" t="s">
        <v>2979</v>
      </c>
      <c r="B925" s="156" t="s">
        <v>2555</v>
      </c>
      <c r="C925" s="156" t="s">
        <v>286</v>
      </c>
      <c r="D925" s="156" t="s">
        <v>511</v>
      </c>
      <c r="E925" s="156" t="s">
        <v>2980</v>
      </c>
    </row>
    <row r="926" spans="1:5" ht="12" customHeight="1" x14ac:dyDescent="0.2">
      <c r="A926" s="156" t="s">
        <v>2979</v>
      </c>
      <c r="B926" s="156" t="s">
        <v>2555</v>
      </c>
      <c r="C926" s="156" t="s">
        <v>286</v>
      </c>
      <c r="D926" s="156" t="s">
        <v>511</v>
      </c>
      <c r="E926" s="156" t="s">
        <v>3014</v>
      </c>
    </row>
    <row r="927" spans="1:5" ht="12" customHeight="1" x14ac:dyDescent="0.2">
      <c r="A927" s="156" t="s">
        <v>2979</v>
      </c>
      <c r="B927" s="156" t="s">
        <v>2555</v>
      </c>
      <c r="C927" s="156" t="s">
        <v>286</v>
      </c>
      <c r="D927" s="156" t="s">
        <v>511</v>
      </c>
      <c r="E927" s="156" t="s">
        <v>3016</v>
      </c>
    </row>
    <row r="928" spans="1:5" ht="12" customHeight="1" x14ac:dyDescent="0.2">
      <c r="A928" s="156" t="s">
        <v>2979</v>
      </c>
      <c r="B928" s="156" t="s">
        <v>2555</v>
      </c>
      <c r="C928" s="156" t="s">
        <v>286</v>
      </c>
      <c r="D928" s="156" t="s">
        <v>511</v>
      </c>
      <c r="E928" s="156" t="s">
        <v>3031</v>
      </c>
    </row>
    <row r="929" spans="1:5" ht="12" customHeight="1" x14ac:dyDescent="0.2">
      <c r="A929" s="156" t="s">
        <v>2979</v>
      </c>
      <c r="B929" s="156" t="s">
        <v>2555</v>
      </c>
      <c r="C929" s="156" t="s">
        <v>286</v>
      </c>
      <c r="D929" s="156" t="s">
        <v>511</v>
      </c>
      <c r="E929" s="156" t="s">
        <v>3010</v>
      </c>
    </row>
    <row r="930" spans="1:5" ht="12" customHeight="1" x14ac:dyDescent="0.2">
      <c r="A930" s="156" t="s">
        <v>2979</v>
      </c>
      <c r="B930" s="156" t="s">
        <v>2555</v>
      </c>
      <c r="C930" s="156" t="s">
        <v>286</v>
      </c>
      <c r="D930" s="156" t="s">
        <v>511</v>
      </c>
      <c r="E930" s="156" t="s">
        <v>3012</v>
      </c>
    </row>
    <row r="931" spans="1:5" ht="12" customHeight="1" x14ac:dyDescent="0.2">
      <c r="A931" s="156" t="s">
        <v>2979</v>
      </c>
      <c r="B931" s="156" t="s">
        <v>2555</v>
      </c>
      <c r="C931" s="156" t="s">
        <v>286</v>
      </c>
      <c r="D931" s="156" t="s">
        <v>511</v>
      </c>
      <c r="E931" s="156" t="s">
        <v>3007</v>
      </c>
    </row>
    <row r="932" spans="1:5" ht="12" customHeight="1" x14ac:dyDescent="0.2">
      <c r="A932" s="156" t="s">
        <v>2979</v>
      </c>
      <c r="B932" s="156" t="s">
        <v>2873</v>
      </c>
      <c r="C932" s="156" t="s">
        <v>2326</v>
      </c>
      <c r="D932" s="156" t="s">
        <v>511</v>
      </c>
      <c r="E932" s="156" t="s">
        <v>3009</v>
      </c>
    </row>
    <row r="933" spans="1:5" ht="12" customHeight="1" x14ac:dyDescent="0.2">
      <c r="A933" s="156" t="s">
        <v>2979</v>
      </c>
      <c r="B933" s="156" t="s">
        <v>2873</v>
      </c>
      <c r="C933" s="156" t="s">
        <v>2326</v>
      </c>
      <c r="D933" s="156" t="s">
        <v>511</v>
      </c>
      <c r="E933" s="156" t="s">
        <v>2980</v>
      </c>
    </row>
    <row r="934" spans="1:5" ht="12" customHeight="1" x14ac:dyDescent="0.2">
      <c r="A934" s="156" t="s">
        <v>2979</v>
      </c>
      <c r="B934" s="156" t="s">
        <v>2873</v>
      </c>
      <c r="C934" s="156" t="s">
        <v>2326</v>
      </c>
      <c r="D934" s="156" t="s">
        <v>511</v>
      </c>
      <c r="E934" s="156" t="s">
        <v>3016</v>
      </c>
    </row>
    <row r="935" spans="1:5" ht="12" customHeight="1" x14ac:dyDescent="0.2">
      <c r="A935" s="156" t="s">
        <v>2979</v>
      </c>
      <c r="B935" s="156" t="s">
        <v>2873</v>
      </c>
      <c r="C935" s="156" t="s">
        <v>2326</v>
      </c>
      <c r="D935" s="156" t="s">
        <v>511</v>
      </c>
      <c r="E935" s="156" t="s">
        <v>3010</v>
      </c>
    </row>
    <row r="936" spans="1:5" ht="12" customHeight="1" x14ac:dyDescent="0.2">
      <c r="A936" s="156" t="s">
        <v>2979</v>
      </c>
      <c r="B936" s="156" t="s">
        <v>2873</v>
      </c>
      <c r="C936" s="156" t="s">
        <v>2326</v>
      </c>
      <c r="D936" s="156" t="s">
        <v>511</v>
      </c>
      <c r="E936" s="156" t="s">
        <v>3012</v>
      </c>
    </row>
    <row r="937" spans="1:5" ht="12" customHeight="1" x14ac:dyDescent="0.2">
      <c r="A937" s="156" t="s">
        <v>2979</v>
      </c>
      <c r="B937" s="156" t="s">
        <v>2878</v>
      </c>
      <c r="C937" s="156" t="s">
        <v>2325</v>
      </c>
      <c r="D937" s="156" t="s">
        <v>511</v>
      </c>
      <c r="E937" s="156" t="s">
        <v>3009</v>
      </c>
    </row>
    <row r="938" spans="1:5" ht="12" customHeight="1" x14ac:dyDescent="0.2">
      <c r="A938" s="156" t="s">
        <v>2979</v>
      </c>
      <c r="B938" s="156" t="s">
        <v>2878</v>
      </c>
      <c r="C938" s="156" t="s">
        <v>2325</v>
      </c>
      <c r="D938" s="156" t="s">
        <v>511</v>
      </c>
      <c r="E938" s="156" t="s">
        <v>2980</v>
      </c>
    </row>
    <row r="939" spans="1:5" ht="12" customHeight="1" x14ac:dyDescent="0.2">
      <c r="A939" s="156" t="s">
        <v>2979</v>
      </c>
      <c r="B939" s="156" t="s">
        <v>2878</v>
      </c>
      <c r="C939" s="156" t="s">
        <v>2325</v>
      </c>
      <c r="D939" s="156" t="s">
        <v>511</v>
      </c>
      <c r="E939" s="156" t="s">
        <v>3016</v>
      </c>
    </row>
    <row r="940" spans="1:5" ht="12" customHeight="1" x14ac:dyDescent="0.2">
      <c r="A940" s="156" t="s">
        <v>2979</v>
      </c>
      <c r="B940" s="156" t="s">
        <v>2878</v>
      </c>
      <c r="C940" s="156" t="s">
        <v>2325</v>
      </c>
      <c r="D940" s="156" t="s">
        <v>511</v>
      </c>
      <c r="E940" s="156" t="s">
        <v>3010</v>
      </c>
    </row>
    <row r="941" spans="1:5" ht="12" customHeight="1" x14ac:dyDescent="0.2">
      <c r="A941" s="156" t="s">
        <v>2979</v>
      </c>
      <c r="B941" s="156" t="s">
        <v>2878</v>
      </c>
      <c r="C941" s="156" t="s">
        <v>2325</v>
      </c>
      <c r="D941" s="156" t="s">
        <v>511</v>
      </c>
      <c r="E941" s="156" t="s">
        <v>3012</v>
      </c>
    </row>
    <row r="942" spans="1:5" ht="12" customHeight="1" x14ac:dyDescent="0.2">
      <c r="A942" s="156" t="s">
        <v>2979</v>
      </c>
      <c r="B942" s="156" t="s">
        <v>2870</v>
      </c>
      <c r="C942" s="156" t="s">
        <v>2324</v>
      </c>
      <c r="D942" s="156" t="s">
        <v>511</v>
      </c>
      <c r="E942" s="156" t="s">
        <v>3009</v>
      </c>
    </row>
    <row r="943" spans="1:5" ht="12" customHeight="1" x14ac:dyDescent="0.2">
      <c r="A943" s="156" t="s">
        <v>2979</v>
      </c>
      <c r="B943" s="156" t="s">
        <v>2870</v>
      </c>
      <c r="C943" s="156" t="s">
        <v>2324</v>
      </c>
      <c r="D943" s="156" t="s">
        <v>511</v>
      </c>
      <c r="E943" s="156" t="s">
        <v>2980</v>
      </c>
    </row>
    <row r="944" spans="1:5" ht="12" customHeight="1" x14ac:dyDescent="0.2">
      <c r="A944" s="156" t="s">
        <v>2979</v>
      </c>
      <c r="B944" s="156" t="s">
        <v>2870</v>
      </c>
      <c r="C944" s="156" t="s">
        <v>2324</v>
      </c>
      <c r="D944" s="156" t="s">
        <v>511</v>
      </c>
      <c r="E944" s="156" t="s">
        <v>3016</v>
      </c>
    </row>
    <row r="945" spans="1:5" ht="12" customHeight="1" x14ac:dyDescent="0.2">
      <c r="A945" s="156" t="s">
        <v>2979</v>
      </c>
      <c r="B945" s="156" t="s">
        <v>2870</v>
      </c>
      <c r="C945" s="156" t="s">
        <v>2324</v>
      </c>
      <c r="D945" s="156" t="s">
        <v>511</v>
      </c>
      <c r="E945" s="156" t="s">
        <v>3010</v>
      </c>
    </row>
    <row r="946" spans="1:5" ht="12" customHeight="1" x14ac:dyDescent="0.2">
      <c r="A946" s="156" t="s">
        <v>2979</v>
      </c>
      <c r="B946" s="156" t="s">
        <v>2870</v>
      </c>
      <c r="C946" s="156" t="s">
        <v>2324</v>
      </c>
      <c r="D946" s="156" t="s">
        <v>511</v>
      </c>
      <c r="E946" s="156" t="s">
        <v>3012</v>
      </c>
    </row>
    <row r="947" spans="1:5" ht="12" customHeight="1" x14ac:dyDescent="0.2">
      <c r="A947" s="156" t="s">
        <v>2979</v>
      </c>
      <c r="B947" s="156" t="s">
        <v>2864</v>
      </c>
      <c r="C947" s="156" t="s">
        <v>2323</v>
      </c>
      <c r="D947" s="156" t="s">
        <v>511</v>
      </c>
      <c r="E947" s="156" t="s">
        <v>3009</v>
      </c>
    </row>
    <row r="948" spans="1:5" ht="12" customHeight="1" x14ac:dyDescent="0.2">
      <c r="A948" s="156" t="s">
        <v>2979</v>
      </c>
      <c r="B948" s="156" t="s">
        <v>2864</v>
      </c>
      <c r="C948" s="156" t="s">
        <v>2323</v>
      </c>
      <c r="D948" s="156" t="s">
        <v>511</v>
      </c>
      <c r="E948" s="156" t="s">
        <v>2980</v>
      </c>
    </row>
    <row r="949" spans="1:5" ht="12" customHeight="1" x14ac:dyDescent="0.2">
      <c r="A949" s="156" t="s">
        <v>2979</v>
      </c>
      <c r="B949" s="156" t="s">
        <v>2864</v>
      </c>
      <c r="C949" s="156" t="s">
        <v>2323</v>
      </c>
      <c r="D949" s="156" t="s">
        <v>511</v>
      </c>
      <c r="E949" s="156" t="s">
        <v>3016</v>
      </c>
    </row>
    <row r="950" spans="1:5" ht="12" customHeight="1" x14ac:dyDescent="0.2">
      <c r="A950" s="156" t="s">
        <v>2979</v>
      </c>
      <c r="B950" s="156" t="s">
        <v>2864</v>
      </c>
      <c r="C950" s="156" t="s">
        <v>2323</v>
      </c>
      <c r="D950" s="156" t="s">
        <v>511</v>
      </c>
      <c r="E950" s="156" t="s">
        <v>3010</v>
      </c>
    </row>
    <row r="951" spans="1:5" ht="12" customHeight="1" x14ac:dyDescent="0.2">
      <c r="A951" s="156" t="s">
        <v>2979</v>
      </c>
      <c r="B951" s="156" t="s">
        <v>2864</v>
      </c>
      <c r="C951" s="156" t="s">
        <v>2323</v>
      </c>
      <c r="D951" s="156" t="s">
        <v>511</v>
      </c>
      <c r="E951" s="156" t="s">
        <v>3012</v>
      </c>
    </row>
    <row r="952" spans="1:5" ht="12" customHeight="1" x14ac:dyDescent="0.2">
      <c r="A952" s="156" t="s">
        <v>2979</v>
      </c>
      <c r="B952" s="156" t="s">
        <v>2874</v>
      </c>
      <c r="C952" s="156" t="s">
        <v>2322</v>
      </c>
      <c r="D952" s="156" t="s">
        <v>511</v>
      </c>
      <c r="E952" s="156" t="s">
        <v>3009</v>
      </c>
    </row>
    <row r="953" spans="1:5" ht="12" customHeight="1" x14ac:dyDescent="0.2">
      <c r="A953" s="156" t="s">
        <v>2979</v>
      </c>
      <c r="B953" s="156" t="s">
        <v>2874</v>
      </c>
      <c r="C953" s="156" t="s">
        <v>2322</v>
      </c>
      <c r="D953" s="156" t="s">
        <v>511</v>
      </c>
      <c r="E953" s="156" t="s">
        <v>2980</v>
      </c>
    </row>
    <row r="954" spans="1:5" ht="12" customHeight="1" x14ac:dyDescent="0.2">
      <c r="A954" s="156" t="s">
        <v>2979</v>
      </c>
      <c r="B954" s="156" t="s">
        <v>2874</v>
      </c>
      <c r="C954" s="156" t="s">
        <v>2322</v>
      </c>
      <c r="D954" s="156" t="s">
        <v>511</v>
      </c>
      <c r="E954" s="156" t="s">
        <v>3016</v>
      </c>
    </row>
    <row r="955" spans="1:5" ht="12" customHeight="1" x14ac:dyDescent="0.2">
      <c r="A955" s="156" t="s">
        <v>2979</v>
      </c>
      <c r="B955" s="156" t="s">
        <v>2874</v>
      </c>
      <c r="C955" s="156" t="s">
        <v>2322</v>
      </c>
      <c r="D955" s="156" t="s">
        <v>511</v>
      </c>
      <c r="E955" s="156" t="s">
        <v>3010</v>
      </c>
    </row>
    <row r="956" spans="1:5" ht="12" customHeight="1" x14ac:dyDescent="0.2">
      <c r="A956" s="156" t="s">
        <v>2979</v>
      </c>
      <c r="B956" s="156" t="s">
        <v>2874</v>
      </c>
      <c r="C956" s="156" t="s">
        <v>2322</v>
      </c>
      <c r="D956" s="156" t="s">
        <v>511</v>
      </c>
      <c r="E956" s="156" t="s">
        <v>3012</v>
      </c>
    </row>
    <row r="957" spans="1:5" ht="12" customHeight="1" x14ac:dyDescent="0.2">
      <c r="A957" s="156" t="s">
        <v>2979</v>
      </c>
      <c r="B957" s="156" t="s">
        <v>2572</v>
      </c>
      <c r="C957" s="156" t="s">
        <v>1687</v>
      </c>
      <c r="D957" s="156" t="s">
        <v>511</v>
      </c>
      <c r="E957" s="156" t="s">
        <v>3009</v>
      </c>
    </row>
    <row r="958" spans="1:5" ht="12" customHeight="1" x14ac:dyDescent="0.2">
      <c r="A958" s="156" t="s">
        <v>2979</v>
      </c>
      <c r="B958" s="156" t="s">
        <v>2572</v>
      </c>
      <c r="C958" s="156" t="s">
        <v>1687</v>
      </c>
      <c r="D958" s="156" t="s">
        <v>511</v>
      </c>
      <c r="E958" s="156" t="s">
        <v>2980</v>
      </c>
    </row>
    <row r="959" spans="1:5" ht="12" customHeight="1" x14ac:dyDescent="0.2">
      <c r="A959" s="156" t="s">
        <v>2979</v>
      </c>
      <c r="B959" s="156" t="s">
        <v>2572</v>
      </c>
      <c r="C959" s="156" t="s">
        <v>1687</v>
      </c>
      <c r="D959" s="156" t="s">
        <v>511</v>
      </c>
      <c r="E959" s="156" t="s">
        <v>3016</v>
      </c>
    </row>
    <row r="960" spans="1:5" ht="12" customHeight="1" x14ac:dyDescent="0.2">
      <c r="A960" s="156" t="s">
        <v>2979</v>
      </c>
      <c r="B960" s="156" t="s">
        <v>2572</v>
      </c>
      <c r="C960" s="156" t="s">
        <v>1687</v>
      </c>
      <c r="D960" s="156" t="s">
        <v>511</v>
      </c>
      <c r="E960" s="156" t="s">
        <v>3010</v>
      </c>
    </row>
    <row r="961" spans="1:5" ht="12" customHeight="1" x14ac:dyDescent="0.2">
      <c r="A961" s="156" t="s">
        <v>2979</v>
      </c>
      <c r="B961" s="156" t="s">
        <v>2572</v>
      </c>
      <c r="C961" s="156" t="s">
        <v>1687</v>
      </c>
      <c r="D961" s="156" t="s">
        <v>511</v>
      </c>
      <c r="E961" s="156" t="s">
        <v>3011</v>
      </c>
    </row>
    <row r="962" spans="1:5" ht="12" customHeight="1" x14ac:dyDescent="0.2">
      <c r="A962" s="156" t="s">
        <v>2979</v>
      </c>
      <c r="B962" s="156" t="s">
        <v>2572</v>
      </c>
      <c r="C962" s="156" t="s">
        <v>1687</v>
      </c>
      <c r="D962" s="156" t="s">
        <v>511</v>
      </c>
      <c r="E962" s="156" t="s">
        <v>3012</v>
      </c>
    </row>
    <row r="963" spans="1:5" ht="12" customHeight="1" x14ac:dyDescent="0.2">
      <c r="A963" s="156" t="s">
        <v>2979</v>
      </c>
      <c r="B963" s="156" t="s">
        <v>2572</v>
      </c>
      <c r="C963" s="156" t="s">
        <v>1687</v>
      </c>
      <c r="D963" s="156" t="s">
        <v>511</v>
      </c>
      <c r="E963" s="156" t="s">
        <v>3030</v>
      </c>
    </row>
    <row r="964" spans="1:5" ht="12" customHeight="1" x14ac:dyDescent="0.2">
      <c r="A964" s="156" t="s">
        <v>2979</v>
      </c>
      <c r="B964" s="156" t="s">
        <v>2262</v>
      </c>
      <c r="C964" s="156" t="s">
        <v>1958</v>
      </c>
      <c r="D964" s="156" t="s">
        <v>511</v>
      </c>
      <c r="E964" s="156" t="s">
        <v>3009</v>
      </c>
    </row>
    <row r="965" spans="1:5" ht="12" customHeight="1" x14ac:dyDescent="0.2">
      <c r="A965" s="156" t="s">
        <v>2979</v>
      </c>
      <c r="B965" s="156" t="s">
        <v>2262</v>
      </c>
      <c r="C965" s="156" t="s">
        <v>1958</v>
      </c>
      <c r="D965" s="156" t="s">
        <v>511</v>
      </c>
      <c r="E965" s="156" t="s">
        <v>2980</v>
      </c>
    </row>
    <row r="966" spans="1:5" ht="12" customHeight="1" x14ac:dyDescent="0.2">
      <c r="A966" s="156" t="s">
        <v>2979</v>
      </c>
      <c r="B966" s="156" t="s">
        <v>2262</v>
      </c>
      <c r="C966" s="156" t="s">
        <v>1958</v>
      </c>
      <c r="D966" s="156" t="s">
        <v>511</v>
      </c>
      <c r="E966" s="156" t="s">
        <v>3016</v>
      </c>
    </row>
    <row r="967" spans="1:5" ht="12" customHeight="1" x14ac:dyDescent="0.2">
      <c r="A967" s="156" t="s">
        <v>2979</v>
      </c>
      <c r="B967" s="156" t="s">
        <v>2262</v>
      </c>
      <c r="C967" s="156" t="s">
        <v>1958</v>
      </c>
      <c r="D967" s="156" t="s">
        <v>511</v>
      </c>
      <c r="E967" s="156" t="s">
        <v>3011</v>
      </c>
    </row>
    <row r="968" spans="1:5" ht="12" customHeight="1" x14ac:dyDescent="0.2">
      <c r="A968" s="156" t="s">
        <v>2979</v>
      </c>
      <c r="B968" s="156" t="s">
        <v>2534</v>
      </c>
      <c r="C968" s="156" t="s">
        <v>287</v>
      </c>
      <c r="D968" s="156" t="s">
        <v>511</v>
      </c>
      <c r="E968" s="156" t="s">
        <v>3009</v>
      </c>
    </row>
    <row r="969" spans="1:5" ht="12" customHeight="1" x14ac:dyDescent="0.2">
      <c r="A969" s="156" t="s">
        <v>2979</v>
      </c>
      <c r="B969" s="156" t="s">
        <v>2534</v>
      </c>
      <c r="C969" s="156" t="s">
        <v>287</v>
      </c>
      <c r="D969" s="156" t="s">
        <v>511</v>
      </c>
      <c r="E969" s="156" t="s">
        <v>2980</v>
      </c>
    </row>
    <row r="970" spans="1:5" ht="12" customHeight="1" x14ac:dyDescent="0.2">
      <c r="A970" s="156" t="s">
        <v>2979</v>
      </c>
      <c r="B970" s="156" t="s">
        <v>2534</v>
      </c>
      <c r="C970" s="156" t="s">
        <v>287</v>
      </c>
      <c r="D970" s="156" t="s">
        <v>511</v>
      </c>
      <c r="E970" s="156" t="s">
        <v>3014</v>
      </c>
    </row>
    <row r="971" spans="1:5" ht="12" customHeight="1" x14ac:dyDescent="0.2">
      <c r="A971" s="156" t="s">
        <v>2979</v>
      </c>
      <c r="B971" s="156" t="s">
        <v>2534</v>
      </c>
      <c r="C971" s="156" t="s">
        <v>287</v>
      </c>
      <c r="D971" s="156" t="s">
        <v>511</v>
      </c>
      <c r="E971" s="156" t="s">
        <v>3016</v>
      </c>
    </row>
    <row r="972" spans="1:5" ht="12" customHeight="1" x14ac:dyDescent="0.2">
      <c r="A972" s="156" t="s">
        <v>2979</v>
      </c>
      <c r="B972" s="156" t="s">
        <v>2534</v>
      </c>
      <c r="C972" s="156" t="s">
        <v>287</v>
      </c>
      <c r="D972" s="156" t="s">
        <v>511</v>
      </c>
      <c r="E972" s="156" t="s">
        <v>3031</v>
      </c>
    </row>
    <row r="973" spans="1:5" ht="12" customHeight="1" x14ac:dyDescent="0.2">
      <c r="A973" s="156" t="s">
        <v>2979</v>
      </c>
      <c r="B973" s="156" t="s">
        <v>2534</v>
      </c>
      <c r="C973" s="156" t="s">
        <v>287</v>
      </c>
      <c r="D973" s="156" t="s">
        <v>511</v>
      </c>
      <c r="E973" s="156" t="s">
        <v>3010</v>
      </c>
    </row>
    <row r="974" spans="1:5" ht="12" customHeight="1" x14ac:dyDescent="0.2">
      <c r="A974" s="156" t="s">
        <v>2979</v>
      </c>
      <c r="B974" s="156" t="s">
        <v>2534</v>
      </c>
      <c r="C974" s="156" t="s">
        <v>287</v>
      </c>
      <c r="D974" s="156" t="s">
        <v>511</v>
      </c>
      <c r="E974" s="156" t="s">
        <v>3011</v>
      </c>
    </row>
    <row r="975" spans="1:5" ht="12" customHeight="1" x14ac:dyDescent="0.2">
      <c r="A975" s="156" t="s">
        <v>2979</v>
      </c>
      <c r="B975" s="156" t="s">
        <v>2534</v>
      </c>
      <c r="C975" s="156" t="s">
        <v>287</v>
      </c>
      <c r="D975" s="156" t="s">
        <v>511</v>
      </c>
      <c r="E975" s="156" t="s">
        <v>3012</v>
      </c>
    </row>
    <row r="976" spans="1:5" ht="12" customHeight="1" x14ac:dyDescent="0.2">
      <c r="A976" s="156" t="s">
        <v>2979</v>
      </c>
      <c r="B976" s="156" t="s">
        <v>2534</v>
      </c>
      <c r="C976" s="156" t="s">
        <v>287</v>
      </c>
      <c r="D976" s="156" t="s">
        <v>511</v>
      </c>
      <c r="E976" s="156" t="s">
        <v>3007</v>
      </c>
    </row>
    <row r="977" spans="1:5" ht="12" customHeight="1" x14ac:dyDescent="0.2">
      <c r="A977" s="156" t="s">
        <v>2979</v>
      </c>
      <c r="B977" s="156" t="s">
        <v>1943</v>
      </c>
      <c r="C977" s="156" t="s">
        <v>1298</v>
      </c>
      <c r="D977" s="156" t="s">
        <v>511</v>
      </c>
      <c r="E977" s="156" t="s">
        <v>3009</v>
      </c>
    </row>
    <row r="978" spans="1:5" ht="12" customHeight="1" x14ac:dyDescent="0.2">
      <c r="A978" s="156" t="s">
        <v>2979</v>
      </c>
      <c r="B978" s="156" t="s">
        <v>1943</v>
      </c>
      <c r="C978" s="156" t="s">
        <v>1298</v>
      </c>
      <c r="D978" s="156" t="s">
        <v>511</v>
      </c>
      <c r="E978" s="156" t="s">
        <v>3014</v>
      </c>
    </row>
    <row r="979" spans="1:5" ht="12" customHeight="1" x14ac:dyDescent="0.2">
      <c r="A979" s="156" t="s">
        <v>2979</v>
      </c>
      <c r="B979" s="156" t="s">
        <v>1943</v>
      </c>
      <c r="C979" s="156" t="s">
        <v>1298</v>
      </c>
      <c r="D979" s="156" t="s">
        <v>511</v>
      </c>
      <c r="E979" s="156" t="s">
        <v>3016</v>
      </c>
    </row>
    <row r="980" spans="1:5" ht="12" customHeight="1" x14ac:dyDescent="0.2">
      <c r="A980" s="156" t="s">
        <v>2979</v>
      </c>
      <c r="B980" s="156" t="s">
        <v>1943</v>
      </c>
      <c r="C980" s="156" t="s">
        <v>1298</v>
      </c>
      <c r="D980" s="156" t="s">
        <v>511</v>
      </c>
      <c r="E980" s="156" t="s">
        <v>3011</v>
      </c>
    </row>
    <row r="981" spans="1:5" ht="12" customHeight="1" x14ac:dyDescent="0.2">
      <c r="A981" s="156" t="s">
        <v>2979</v>
      </c>
      <c r="B981" s="156" t="s">
        <v>2886</v>
      </c>
      <c r="C981" s="156" t="s">
        <v>2331</v>
      </c>
      <c r="D981" s="156" t="s">
        <v>511</v>
      </c>
      <c r="E981" s="156" t="s">
        <v>3009</v>
      </c>
    </row>
    <row r="982" spans="1:5" ht="12" customHeight="1" x14ac:dyDescent="0.2">
      <c r="A982" s="156" t="s">
        <v>2979</v>
      </c>
      <c r="B982" s="156" t="s">
        <v>2886</v>
      </c>
      <c r="C982" s="156" t="s">
        <v>2331</v>
      </c>
      <c r="D982" s="156" t="s">
        <v>511</v>
      </c>
      <c r="E982" s="156" t="s">
        <v>2980</v>
      </c>
    </row>
    <row r="983" spans="1:5" ht="12" customHeight="1" x14ac:dyDescent="0.2">
      <c r="A983" s="156" t="s">
        <v>2979</v>
      </c>
      <c r="B983" s="156" t="s">
        <v>2886</v>
      </c>
      <c r="C983" s="156" t="s">
        <v>2331</v>
      </c>
      <c r="D983" s="156" t="s">
        <v>511</v>
      </c>
      <c r="E983" s="156" t="s">
        <v>3016</v>
      </c>
    </row>
    <row r="984" spans="1:5" ht="12" customHeight="1" x14ac:dyDescent="0.2">
      <c r="A984" s="156" t="s">
        <v>2979</v>
      </c>
      <c r="B984" s="156" t="s">
        <v>2886</v>
      </c>
      <c r="C984" s="156" t="s">
        <v>2331</v>
      </c>
      <c r="D984" s="156" t="s">
        <v>511</v>
      </c>
      <c r="E984" s="156" t="s">
        <v>3010</v>
      </c>
    </row>
    <row r="985" spans="1:5" ht="12" customHeight="1" x14ac:dyDescent="0.2">
      <c r="A985" s="156" t="s">
        <v>2979</v>
      </c>
      <c r="B985" s="156" t="s">
        <v>2886</v>
      </c>
      <c r="C985" s="156" t="s">
        <v>2331</v>
      </c>
      <c r="D985" s="156" t="s">
        <v>511</v>
      </c>
      <c r="E985" s="156" t="s">
        <v>3012</v>
      </c>
    </row>
    <row r="986" spans="1:5" ht="12" customHeight="1" x14ac:dyDescent="0.2">
      <c r="A986" s="156" t="s">
        <v>2979</v>
      </c>
      <c r="B986" s="156" t="s">
        <v>2868</v>
      </c>
      <c r="C986" s="156" t="s">
        <v>2330</v>
      </c>
      <c r="D986" s="156" t="s">
        <v>511</v>
      </c>
      <c r="E986" s="156" t="s">
        <v>3009</v>
      </c>
    </row>
    <row r="987" spans="1:5" ht="12" customHeight="1" x14ac:dyDescent="0.2">
      <c r="A987" s="156" t="s">
        <v>2979</v>
      </c>
      <c r="B987" s="156" t="s">
        <v>2868</v>
      </c>
      <c r="C987" s="156" t="s">
        <v>2330</v>
      </c>
      <c r="D987" s="156" t="s">
        <v>511</v>
      </c>
      <c r="E987" s="156" t="s">
        <v>3016</v>
      </c>
    </row>
    <row r="988" spans="1:5" ht="12" customHeight="1" x14ac:dyDescent="0.2">
      <c r="A988" s="156" t="s">
        <v>2979</v>
      </c>
      <c r="B988" s="156" t="s">
        <v>2868</v>
      </c>
      <c r="C988" s="156" t="s">
        <v>2330</v>
      </c>
      <c r="D988" s="156" t="s">
        <v>511</v>
      </c>
      <c r="E988" s="156" t="s">
        <v>3010</v>
      </c>
    </row>
    <row r="989" spans="1:5" ht="12" customHeight="1" x14ac:dyDescent="0.2">
      <c r="A989" s="156" t="s">
        <v>2979</v>
      </c>
      <c r="B989" s="156" t="s">
        <v>2868</v>
      </c>
      <c r="C989" s="156" t="s">
        <v>2330</v>
      </c>
      <c r="D989" s="156" t="s">
        <v>511</v>
      </c>
      <c r="E989" s="156" t="s">
        <v>3012</v>
      </c>
    </row>
    <row r="990" spans="1:5" ht="12" customHeight="1" x14ac:dyDescent="0.2">
      <c r="A990" s="156" t="s">
        <v>2979</v>
      </c>
      <c r="B990" s="156" t="s">
        <v>2881</v>
      </c>
      <c r="C990" s="156" t="s">
        <v>2329</v>
      </c>
      <c r="D990" s="156" t="s">
        <v>511</v>
      </c>
      <c r="E990" s="156" t="s">
        <v>3009</v>
      </c>
    </row>
    <row r="991" spans="1:5" ht="12" customHeight="1" x14ac:dyDescent="0.2">
      <c r="A991" s="156" t="s">
        <v>2979</v>
      </c>
      <c r="B991" s="156" t="s">
        <v>2881</v>
      </c>
      <c r="C991" s="156" t="s">
        <v>2329</v>
      </c>
      <c r="D991" s="156" t="s">
        <v>511</v>
      </c>
      <c r="E991" s="156" t="s">
        <v>2980</v>
      </c>
    </row>
    <row r="992" spans="1:5" ht="12" customHeight="1" x14ac:dyDescent="0.2">
      <c r="A992" s="156" t="s">
        <v>2979</v>
      </c>
      <c r="B992" s="156" t="s">
        <v>2881</v>
      </c>
      <c r="C992" s="156" t="s">
        <v>2329</v>
      </c>
      <c r="D992" s="156" t="s">
        <v>511</v>
      </c>
      <c r="E992" s="156" t="s">
        <v>3016</v>
      </c>
    </row>
    <row r="993" spans="1:5" ht="12" customHeight="1" x14ac:dyDescent="0.2">
      <c r="A993" s="156" t="s">
        <v>2979</v>
      </c>
      <c r="B993" s="156" t="s">
        <v>2881</v>
      </c>
      <c r="C993" s="156" t="s">
        <v>2329</v>
      </c>
      <c r="D993" s="156" t="s">
        <v>511</v>
      </c>
      <c r="E993" s="156" t="s">
        <v>3010</v>
      </c>
    </row>
    <row r="994" spans="1:5" ht="12" customHeight="1" x14ac:dyDescent="0.2">
      <c r="A994" s="156" t="s">
        <v>2979</v>
      </c>
      <c r="B994" s="156" t="s">
        <v>2881</v>
      </c>
      <c r="C994" s="156" t="s">
        <v>2329</v>
      </c>
      <c r="D994" s="156" t="s">
        <v>511</v>
      </c>
      <c r="E994" s="156" t="s">
        <v>3012</v>
      </c>
    </row>
    <row r="995" spans="1:5" ht="12" customHeight="1" x14ac:dyDescent="0.2">
      <c r="A995" s="156" t="s">
        <v>2979</v>
      </c>
      <c r="B995" s="156" t="s">
        <v>3032</v>
      </c>
      <c r="C995" s="156" t="s">
        <v>1707</v>
      </c>
      <c r="D995" s="156" t="s">
        <v>511</v>
      </c>
      <c r="E995" s="156" t="s">
        <v>3009</v>
      </c>
    </row>
    <row r="996" spans="1:5" ht="12" customHeight="1" x14ac:dyDescent="0.2">
      <c r="A996" s="156" t="s">
        <v>2979</v>
      </c>
      <c r="B996" s="156" t="s">
        <v>3032</v>
      </c>
      <c r="C996" s="156" t="s">
        <v>1707</v>
      </c>
      <c r="D996" s="156" t="s">
        <v>511</v>
      </c>
      <c r="E996" s="156" t="s">
        <v>2980</v>
      </c>
    </row>
    <row r="997" spans="1:5" ht="12" customHeight="1" x14ac:dyDescent="0.2">
      <c r="A997" s="156" t="s">
        <v>2979</v>
      </c>
      <c r="B997" s="156" t="s">
        <v>3032</v>
      </c>
      <c r="C997" s="156" t="s">
        <v>1707</v>
      </c>
      <c r="D997" s="156" t="s">
        <v>511</v>
      </c>
      <c r="E997" s="156" t="s">
        <v>3016</v>
      </c>
    </row>
    <row r="998" spans="1:5" ht="12" customHeight="1" x14ac:dyDescent="0.2">
      <c r="A998" s="156" t="s">
        <v>2979</v>
      </c>
      <c r="B998" s="156" t="s">
        <v>3033</v>
      </c>
      <c r="C998" s="156" t="s">
        <v>1708</v>
      </c>
      <c r="D998" s="156" t="s">
        <v>511</v>
      </c>
      <c r="E998" s="156" t="s">
        <v>3009</v>
      </c>
    </row>
    <row r="999" spans="1:5" ht="12" customHeight="1" x14ac:dyDescent="0.2">
      <c r="A999" s="156" t="s">
        <v>2979</v>
      </c>
      <c r="B999" s="156" t="s">
        <v>3033</v>
      </c>
      <c r="C999" s="156" t="s">
        <v>1708</v>
      </c>
      <c r="D999" s="156" t="s">
        <v>511</v>
      </c>
      <c r="E999" s="156" t="s">
        <v>2980</v>
      </c>
    </row>
    <row r="1000" spans="1:5" ht="12" customHeight="1" x14ac:dyDescent="0.2">
      <c r="A1000" s="156" t="s">
        <v>2979</v>
      </c>
      <c r="B1000" s="156" t="s">
        <v>3033</v>
      </c>
      <c r="C1000" s="156" t="s">
        <v>1708</v>
      </c>
      <c r="D1000" s="156" t="s">
        <v>511</v>
      </c>
      <c r="E1000" s="156" t="s">
        <v>3016</v>
      </c>
    </row>
    <row r="1001" spans="1:5" ht="12" customHeight="1" x14ac:dyDescent="0.2">
      <c r="A1001" s="156" t="s">
        <v>2979</v>
      </c>
      <c r="B1001" s="156" t="s">
        <v>3034</v>
      </c>
      <c r="C1001" s="156" t="s">
        <v>1705</v>
      </c>
      <c r="D1001" s="156" t="s">
        <v>511</v>
      </c>
      <c r="E1001" s="156" t="s">
        <v>3009</v>
      </c>
    </row>
    <row r="1002" spans="1:5" ht="12" customHeight="1" x14ac:dyDescent="0.2">
      <c r="A1002" s="156" t="s">
        <v>2979</v>
      </c>
      <c r="B1002" s="156" t="s">
        <v>3034</v>
      </c>
      <c r="C1002" s="156" t="s">
        <v>1705</v>
      </c>
      <c r="D1002" s="156" t="s">
        <v>511</v>
      </c>
      <c r="E1002" s="156" t="s">
        <v>2980</v>
      </c>
    </row>
    <row r="1003" spans="1:5" ht="12" customHeight="1" x14ac:dyDescent="0.2">
      <c r="A1003" s="156" t="s">
        <v>2979</v>
      </c>
      <c r="B1003" s="156" t="s">
        <v>3034</v>
      </c>
      <c r="C1003" s="156" t="s">
        <v>1705</v>
      </c>
      <c r="D1003" s="156" t="s">
        <v>511</v>
      </c>
      <c r="E1003" s="156" t="s">
        <v>3016</v>
      </c>
    </row>
    <row r="1004" spans="1:5" ht="12" customHeight="1" x14ac:dyDescent="0.2">
      <c r="A1004" s="156" t="s">
        <v>2979</v>
      </c>
      <c r="B1004" s="156" t="s">
        <v>2888</v>
      </c>
      <c r="C1004" s="156" t="s">
        <v>2328</v>
      </c>
      <c r="D1004" s="156" t="s">
        <v>511</v>
      </c>
      <c r="E1004" s="156" t="s">
        <v>3009</v>
      </c>
    </row>
    <row r="1005" spans="1:5" ht="12" customHeight="1" x14ac:dyDescent="0.2">
      <c r="A1005" s="156" t="s">
        <v>2979</v>
      </c>
      <c r="B1005" s="156" t="s">
        <v>2888</v>
      </c>
      <c r="C1005" s="156" t="s">
        <v>2328</v>
      </c>
      <c r="D1005" s="156" t="s">
        <v>511</v>
      </c>
      <c r="E1005" s="156" t="s">
        <v>2980</v>
      </c>
    </row>
    <row r="1006" spans="1:5" ht="12" customHeight="1" x14ac:dyDescent="0.2">
      <c r="A1006" s="156" t="s">
        <v>2979</v>
      </c>
      <c r="B1006" s="156" t="s">
        <v>2888</v>
      </c>
      <c r="C1006" s="156" t="s">
        <v>2328</v>
      </c>
      <c r="D1006" s="156" t="s">
        <v>511</v>
      </c>
      <c r="E1006" s="156" t="s">
        <v>3016</v>
      </c>
    </row>
    <row r="1007" spans="1:5" ht="12" customHeight="1" x14ac:dyDescent="0.2">
      <c r="A1007" s="156" t="s">
        <v>2979</v>
      </c>
      <c r="B1007" s="156" t="s">
        <v>2888</v>
      </c>
      <c r="C1007" s="156" t="s">
        <v>2328</v>
      </c>
      <c r="D1007" s="156" t="s">
        <v>511</v>
      </c>
      <c r="E1007" s="156" t="s">
        <v>3010</v>
      </c>
    </row>
    <row r="1008" spans="1:5" ht="12" customHeight="1" x14ac:dyDescent="0.2">
      <c r="A1008" s="156" t="s">
        <v>2979</v>
      </c>
      <c r="B1008" s="156" t="s">
        <v>2888</v>
      </c>
      <c r="C1008" s="156" t="s">
        <v>2328</v>
      </c>
      <c r="D1008" s="156" t="s">
        <v>511</v>
      </c>
      <c r="E1008" s="156" t="s">
        <v>3012</v>
      </c>
    </row>
    <row r="1009" spans="1:5" ht="12" customHeight="1" x14ac:dyDescent="0.2">
      <c r="A1009" s="156" t="s">
        <v>2979</v>
      </c>
      <c r="B1009" s="156" t="s">
        <v>2882</v>
      </c>
      <c r="C1009" s="156" t="s">
        <v>2327</v>
      </c>
      <c r="D1009" s="156" t="s">
        <v>511</v>
      </c>
      <c r="E1009" s="156" t="s">
        <v>3009</v>
      </c>
    </row>
    <row r="1010" spans="1:5" ht="12" customHeight="1" x14ac:dyDescent="0.2">
      <c r="A1010" s="156" t="s">
        <v>2979</v>
      </c>
      <c r="B1010" s="156" t="s">
        <v>2882</v>
      </c>
      <c r="C1010" s="156" t="s">
        <v>2327</v>
      </c>
      <c r="D1010" s="156" t="s">
        <v>511</v>
      </c>
      <c r="E1010" s="156" t="s">
        <v>2980</v>
      </c>
    </row>
    <row r="1011" spans="1:5" ht="12" customHeight="1" x14ac:dyDescent="0.2">
      <c r="A1011" s="156" t="s">
        <v>2979</v>
      </c>
      <c r="B1011" s="156" t="s">
        <v>2882</v>
      </c>
      <c r="C1011" s="156" t="s">
        <v>2327</v>
      </c>
      <c r="D1011" s="156" t="s">
        <v>511</v>
      </c>
      <c r="E1011" s="156" t="s">
        <v>3016</v>
      </c>
    </row>
    <row r="1012" spans="1:5" ht="12" customHeight="1" x14ac:dyDescent="0.2">
      <c r="A1012" s="156" t="s">
        <v>2979</v>
      </c>
      <c r="B1012" s="156" t="s">
        <v>2882</v>
      </c>
      <c r="C1012" s="156" t="s">
        <v>2327</v>
      </c>
      <c r="D1012" s="156" t="s">
        <v>511</v>
      </c>
      <c r="E1012" s="156" t="s">
        <v>3010</v>
      </c>
    </row>
    <row r="1013" spans="1:5" ht="12" customHeight="1" x14ac:dyDescent="0.2">
      <c r="A1013" s="156" t="s">
        <v>2979</v>
      </c>
      <c r="B1013" s="156" t="s">
        <v>2882</v>
      </c>
      <c r="C1013" s="156" t="s">
        <v>2327</v>
      </c>
      <c r="D1013" s="156" t="s">
        <v>511</v>
      </c>
      <c r="E1013" s="156" t="s">
        <v>3012</v>
      </c>
    </row>
    <row r="1014" spans="1:5" ht="12" customHeight="1" x14ac:dyDescent="0.2">
      <c r="A1014" s="156" t="s">
        <v>2979</v>
      </c>
      <c r="B1014" s="156" t="s">
        <v>3035</v>
      </c>
      <c r="C1014" s="156" t="s">
        <v>1706</v>
      </c>
      <c r="D1014" s="156" t="s">
        <v>511</v>
      </c>
      <c r="E1014" s="156" t="s">
        <v>3009</v>
      </c>
    </row>
    <row r="1015" spans="1:5" ht="12" customHeight="1" x14ac:dyDescent="0.2">
      <c r="A1015" s="156" t="s">
        <v>2979</v>
      </c>
      <c r="B1015" s="156" t="s">
        <v>3035</v>
      </c>
      <c r="C1015" s="156" t="s">
        <v>1706</v>
      </c>
      <c r="D1015" s="156" t="s">
        <v>511</v>
      </c>
      <c r="E1015" s="156" t="s">
        <v>2980</v>
      </c>
    </row>
    <row r="1016" spans="1:5" ht="12" customHeight="1" x14ac:dyDescent="0.2">
      <c r="A1016" s="156" t="s">
        <v>2979</v>
      </c>
      <c r="B1016" s="156" t="s">
        <v>3035</v>
      </c>
      <c r="C1016" s="156" t="s">
        <v>1706</v>
      </c>
      <c r="D1016" s="156" t="s">
        <v>511</v>
      </c>
      <c r="E1016" s="156" t="s">
        <v>3016</v>
      </c>
    </row>
    <row r="1017" spans="1:5" ht="12" customHeight="1" x14ac:dyDescent="0.2">
      <c r="A1017" s="156" t="s">
        <v>2979</v>
      </c>
      <c r="B1017" s="156" t="s">
        <v>2618</v>
      </c>
      <c r="C1017" s="156" t="s">
        <v>289</v>
      </c>
      <c r="D1017" s="156" t="s">
        <v>511</v>
      </c>
      <c r="E1017" s="156" t="s">
        <v>2980</v>
      </c>
    </row>
    <row r="1018" spans="1:5" ht="12" customHeight="1" x14ac:dyDescent="0.2">
      <c r="A1018" s="156" t="s">
        <v>2979</v>
      </c>
      <c r="B1018" s="156" t="s">
        <v>2618</v>
      </c>
      <c r="C1018" s="156" t="s">
        <v>289</v>
      </c>
      <c r="D1018" s="156" t="s">
        <v>511</v>
      </c>
      <c r="E1018" s="156" t="s">
        <v>3014</v>
      </c>
    </row>
    <row r="1019" spans="1:5" ht="12" customHeight="1" x14ac:dyDescent="0.2">
      <c r="A1019" s="156" t="s">
        <v>2979</v>
      </c>
      <c r="B1019" s="156" t="s">
        <v>2618</v>
      </c>
      <c r="C1019" s="156" t="s">
        <v>289</v>
      </c>
      <c r="D1019" s="156" t="s">
        <v>511</v>
      </c>
      <c r="E1019" s="156" t="s">
        <v>3016</v>
      </c>
    </row>
    <row r="1020" spans="1:5" ht="12" customHeight="1" x14ac:dyDescent="0.2">
      <c r="A1020" s="156" t="s">
        <v>2979</v>
      </c>
      <c r="B1020" s="156" t="s">
        <v>2618</v>
      </c>
      <c r="C1020" s="156" t="s">
        <v>289</v>
      </c>
      <c r="D1020" s="156" t="s">
        <v>511</v>
      </c>
      <c r="E1020" s="156" t="s">
        <v>3012</v>
      </c>
    </row>
    <row r="1021" spans="1:5" ht="12" customHeight="1" x14ac:dyDescent="0.2">
      <c r="A1021" s="156" t="s">
        <v>2979</v>
      </c>
      <c r="B1021" s="156" t="s">
        <v>2571</v>
      </c>
      <c r="C1021" s="156" t="s">
        <v>1142</v>
      </c>
      <c r="D1021" s="156" t="s">
        <v>511</v>
      </c>
      <c r="E1021" s="156" t="s">
        <v>3009</v>
      </c>
    </row>
    <row r="1022" spans="1:5" ht="12" customHeight="1" x14ac:dyDescent="0.2">
      <c r="A1022" s="156" t="s">
        <v>2979</v>
      </c>
      <c r="B1022" s="156" t="s">
        <v>2571</v>
      </c>
      <c r="C1022" s="156" t="s">
        <v>1142</v>
      </c>
      <c r="D1022" s="156" t="s">
        <v>511</v>
      </c>
      <c r="E1022" s="156" t="s">
        <v>2980</v>
      </c>
    </row>
    <row r="1023" spans="1:5" ht="12" customHeight="1" x14ac:dyDescent="0.2">
      <c r="A1023" s="156" t="s">
        <v>2979</v>
      </c>
      <c r="B1023" s="156" t="s">
        <v>2571</v>
      </c>
      <c r="C1023" s="156" t="s">
        <v>1142</v>
      </c>
      <c r="D1023" s="156" t="s">
        <v>511</v>
      </c>
      <c r="E1023" s="156" t="s">
        <v>3016</v>
      </c>
    </row>
    <row r="1024" spans="1:5" ht="12" customHeight="1" x14ac:dyDescent="0.2">
      <c r="A1024" s="156" t="s">
        <v>2979</v>
      </c>
      <c r="B1024" s="156" t="s">
        <v>2571</v>
      </c>
      <c r="C1024" s="156" t="s">
        <v>1142</v>
      </c>
      <c r="D1024" s="156" t="s">
        <v>511</v>
      </c>
      <c r="E1024" s="156" t="s">
        <v>3010</v>
      </c>
    </row>
    <row r="1025" spans="1:5" ht="12" customHeight="1" x14ac:dyDescent="0.2">
      <c r="A1025" s="156" t="s">
        <v>2979</v>
      </c>
      <c r="B1025" s="156" t="s">
        <v>2571</v>
      </c>
      <c r="C1025" s="156" t="s">
        <v>1142</v>
      </c>
      <c r="D1025" s="156" t="s">
        <v>511</v>
      </c>
      <c r="E1025" s="156" t="s">
        <v>3012</v>
      </c>
    </row>
    <row r="1026" spans="1:5" ht="12" customHeight="1" x14ac:dyDescent="0.2">
      <c r="A1026" s="156" t="s">
        <v>2979</v>
      </c>
      <c r="B1026" s="156" t="s">
        <v>1944</v>
      </c>
      <c r="C1026" s="156" t="s">
        <v>388</v>
      </c>
      <c r="D1026" s="156" t="s">
        <v>511</v>
      </c>
      <c r="E1026" s="156" t="s">
        <v>3014</v>
      </c>
    </row>
    <row r="1027" spans="1:5" ht="12" customHeight="1" x14ac:dyDescent="0.2">
      <c r="A1027" s="156" t="s">
        <v>2979</v>
      </c>
      <c r="B1027" s="156" t="s">
        <v>2616</v>
      </c>
      <c r="C1027" s="156" t="s">
        <v>401</v>
      </c>
      <c r="D1027" s="156" t="s">
        <v>511</v>
      </c>
      <c r="E1027" s="156" t="s">
        <v>3014</v>
      </c>
    </row>
    <row r="1028" spans="1:5" ht="12" customHeight="1" x14ac:dyDescent="0.2">
      <c r="A1028" s="156" t="s">
        <v>2979</v>
      </c>
      <c r="B1028" s="156" t="s">
        <v>2236</v>
      </c>
      <c r="C1028" s="156" t="s">
        <v>1950</v>
      </c>
      <c r="D1028" s="156" t="s">
        <v>511</v>
      </c>
      <c r="E1028" s="156" t="s">
        <v>3009</v>
      </c>
    </row>
    <row r="1029" spans="1:5" ht="12" customHeight="1" x14ac:dyDescent="0.2">
      <c r="A1029" s="156" t="s">
        <v>2979</v>
      </c>
      <c r="B1029" s="156" t="s">
        <v>2236</v>
      </c>
      <c r="C1029" s="156" t="s">
        <v>1950</v>
      </c>
      <c r="D1029" s="156" t="s">
        <v>511</v>
      </c>
      <c r="E1029" s="156" t="s">
        <v>3016</v>
      </c>
    </row>
    <row r="1030" spans="1:5" ht="12" customHeight="1" x14ac:dyDescent="0.2">
      <c r="A1030" s="156" t="s">
        <v>2979</v>
      </c>
      <c r="B1030" s="156" t="s">
        <v>2236</v>
      </c>
      <c r="C1030" s="156" t="s">
        <v>1950</v>
      </c>
      <c r="D1030" s="156" t="s">
        <v>511</v>
      </c>
      <c r="E1030" s="156" t="s">
        <v>3012</v>
      </c>
    </row>
    <row r="1031" spans="1:5" ht="12" customHeight="1" x14ac:dyDescent="0.2">
      <c r="A1031" s="156" t="s">
        <v>2979</v>
      </c>
      <c r="B1031" s="156" t="s">
        <v>2293</v>
      </c>
      <c r="C1031" s="156" t="s">
        <v>1951</v>
      </c>
      <c r="D1031" s="156" t="s">
        <v>511</v>
      </c>
      <c r="E1031" s="156" t="s">
        <v>3009</v>
      </c>
    </row>
    <row r="1032" spans="1:5" ht="12" customHeight="1" x14ac:dyDescent="0.2">
      <c r="A1032" s="156" t="s">
        <v>2979</v>
      </c>
      <c r="B1032" s="156" t="s">
        <v>2293</v>
      </c>
      <c r="C1032" s="156" t="s">
        <v>1951</v>
      </c>
      <c r="D1032" s="156" t="s">
        <v>511</v>
      </c>
      <c r="E1032" s="156" t="s">
        <v>2980</v>
      </c>
    </row>
    <row r="1033" spans="1:5" ht="12" customHeight="1" x14ac:dyDescent="0.2">
      <c r="A1033" s="156" t="s">
        <v>2979</v>
      </c>
      <c r="B1033" s="156" t="s">
        <v>2293</v>
      </c>
      <c r="C1033" s="156" t="s">
        <v>1951</v>
      </c>
      <c r="D1033" s="156" t="s">
        <v>511</v>
      </c>
      <c r="E1033" s="156" t="s">
        <v>3016</v>
      </c>
    </row>
    <row r="1034" spans="1:5" ht="12" customHeight="1" x14ac:dyDescent="0.2">
      <c r="A1034" s="156" t="s">
        <v>2979</v>
      </c>
      <c r="B1034" s="156" t="s">
        <v>2293</v>
      </c>
      <c r="C1034" s="156" t="s">
        <v>1951</v>
      </c>
      <c r="D1034" s="156" t="s">
        <v>511</v>
      </c>
      <c r="E1034" s="156" t="s">
        <v>3012</v>
      </c>
    </row>
    <row r="1035" spans="1:5" ht="12" customHeight="1" x14ac:dyDescent="0.2">
      <c r="A1035" s="156" t="s">
        <v>2979</v>
      </c>
      <c r="B1035" s="156" t="s">
        <v>2580</v>
      </c>
      <c r="C1035" s="156" t="s">
        <v>677</v>
      </c>
      <c r="D1035" s="156" t="s">
        <v>511</v>
      </c>
      <c r="E1035" s="156" t="s">
        <v>2980</v>
      </c>
    </row>
    <row r="1036" spans="1:5" ht="12" customHeight="1" x14ac:dyDescent="0.2">
      <c r="A1036" s="156" t="s">
        <v>2979</v>
      </c>
      <c r="B1036" s="156" t="s">
        <v>2580</v>
      </c>
      <c r="C1036" s="156" t="s">
        <v>677</v>
      </c>
      <c r="D1036" s="156" t="s">
        <v>511</v>
      </c>
      <c r="E1036" s="156" t="s">
        <v>3014</v>
      </c>
    </row>
    <row r="1037" spans="1:5" ht="12" customHeight="1" x14ac:dyDescent="0.2">
      <c r="A1037" s="156" t="s">
        <v>2979</v>
      </c>
      <c r="B1037" s="156" t="s">
        <v>2580</v>
      </c>
      <c r="C1037" s="156" t="s">
        <v>677</v>
      </c>
      <c r="D1037" s="156" t="s">
        <v>511</v>
      </c>
      <c r="E1037" s="156" t="s">
        <v>3016</v>
      </c>
    </row>
    <row r="1038" spans="1:5" ht="12" customHeight="1" x14ac:dyDescent="0.2">
      <c r="A1038" s="156" t="s">
        <v>2979</v>
      </c>
      <c r="B1038" s="156" t="s">
        <v>2580</v>
      </c>
      <c r="C1038" s="156" t="s">
        <v>677</v>
      </c>
      <c r="D1038" s="156" t="s">
        <v>511</v>
      </c>
      <c r="E1038" s="156" t="s">
        <v>3012</v>
      </c>
    </row>
    <row r="1039" spans="1:5" ht="12" customHeight="1" x14ac:dyDescent="0.2">
      <c r="A1039" s="156" t="s">
        <v>2979</v>
      </c>
      <c r="B1039" s="156" t="s">
        <v>2600</v>
      </c>
      <c r="C1039" s="156" t="s">
        <v>679</v>
      </c>
      <c r="D1039" s="156" t="s">
        <v>511</v>
      </c>
      <c r="E1039" s="156" t="s">
        <v>2980</v>
      </c>
    </row>
    <row r="1040" spans="1:5" ht="12" customHeight="1" x14ac:dyDescent="0.2">
      <c r="A1040" s="156" t="s">
        <v>2979</v>
      </c>
      <c r="B1040" s="156" t="s">
        <v>2600</v>
      </c>
      <c r="C1040" s="156" t="s">
        <v>679</v>
      </c>
      <c r="D1040" s="156" t="s">
        <v>511</v>
      </c>
      <c r="E1040" s="156" t="s">
        <v>3014</v>
      </c>
    </row>
    <row r="1041" spans="1:5" ht="12" customHeight="1" x14ac:dyDescent="0.2">
      <c r="A1041" s="156" t="s">
        <v>2979</v>
      </c>
      <c r="B1041" s="156" t="s">
        <v>2600</v>
      </c>
      <c r="C1041" s="156" t="s">
        <v>679</v>
      </c>
      <c r="D1041" s="156" t="s">
        <v>511</v>
      </c>
      <c r="E1041" s="156" t="s">
        <v>3016</v>
      </c>
    </row>
    <row r="1042" spans="1:5" ht="12" customHeight="1" x14ac:dyDescent="0.2">
      <c r="A1042" s="156" t="s">
        <v>2979</v>
      </c>
      <c r="B1042" s="156" t="s">
        <v>2600</v>
      </c>
      <c r="C1042" s="156" t="s">
        <v>679</v>
      </c>
      <c r="D1042" s="156" t="s">
        <v>511</v>
      </c>
      <c r="E1042" s="156" t="s">
        <v>3012</v>
      </c>
    </row>
    <row r="1043" spans="1:5" ht="12" customHeight="1" x14ac:dyDescent="0.2">
      <c r="A1043" s="156" t="s">
        <v>2979</v>
      </c>
      <c r="B1043" s="156" t="s">
        <v>2652</v>
      </c>
      <c r="C1043" s="156" t="s">
        <v>1686</v>
      </c>
      <c r="D1043" s="156" t="s">
        <v>511</v>
      </c>
      <c r="E1043" s="156" t="s">
        <v>3009</v>
      </c>
    </row>
    <row r="1044" spans="1:5" ht="12" customHeight="1" x14ac:dyDescent="0.2">
      <c r="A1044" s="156" t="s">
        <v>2979</v>
      </c>
      <c r="B1044" s="156" t="s">
        <v>2652</v>
      </c>
      <c r="C1044" s="156" t="s">
        <v>1686</v>
      </c>
      <c r="D1044" s="156" t="s">
        <v>511</v>
      </c>
      <c r="E1044" s="156" t="s">
        <v>2980</v>
      </c>
    </row>
    <row r="1045" spans="1:5" ht="12" customHeight="1" x14ac:dyDescent="0.2">
      <c r="A1045" s="156" t="s">
        <v>2979</v>
      </c>
      <c r="B1045" s="156" t="s">
        <v>2652</v>
      </c>
      <c r="C1045" s="156" t="s">
        <v>1686</v>
      </c>
      <c r="D1045" s="156" t="s">
        <v>511</v>
      </c>
      <c r="E1045" s="156" t="s">
        <v>3016</v>
      </c>
    </row>
    <row r="1046" spans="1:5" ht="12" customHeight="1" x14ac:dyDescent="0.2">
      <c r="A1046" s="156" t="s">
        <v>2979</v>
      </c>
      <c r="B1046" s="156" t="s">
        <v>2652</v>
      </c>
      <c r="C1046" s="156" t="s">
        <v>1686</v>
      </c>
      <c r="D1046" s="156" t="s">
        <v>511</v>
      </c>
      <c r="E1046" s="156" t="s">
        <v>3010</v>
      </c>
    </row>
    <row r="1047" spans="1:5" ht="12" customHeight="1" x14ac:dyDescent="0.2">
      <c r="A1047" s="156" t="s">
        <v>2979</v>
      </c>
      <c r="B1047" s="156" t="s">
        <v>2652</v>
      </c>
      <c r="C1047" s="156" t="s">
        <v>1686</v>
      </c>
      <c r="D1047" s="156" t="s">
        <v>511</v>
      </c>
      <c r="E1047" s="156" t="s">
        <v>3012</v>
      </c>
    </row>
    <row r="1048" spans="1:5" ht="12" customHeight="1" x14ac:dyDescent="0.2">
      <c r="A1048" s="156" t="s">
        <v>2979</v>
      </c>
      <c r="B1048" s="156" t="s">
        <v>2599</v>
      </c>
      <c r="C1048" s="156" t="s">
        <v>288</v>
      </c>
      <c r="D1048" s="156" t="s">
        <v>511</v>
      </c>
      <c r="E1048" s="156" t="s">
        <v>2980</v>
      </c>
    </row>
    <row r="1049" spans="1:5" ht="12" customHeight="1" x14ac:dyDescent="0.2">
      <c r="A1049" s="156" t="s">
        <v>2979</v>
      </c>
      <c r="B1049" s="156" t="s">
        <v>2599</v>
      </c>
      <c r="C1049" s="156" t="s">
        <v>288</v>
      </c>
      <c r="D1049" s="156" t="s">
        <v>511</v>
      </c>
      <c r="E1049" s="156" t="s">
        <v>3014</v>
      </c>
    </row>
    <row r="1050" spans="1:5" ht="12" customHeight="1" x14ac:dyDescent="0.2">
      <c r="A1050" s="156" t="s">
        <v>2979</v>
      </c>
      <c r="B1050" s="156" t="s">
        <v>2599</v>
      </c>
      <c r="C1050" s="156" t="s">
        <v>288</v>
      </c>
      <c r="D1050" s="156" t="s">
        <v>511</v>
      </c>
      <c r="E1050" s="156" t="s">
        <v>3016</v>
      </c>
    </row>
    <row r="1051" spans="1:5" ht="12" customHeight="1" x14ac:dyDescent="0.2">
      <c r="A1051" s="156" t="s">
        <v>2979</v>
      </c>
      <c r="B1051" s="156" t="s">
        <v>2599</v>
      </c>
      <c r="C1051" s="156" t="s">
        <v>288</v>
      </c>
      <c r="D1051" s="156" t="s">
        <v>511</v>
      </c>
      <c r="E1051" s="156" t="s">
        <v>3011</v>
      </c>
    </row>
    <row r="1052" spans="1:5" ht="12" customHeight="1" x14ac:dyDescent="0.2">
      <c r="A1052" s="156" t="s">
        <v>2979</v>
      </c>
      <c r="B1052" s="156" t="s">
        <v>2599</v>
      </c>
      <c r="C1052" s="156" t="s">
        <v>288</v>
      </c>
      <c r="D1052" s="156" t="s">
        <v>511</v>
      </c>
      <c r="E1052" s="156" t="s">
        <v>3012</v>
      </c>
    </row>
    <row r="1053" spans="1:5" ht="12" customHeight="1" x14ac:dyDescent="0.2">
      <c r="A1053" s="156" t="s">
        <v>2979</v>
      </c>
      <c r="B1053" s="156" t="s">
        <v>2237</v>
      </c>
      <c r="C1053" s="156" t="s">
        <v>1949</v>
      </c>
      <c r="D1053" s="156" t="s">
        <v>511</v>
      </c>
      <c r="E1053" s="156" t="s">
        <v>2980</v>
      </c>
    </row>
    <row r="1054" spans="1:5" ht="12" customHeight="1" x14ac:dyDescent="0.2">
      <c r="A1054" s="156" t="s">
        <v>2979</v>
      </c>
      <c r="B1054" s="156" t="s">
        <v>2237</v>
      </c>
      <c r="C1054" s="156" t="s">
        <v>1949</v>
      </c>
      <c r="D1054" s="156" t="s">
        <v>511</v>
      </c>
      <c r="E1054" s="156" t="s">
        <v>3016</v>
      </c>
    </row>
    <row r="1055" spans="1:5" ht="12" customHeight="1" x14ac:dyDescent="0.2">
      <c r="A1055" s="156" t="s">
        <v>2979</v>
      </c>
      <c r="B1055" s="156" t="s">
        <v>2237</v>
      </c>
      <c r="C1055" s="156" t="s">
        <v>1949</v>
      </c>
      <c r="D1055" s="156" t="s">
        <v>511</v>
      </c>
      <c r="E1055" s="156" t="s">
        <v>3012</v>
      </c>
    </row>
    <row r="1056" spans="1:5" ht="12" customHeight="1" x14ac:dyDescent="0.2">
      <c r="A1056" s="156" t="s">
        <v>2979</v>
      </c>
      <c r="B1056" s="156" t="s">
        <v>2561</v>
      </c>
      <c r="C1056" s="156" t="s">
        <v>652</v>
      </c>
      <c r="D1056" s="156" t="s">
        <v>511</v>
      </c>
      <c r="E1056" s="156" t="s">
        <v>2980</v>
      </c>
    </row>
    <row r="1057" spans="1:5" ht="12" customHeight="1" x14ac:dyDescent="0.2">
      <c r="A1057" s="156" t="s">
        <v>2979</v>
      </c>
      <c r="B1057" s="156" t="s">
        <v>2561</v>
      </c>
      <c r="C1057" s="156" t="s">
        <v>652</v>
      </c>
      <c r="D1057" s="156" t="s">
        <v>511</v>
      </c>
      <c r="E1057" s="156" t="s">
        <v>3014</v>
      </c>
    </row>
    <row r="1058" spans="1:5" ht="12" customHeight="1" x14ac:dyDescent="0.2">
      <c r="A1058" s="156" t="s">
        <v>2979</v>
      </c>
      <c r="B1058" s="156" t="s">
        <v>2561</v>
      </c>
      <c r="C1058" s="156" t="s">
        <v>652</v>
      </c>
      <c r="D1058" s="156" t="s">
        <v>511</v>
      </c>
      <c r="E1058" s="156" t="s">
        <v>3016</v>
      </c>
    </row>
    <row r="1059" spans="1:5" ht="12" customHeight="1" x14ac:dyDescent="0.2">
      <c r="A1059" s="156" t="s">
        <v>2979</v>
      </c>
      <c r="B1059" s="156" t="s">
        <v>2561</v>
      </c>
      <c r="C1059" s="156" t="s">
        <v>652</v>
      </c>
      <c r="D1059" s="156" t="s">
        <v>511</v>
      </c>
      <c r="E1059" s="156" t="s">
        <v>3010</v>
      </c>
    </row>
    <row r="1060" spans="1:5" ht="12" customHeight="1" x14ac:dyDescent="0.2">
      <c r="A1060" s="156" t="s">
        <v>2979</v>
      </c>
      <c r="B1060" s="156" t="s">
        <v>2561</v>
      </c>
      <c r="C1060" s="156" t="s">
        <v>652</v>
      </c>
      <c r="D1060" s="156" t="s">
        <v>511</v>
      </c>
      <c r="E1060" s="156" t="s">
        <v>3011</v>
      </c>
    </row>
    <row r="1061" spans="1:5" ht="12" customHeight="1" x14ac:dyDescent="0.2">
      <c r="A1061" s="156" t="s">
        <v>2979</v>
      </c>
      <c r="B1061" s="156" t="s">
        <v>2561</v>
      </c>
      <c r="C1061" s="156" t="s">
        <v>652</v>
      </c>
      <c r="D1061" s="156" t="s">
        <v>511</v>
      </c>
      <c r="E1061" s="156" t="s">
        <v>3012</v>
      </c>
    </row>
    <row r="1062" spans="1:5" ht="12" customHeight="1" x14ac:dyDescent="0.2">
      <c r="A1062" s="156" t="s">
        <v>2979</v>
      </c>
      <c r="B1062" s="156" t="s">
        <v>2598</v>
      </c>
      <c r="C1062" s="156" t="s">
        <v>290</v>
      </c>
      <c r="D1062" s="156" t="s">
        <v>511</v>
      </c>
      <c r="E1062" s="156" t="s">
        <v>2980</v>
      </c>
    </row>
    <row r="1063" spans="1:5" ht="12" customHeight="1" x14ac:dyDescent="0.2">
      <c r="A1063" s="156" t="s">
        <v>2979</v>
      </c>
      <c r="B1063" s="156" t="s">
        <v>2598</v>
      </c>
      <c r="C1063" s="156" t="s">
        <v>290</v>
      </c>
      <c r="D1063" s="156" t="s">
        <v>511</v>
      </c>
      <c r="E1063" s="156" t="s">
        <v>3014</v>
      </c>
    </row>
    <row r="1064" spans="1:5" ht="12" customHeight="1" x14ac:dyDescent="0.2">
      <c r="A1064" s="156" t="s">
        <v>2979</v>
      </c>
      <c r="B1064" s="156" t="s">
        <v>2598</v>
      </c>
      <c r="C1064" s="156" t="s">
        <v>290</v>
      </c>
      <c r="D1064" s="156" t="s">
        <v>511</v>
      </c>
      <c r="E1064" s="156" t="s">
        <v>3016</v>
      </c>
    </row>
    <row r="1065" spans="1:5" ht="12" customHeight="1" x14ac:dyDescent="0.2">
      <c r="A1065" s="156" t="s">
        <v>2979</v>
      </c>
      <c r="B1065" s="156" t="s">
        <v>2598</v>
      </c>
      <c r="C1065" s="156" t="s">
        <v>290</v>
      </c>
      <c r="D1065" s="156" t="s">
        <v>511</v>
      </c>
      <c r="E1065" s="156" t="s">
        <v>3010</v>
      </c>
    </row>
    <row r="1066" spans="1:5" ht="12" customHeight="1" x14ac:dyDescent="0.2">
      <c r="A1066" s="156" t="s">
        <v>2979</v>
      </c>
      <c r="B1066" s="156" t="s">
        <v>2598</v>
      </c>
      <c r="C1066" s="156" t="s">
        <v>290</v>
      </c>
      <c r="D1066" s="156" t="s">
        <v>511</v>
      </c>
      <c r="E1066" s="156" t="s">
        <v>3012</v>
      </c>
    </row>
    <row r="1067" spans="1:5" ht="12" customHeight="1" x14ac:dyDescent="0.2">
      <c r="A1067" s="156" t="s">
        <v>2979</v>
      </c>
      <c r="B1067" s="156" t="s">
        <v>2666</v>
      </c>
      <c r="C1067" s="156" t="s">
        <v>291</v>
      </c>
      <c r="D1067" s="156" t="s">
        <v>511</v>
      </c>
      <c r="E1067" s="156" t="s">
        <v>2980</v>
      </c>
    </row>
    <row r="1068" spans="1:5" ht="12" customHeight="1" x14ac:dyDescent="0.2">
      <c r="A1068" s="156" t="s">
        <v>2979</v>
      </c>
      <c r="B1068" s="156" t="s">
        <v>2666</v>
      </c>
      <c r="C1068" s="156" t="s">
        <v>291</v>
      </c>
      <c r="D1068" s="156" t="s">
        <v>511</v>
      </c>
      <c r="E1068" s="156" t="s">
        <v>3014</v>
      </c>
    </row>
    <row r="1069" spans="1:5" ht="12" customHeight="1" x14ac:dyDescent="0.2">
      <c r="A1069" s="156" t="s">
        <v>2979</v>
      </c>
      <c r="B1069" s="156" t="s">
        <v>2666</v>
      </c>
      <c r="C1069" s="156" t="s">
        <v>291</v>
      </c>
      <c r="D1069" s="156" t="s">
        <v>511</v>
      </c>
      <c r="E1069" s="156" t="s">
        <v>3016</v>
      </c>
    </row>
    <row r="1070" spans="1:5" ht="12" customHeight="1" x14ac:dyDescent="0.2">
      <c r="A1070" s="156" t="s">
        <v>2979</v>
      </c>
      <c r="B1070" s="156" t="s">
        <v>2666</v>
      </c>
      <c r="C1070" s="156" t="s">
        <v>291</v>
      </c>
      <c r="D1070" s="156" t="s">
        <v>511</v>
      </c>
      <c r="E1070" s="156" t="s">
        <v>3012</v>
      </c>
    </row>
    <row r="1071" spans="1:5" ht="12" customHeight="1" x14ac:dyDescent="0.2">
      <c r="A1071" s="156" t="s">
        <v>2979</v>
      </c>
      <c r="B1071" s="156" t="s">
        <v>2875</v>
      </c>
      <c r="C1071" s="156" t="s">
        <v>292</v>
      </c>
      <c r="D1071" s="156" t="s">
        <v>511</v>
      </c>
      <c r="E1071" s="156" t="s">
        <v>3009</v>
      </c>
    </row>
    <row r="1072" spans="1:5" ht="12" customHeight="1" x14ac:dyDescent="0.2">
      <c r="A1072" s="156" t="s">
        <v>2979</v>
      </c>
      <c r="B1072" s="156" t="s">
        <v>2875</v>
      </c>
      <c r="C1072" s="156" t="s">
        <v>292</v>
      </c>
      <c r="D1072" s="156" t="s">
        <v>511</v>
      </c>
      <c r="E1072" s="156" t="s">
        <v>2980</v>
      </c>
    </row>
    <row r="1073" spans="1:5" ht="12" customHeight="1" x14ac:dyDescent="0.2">
      <c r="A1073" s="156" t="s">
        <v>2979</v>
      </c>
      <c r="B1073" s="156" t="s">
        <v>2875</v>
      </c>
      <c r="C1073" s="156" t="s">
        <v>292</v>
      </c>
      <c r="D1073" s="156" t="s">
        <v>511</v>
      </c>
      <c r="E1073" s="156" t="s">
        <v>3016</v>
      </c>
    </row>
    <row r="1074" spans="1:5" ht="12" customHeight="1" x14ac:dyDescent="0.2">
      <c r="A1074" s="156" t="s">
        <v>2979</v>
      </c>
      <c r="B1074" s="156" t="s">
        <v>2875</v>
      </c>
      <c r="C1074" s="156" t="s">
        <v>292</v>
      </c>
      <c r="D1074" s="156" t="s">
        <v>511</v>
      </c>
      <c r="E1074" s="156" t="s">
        <v>3012</v>
      </c>
    </row>
    <row r="1075" spans="1:5" ht="12" customHeight="1" x14ac:dyDescent="0.2">
      <c r="A1075" s="156" t="s">
        <v>2979</v>
      </c>
      <c r="B1075" s="156" t="s">
        <v>2528</v>
      </c>
      <c r="C1075" s="156" t="s">
        <v>294</v>
      </c>
      <c r="D1075" s="156" t="s">
        <v>511</v>
      </c>
      <c r="E1075" s="156" t="s">
        <v>2980</v>
      </c>
    </row>
    <row r="1076" spans="1:5" ht="12" customHeight="1" x14ac:dyDescent="0.2">
      <c r="A1076" s="156" t="s">
        <v>2979</v>
      </c>
      <c r="B1076" s="156" t="s">
        <v>2528</v>
      </c>
      <c r="C1076" s="156" t="s">
        <v>294</v>
      </c>
      <c r="D1076" s="156" t="s">
        <v>511</v>
      </c>
      <c r="E1076" s="156" t="s">
        <v>3014</v>
      </c>
    </row>
    <row r="1077" spans="1:5" ht="12" customHeight="1" x14ac:dyDescent="0.2">
      <c r="A1077" s="156" t="s">
        <v>2979</v>
      </c>
      <c r="B1077" s="156" t="s">
        <v>2528</v>
      </c>
      <c r="C1077" s="156" t="s">
        <v>294</v>
      </c>
      <c r="D1077" s="156" t="s">
        <v>511</v>
      </c>
      <c r="E1077" s="156" t="s">
        <v>3013</v>
      </c>
    </row>
    <row r="1078" spans="1:5" ht="12" customHeight="1" x14ac:dyDescent="0.2">
      <c r="A1078" s="156" t="s">
        <v>2979</v>
      </c>
      <c r="B1078" s="156" t="s">
        <v>2528</v>
      </c>
      <c r="C1078" s="156" t="s">
        <v>294</v>
      </c>
      <c r="D1078" s="156" t="s">
        <v>511</v>
      </c>
      <c r="E1078" s="156" t="s">
        <v>3016</v>
      </c>
    </row>
    <row r="1079" spans="1:5" ht="12" customHeight="1" x14ac:dyDescent="0.2">
      <c r="A1079" s="156" t="s">
        <v>2979</v>
      </c>
      <c r="B1079" s="156" t="s">
        <v>2528</v>
      </c>
      <c r="C1079" s="156" t="s">
        <v>294</v>
      </c>
      <c r="D1079" s="156" t="s">
        <v>511</v>
      </c>
      <c r="E1079" s="156" t="s">
        <v>3010</v>
      </c>
    </row>
    <row r="1080" spans="1:5" ht="12" customHeight="1" x14ac:dyDescent="0.2">
      <c r="A1080" s="156" t="s">
        <v>2979</v>
      </c>
      <c r="B1080" s="156" t="s">
        <v>2528</v>
      </c>
      <c r="C1080" s="156" t="s">
        <v>294</v>
      </c>
      <c r="D1080" s="156" t="s">
        <v>511</v>
      </c>
      <c r="E1080" s="156" t="s">
        <v>3011</v>
      </c>
    </row>
    <row r="1081" spans="1:5" ht="12" customHeight="1" x14ac:dyDescent="0.2">
      <c r="A1081" s="156" t="s">
        <v>2979</v>
      </c>
      <c r="B1081" s="156" t="s">
        <v>2528</v>
      </c>
      <c r="C1081" s="156" t="s">
        <v>294</v>
      </c>
      <c r="D1081" s="156" t="s">
        <v>511</v>
      </c>
      <c r="E1081" s="156" t="s">
        <v>3012</v>
      </c>
    </row>
    <row r="1082" spans="1:5" ht="12" customHeight="1" x14ac:dyDescent="0.2">
      <c r="A1082" s="156" t="s">
        <v>2979</v>
      </c>
      <c r="B1082" s="156" t="s">
        <v>2528</v>
      </c>
      <c r="C1082" s="156" t="s">
        <v>294</v>
      </c>
      <c r="D1082" s="156" t="s">
        <v>511</v>
      </c>
      <c r="E1082" s="156" t="s">
        <v>3019</v>
      </c>
    </row>
    <row r="1083" spans="1:5" ht="12" customHeight="1" x14ac:dyDescent="0.2">
      <c r="A1083" s="156" t="s">
        <v>2979</v>
      </c>
      <c r="B1083" s="156" t="s">
        <v>2536</v>
      </c>
      <c r="C1083" s="156" t="s">
        <v>675</v>
      </c>
      <c r="D1083" s="156" t="s">
        <v>511</v>
      </c>
      <c r="E1083" s="156" t="s">
        <v>2980</v>
      </c>
    </row>
    <row r="1084" spans="1:5" ht="12" customHeight="1" x14ac:dyDescent="0.2">
      <c r="A1084" s="156" t="s">
        <v>2979</v>
      </c>
      <c r="B1084" s="156" t="s">
        <v>2536</v>
      </c>
      <c r="C1084" s="156" t="s">
        <v>675</v>
      </c>
      <c r="D1084" s="156" t="s">
        <v>511</v>
      </c>
      <c r="E1084" s="156" t="s">
        <v>3014</v>
      </c>
    </row>
    <row r="1085" spans="1:5" ht="12" customHeight="1" x14ac:dyDescent="0.2">
      <c r="A1085" s="156" t="s">
        <v>2979</v>
      </c>
      <c r="B1085" s="156" t="s">
        <v>2536</v>
      </c>
      <c r="C1085" s="156" t="s">
        <v>675</v>
      </c>
      <c r="D1085" s="156" t="s">
        <v>511</v>
      </c>
      <c r="E1085" s="156" t="s">
        <v>3013</v>
      </c>
    </row>
    <row r="1086" spans="1:5" ht="12" customHeight="1" x14ac:dyDescent="0.2">
      <c r="A1086" s="156" t="s">
        <v>2979</v>
      </c>
      <c r="B1086" s="156" t="s">
        <v>2536</v>
      </c>
      <c r="C1086" s="156" t="s">
        <v>675</v>
      </c>
      <c r="D1086" s="156" t="s">
        <v>511</v>
      </c>
      <c r="E1086" s="156" t="s">
        <v>3016</v>
      </c>
    </row>
    <row r="1087" spans="1:5" ht="12" customHeight="1" x14ac:dyDescent="0.2">
      <c r="A1087" s="156" t="s">
        <v>2979</v>
      </c>
      <c r="B1087" s="156" t="s">
        <v>2536</v>
      </c>
      <c r="C1087" s="156" t="s">
        <v>675</v>
      </c>
      <c r="D1087" s="156" t="s">
        <v>511</v>
      </c>
      <c r="E1087" s="156" t="s">
        <v>3010</v>
      </c>
    </row>
    <row r="1088" spans="1:5" ht="12" customHeight="1" x14ac:dyDescent="0.2">
      <c r="A1088" s="156" t="s">
        <v>2979</v>
      </c>
      <c r="B1088" s="156" t="s">
        <v>2536</v>
      </c>
      <c r="C1088" s="156" t="s">
        <v>675</v>
      </c>
      <c r="D1088" s="156" t="s">
        <v>511</v>
      </c>
      <c r="E1088" s="156" t="s">
        <v>3012</v>
      </c>
    </row>
    <row r="1089" spans="1:5" ht="12" customHeight="1" x14ac:dyDescent="0.2">
      <c r="A1089" s="156" t="s">
        <v>2979</v>
      </c>
      <c r="B1089" s="156" t="s">
        <v>2536</v>
      </c>
      <c r="C1089" s="156" t="s">
        <v>675</v>
      </c>
      <c r="D1089" s="156" t="s">
        <v>511</v>
      </c>
      <c r="E1089" s="156" t="s">
        <v>3019</v>
      </c>
    </row>
    <row r="1090" spans="1:5" ht="12" customHeight="1" x14ac:dyDescent="0.2">
      <c r="A1090" s="156" t="s">
        <v>2979</v>
      </c>
      <c r="B1090" s="156" t="s">
        <v>2913</v>
      </c>
      <c r="C1090" s="156" t="s">
        <v>295</v>
      </c>
      <c r="D1090" s="156" t="s">
        <v>511</v>
      </c>
      <c r="E1090" s="156" t="s">
        <v>2980</v>
      </c>
    </row>
    <row r="1091" spans="1:5" ht="12" customHeight="1" x14ac:dyDescent="0.2">
      <c r="A1091" s="156" t="s">
        <v>2979</v>
      </c>
      <c r="B1091" s="156" t="s">
        <v>2913</v>
      </c>
      <c r="C1091" s="156" t="s">
        <v>295</v>
      </c>
      <c r="D1091" s="156" t="s">
        <v>511</v>
      </c>
      <c r="E1091" s="156" t="s">
        <v>3016</v>
      </c>
    </row>
    <row r="1092" spans="1:5" ht="12" customHeight="1" x14ac:dyDescent="0.2">
      <c r="A1092" s="156" t="s">
        <v>2979</v>
      </c>
      <c r="B1092" s="156" t="s">
        <v>2913</v>
      </c>
      <c r="C1092" s="156" t="s">
        <v>295</v>
      </c>
      <c r="D1092" s="156" t="s">
        <v>511</v>
      </c>
      <c r="E1092" s="156" t="s">
        <v>3012</v>
      </c>
    </row>
    <row r="1093" spans="1:5" ht="12" customHeight="1" x14ac:dyDescent="0.2">
      <c r="A1093" s="156" t="s">
        <v>2979</v>
      </c>
      <c r="B1093" s="156" t="s">
        <v>2579</v>
      </c>
      <c r="C1093" s="156" t="s">
        <v>83</v>
      </c>
      <c r="D1093" s="156" t="s">
        <v>511</v>
      </c>
      <c r="E1093" s="156" t="s">
        <v>3009</v>
      </c>
    </row>
    <row r="1094" spans="1:5" ht="12" customHeight="1" x14ac:dyDescent="0.2">
      <c r="A1094" s="156" t="s">
        <v>2979</v>
      </c>
      <c r="B1094" s="156" t="s">
        <v>2579</v>
      </c>
      <c r="C1094" s="156" t="s">
        <v>83</v>
      </c>
      <c r="D1094" s="156" t="s">
        <v>511</v>
      </c>
      <c r="E1094" s="156" t="s">
        <v>2980</v>
      </c>
    </row>
    <row r="1095" spans="1:5" ht="12" customHeight="1" x14ac:dyDescent="0.2">
      <c r="A1095" s="156" t="s">
        <v>2979</v>
      </c>
      <c r="B1095" s="156" t="s">
        <v>2579</v>
      </c>
      <c r="C1095" s="156" t="s">
        <v>83</v>
      </c>
      <c r="D1095" s="156" t="s">
        <v>511</v>
      </c>
      <c r="E1095" s="156" t="s">
        <v>3014</v>
      </c>
    </row>
    <row r="1096" spans="1:5" ht="12" customHeight="1" x14ac:dyDescent="0.2">
      <c r="A1096" s="156" t="s">
        <v>2979</v>
      </c>
      <c r="B1096" s="156" t="s">
        <v>2579</v>
      </c>
      <c r="C1096" s="156" t="s">
        <v>83</v>
      </c>
      <c r="D1096" s="156" t="s">
        <v>511</v>
      </c>
      <c r="E1096" s="156" t="s">
        <v>3013</v>
      </c>
    </row>
    <row r="1097" spans="1:5" ht="12" customHeight="1" x14ac:dyDescent="0.2">
      <c r="A1097" s="156" t="s">
        <v>2979</v>
      </c>
      <c r="B1097" s="156" t="s">
        <v>2579</v>
      </c>
      <c r="C1097" s="156" t="s">
        <v>83</v>
      </c>
      <c r="D1097" s="156" t="s">
        <v>511</v>
      </c>
      <c r="E1097" s="156" t="s">
        <v>3016</v>
      </c>
    </row>
    <row r="1098" spans="1:5" ht="12" customHeight="1" x14ac:dyDescent="0.2">
      <c r="A1098" s="156" t="s">
        <v>2979</v>
      </c>
      <c r="B1098" s="156" t="s">
        <v>2579</v>
      </c>
      <c r="C1098" s="156" t="s">
        <v>83</v>
      </c>
      <c r="D1098" s="156" t="s">
        <v>511</v>
      </c>
      <c r="E1098" s="156" t="s">
        <v>3010</v>
      </c>
    </row>
    <row r="1099" spans="1:5" ht="12" customHeight="1" x14ac:dyDescent="0.2">
      <c r="A1099" s="156" t="s">
        <v>2979</v>
      </c>
      <c r="B1099" s="156" t="s">
        <v>2579</v>
      </c>
      <c r="C1099" s="156" t="s">
        <v>83</v>
      </c>
      <c r="D1099" s="156" t="s">
        <v>511</v>
      </c>
      <c r="E1099" s="156" t="s">
        <v>3011</v>
      </c>
    </row>
    <row r="1100" spans="1:5" ht="12" customHeight="1" x14ac:dyDescent="0.2">
      <c r="A1100" s="156" t="s">
        <v>2979</v>
      </c>
      <c r="B1100" s="156" t="s">
        <v>2579</v>
      </c>
      <c r="C1100" s="156" t="s">
        <v>83</v>
      </c>
      <c r="D1100" s="156" t="s">
        <v>511</v>
      </c>
      <c r="E1100" s="156" t="s">
        <v>3012</v>
      </c>
    </row>
    <row r="1101" spans="1:5" ht="12" customHeight="1" x14ac:dyDescent="0.2">
      <c r="A1101" s="156" t="s">
        <v>2979</v>
      </c>
      <c r="B1101" s="156" t="s">
        <v>2588</v>
      </c>
      <c r="C1101" s="156" t="s">
        <v>84</v>
      </c>
      <c r="D1101" s="156" t="s">
        <v>511</v>
      </c>
      <c r="E1101" s="156" t="s">
        <v>3009</v>
      </c>
    </row>
    <row r="1102" spans="1:5" ht="12" customHeight="1" x14ac:dyDescent="0.2">
      <c r="A1102" s="156" t="s">
        <v>2979</v>
      </c>
      <c r="B1102" s="156" t="s">
        <v>2588</v>
      </c>
      <c r="C1102" s="156" t="s">
        <v>84</v>
      </c>
      <c r="D1102" s="156" t="s">
        <v>511</v>
      </c>
      <c r="E1102" s="156" t="s">
        <v>2980</v>
      </c>
    </row>
    <row r="1103" spans="1:5" ht="12" customHeight="1" x14ac:dyDescent="0.2">
      <c r="A1103" s="156" t="s">
        <v>2979</v>
      </c>
      <c r="B1103" s="156" t="s">
        <v>2588</v>
      </c>
      <c r="C1103" s="156" t="s">
        <v>84</v>
      </c>
      <c r="D1103" s="156" t="s">
        <v>511</v>
      </c>
      <c r="E1103" s="156" t="s">
        <v>3014</v>
      </c>
    </row>
    <row r="1104" spans="1:5" ht="12" customHeight="1" x14ac:dyDescent="0.2">
      <c r="A1104" s="156" t="s">
        <v>2979</v>
      </c>
      <c r="B1104" s="156" t="s">
        <v>2588</v>
      </c>
      <c r="C1104" s="156" t="s">
        <v>84</v>
      </c>
      <c r="D1104" s="156" t="s">
        <v>511</v>
      </c>
      <c r="E1104" s="156" t="s">
        <v>3013</v>
      </c>
    </row>
    <row r="1105" spans="1:5" ht="12" customHeight="1" x14ac:dyDescent="0.2">
      <c r="A1105" s="156" t="s">
        <v>2979</v>
      </c>
      <c r="B1105" s="156" t="s">
        <v>2588</v>
      </c>
      <c r="C1105" s="156" t="s">
        <v>84</v>
      </c>
      <c r="D1105" s="156" t="s">
        <v>511</v>
      </c>
      <c r="E1105" s="156" t="s">
        <v>3016</v>
      </c>
    </row>
    <row r="1106" spans="1:5" ht="12" customHeight="1" x14ac:dyDescent="0.2">
      <c r="A1106" s="156" t="s">
        <v>2979</v>
      </c>
      <c r="B1106" s="156" t="s">
        <v>2588</v>
      </c>
      <c r="C1106" s="156" t="s">
        <v>84</v>
      </c>
      <c r="D1106" s="156" t="s">
        <v>511</v>
      </c>
      <c r="E1106" s="156" t="s">
        <v>3012</v>
      </c>
    </row>
    <row r="1107" spans="1:5" ht="12" customHeight="1" x14ac:dyDescent="0.2">
      <c r="A1107" s="156" t="s">
        <v>2979</v>
      </c>
      <c r="B1107" s="156" t="s">
        <v>2674</v>
      </c>
      <c r="C1107" s="156" t="s">
        <v>85</v>
      </c>
      <c r="D1107" s="156" t="s">
        <v>511</v>
      </c>
      <c r="E1107" s="156" t="s">
        <v>3009</v>
      </c>
    </row>
    <row r="1108" spans="1:5" ht="12" customHeight="1" x14ac:dyDescent="0.2">
      <c r="A1108" s="156" t="s">
        <v>2979</v>
      </c>
      <c r="B1108" s="156" t="s">
        <v>2674</v>
      </c>
      <c r="C1108" s="156" t="s">
        <v>85</v>
      </c>
      <c r="D1108" s="156" t="s">
        <v>511</v>
      </c>
      <c r="E1108" s="156" t="s">
        <v>2980</v>
      </c>
    </row>
    <row r="1109" spans="1:5" ht="12" customHeight="1" x14ac:dyDescent="0.2">
      <c r="A1109" s="156" t="s">
        <v>2979</v>
      </c>
      <c r="B1109" s="156" t="s">
        <v>2674</v>
      </c>
      <c r="C1109" s="156" t="s">
        <v>85</v>
      </c>
      <c r="D1109" s="156" t="s">
        <v>511</v>
      </c>
      <c r="E1109" s="156" t="s">
        <v>3014</v>
      </c>
    </row>
    <row r="1110" spans="1:5" ht="12" customHeight="1" x14ac:dyDescent="0.2">
      <c r="A1110" s="156" t="s">
        <v>2979</v>
      </c>
      <c r="B1110" s="156" t="s">
        <v>2674</v>
      </c>
      <c r="C1110" s="156" t="s">
        <v>85</v>
      </c>
      <c r="D1110" s="156" t="s">
        <v>511</v>
      </c>
      <c r="E1110" s="156" t="s">
        <v>3013</v>
      </c>
    </row>
    <row r="1111" spans="1:5" ht="12" customHeight="1" x14ac:dyDescent="0.2">
      <c r="A1111" s="156" t="s">
        <v>2979</v>
      </c>
      <c r="B1111" s="156" t="s">
        <v>2674</v>
      </c>
      <c r="C1111" s="156" t="s">
        <v>85</v>
      </c>
      <c r="D1111" s="156" t="s">
        <v>511</v>
      </c>
      <c r="E1111" s="156" t="s">
        <v>3016</v>
      </c>
    </row>
    <row r="1112" spans="1:5" ht="12" customHeight="1" x14ac:dyDescent="0.2">
      <c r="A1112" s="156" t="s">
        <v>2979</v>
      </c>
      <c r="B1112" s="156" t="s">
        <v>2674</v>
      </c>
      <c r="C1112" s="156" t="s">
        <v>85</v>
      </c>
      <c r="D1112" s="156" t="s">
        <v>511</v>
      </c>
      <c r="E1112" s="156" t="s">
        <v>3012</v>
      </c>
    </row>
    <row r="1113" spans="1:5" ht="12" customHeight="1" x14ac:dyDescent="0.2">
      <c r="A1113" s="156" t="s">
        <v>2979</v>
      </c>
      <c r="B1113" s="156" t="s">
        <v>2577</v>
      </c>
      <c r="C1113" s="156" t="s">
        <v>86</v>
      </c>
      <c r="D1113" s="156" t="s">
        <v>511</v>
      </c>
      <c r="E1113" s="156" t="s">
        <v>3009</v>
      </c>
    </row>
    <row r="1114" spans="1:5" ht="12" customHeight="1" x14ac:dyDescent="0.2">
      <c r="A1114" s="156" t="s">
        <v>2979</v>
      </c>
      <c r="B1114" s="156" t="s">
        <v>2577</v>
      </c>
      <c r="C1114" s="156" t="s">
        <v>86</v>
      </c>
      <c r="D1114" s="156" t="s">
        <v>511</v>
      </c>
      <c r="E1114" s="156" t="s">
        <v>2980</v>
      </c>
    </row>
    <row r="1115" spans="1:5" ht="12" customHeight="1" x14ac:dyDescent="0.2">
      <c r="A1115" s="156" t="s">
        <v>2979</v>
      </c>
      <c r="B1115" s="156" t="s">
        <v>2577</v>
      </c>
      <c r="C1115" s="156" t="s">
        <v>86</v>
      </c>
      <c r="D1115" s="156" t="s">
        <v>511</v>
      </c>
      <c r="E1115" s="156" t="s">
        <v>3014</v>
      </c>
    </row>
    <row r="1116" spans="1:5" ht="12" customHeight="1" x14ac:dyDescent="0.2">
      <c r="A1116" s="156" t="s">
        <v>2979</v>
      </c>
      <c r="B1116" s="156" t="s">
        <v>2577</v>
      </c>
      <c r="C1116" s="156" t="s">
        <v>86</v>
      </c>
      <c r="D1116" s="156" t="s">
        <v>511</v>
      </c>
      <c r="E1116" s="156" t="s">
        <v>3013</v>
      </c>
    </row>
    <row r="1117" spans="1:5" ht="12" customHeight="1" x14ac:dyDescent="0.2">
      <c r="A1117" s="156" t="s">
        <v>2979</v>
      </c>
      <c r="B1117" s="156" t="s">
        <v>2577</v>
      </c>
      <c r="C1117" s="156" t="s">
        <v>86</v>
      </c>
      <c r="D1117" s="156" t="s">
        <v>511</v>
      </c>
      <c r="E1117" s="156" t="s">
        <v>3016</v>
      </c>
    </row>
    <row r="1118" spans="1:5" ht="12" customHeight="1" x14ac:dyDescent="0.2">
      <c r="A1118" s="156" t="s">
        <v>2979</v>
      </c>
      <c r="B1118" s="156" t="s">
        <v>2577</v>
      </c>
      <c r="C1118" s="156" t="s">
        <v>86</v>
      </c>
      <c r="D1118" s="156" t="s">
        <v>511</v>
      </c>
      <c r="E1118" s="156" t="s">
        <v>3012</v>
      </c>
    </row>
    <row r="1119" spans="1:5" ht="12" customHeight="1" x14ac:dyDescent="0.2">
      <c r="A1119" s="156" t="s">
        <v>2979</v>
      </c>
      <c r="B1119" s="156" t="s">
        <v>2634</v>
      </c>
      <c r="C1119" s="156" t="s">
        <v>87</v>
      </c>
      <c r="D1119" s="156" t="s">
        <v>511</v>
      </c>
      <c r="E1119" s="156" t="s">
        <v>3009</v>
      </c>
    </row>
    <row r="1120" spans="1:5" ht="12" customHeight="1" x14ac:dyDescent="0.2">
      <c r="A1120" s="156" t="s">
        <v>2979</v>
      </c>
      <c r="B1120" s="156" t="s">
        <v>2634</v>
      </c>
      <c r="C1120" s="156" t="s">
        <v>87</v>
      </c>
      <c r="D1120" s="156" t="s">
        <v>511</v>
      </c>
      <c r="E1120" s="156" t="s">
        <v>2980</v>
      </c>
    </row>
    <row r="1121" spans="1:5" ht="12" customHeight="1" x14ac:dyDescent="0.2">
      <c r="A1121" s="156" t="s">
        <v>2979</v>
      </c>
      <c r="B1121" s="156" t="s">
        <v>2634</v>
      </c>
      <c r="C1121" s="156" t="s">
        <v>87</v>
      </c>
      <c r="D1121" s="156" t="s">
        <v>511</v>
      </c>
      <c r="E1121" s="156" t="s">
        <v>3014</v>
      </c>
    </row>
    <row r="1122" spans="1:5" ht="12" customHeight="1" x14ac:dyDescent="0.2">
      <c r="A1122" s="156" t="s">
        <v>2979</v>
      </c>
      <c r="B1122" s="156" t="s">
        <v>2634</v>
      </c>
      <c r="C1122" s="156" t="s">
        <v>87</v>
      </c>
      <c r="D1122" s="156" t="s">
        <v>511</v>
      </c>
      <c r="E1122" s="156" t="s">
        <v>3016</v>
      </c>
    </row>
    <row r="1123" spans="1:5" ht="12" customHeight="1" x14ac:dyDescent="0.2">
      <c r="A1123" s="156" t="s">
        <v>2979</v>
      </c>
      <c r="B1123" s="156" t="s">
        <v>2634</v>
      </c>
      <c r="C1123" s="156" t="s">
        <v>87</v>
      </c>
      <c r="D1123" s="156" t="s">
        <v>511</v>
      </c>
      <c r="E1123" s="156" t="s">
        <v>3012</v>
      </c>
    </row>
    <row r="1124" spans="1:5" ht="12" customHeight="1" x14ac:dyDescent="0.2">
      <c r="A1124" s="156" t="s">
        <v>2979</v>
      </c>
      <c r="B1124" s="156" t="s">
        <v>2610</v>
      </c>
      <c r="C1124" s="156" t="s">
        <v>88</v>
      </c>
      <c r="D1124" s="156" t="s">
        <v>511</v>
      </c>
      <c r="E1124" s="156" t="s">
        <v>3009</v>
      </c>
    </row>
    <row r="1125" spans="1:5" ht="12" customHeight="1" x14ac:dyDescent="0.2">
      <c r="A1125" s="156" t="s">
        <v>2979</v>
      </c>
      <c r="B1125" s="156" t="s">
        <v>2610</v>
      </c>
      <c r="C1125" s="156" t="s">
        <v>88</v>
      </c>
      <c r="D1125" s="156" t="s">
        <v>511</v>
      </c>
      <c r="E1125" s="156" t="s">
        <v>2980</v>
      </c>
    </row>
    <row r="1126" spans="1:5" ht="12" customHeight="1" x14ac:dyDescent="0.2">
      <c r="A1126" s="156" t="s">
        <v>2979</v>
      </c>
      <c r="B1126" s="156" t="s">
        <v>2610</v>
      </c>
      <c r="C1126" s="156" t="s">
        <v>88</v>
      </c>
      <c r="D1126" s="156" t="s">
        <v>511</v>
      </c>
      <c r="E1126" s="156" t="s">
        <v>3014</v>
      </c>
    </row>
    <row r="1127" spans="1:5" ht="12" customHeight="1" x14ac:dyDescent="0.2">
      <c r="A1127" s="156" t="s">
        <v>2979</v>
      </c>
      <c r="B1127" s="156" t="s">
        <v>2610</v>
      </c>
      <c r="C1127" s="156" t="s">
        <v>88</v>
      </c>
      <c r="D1127" s="156" t="s">
        <v>511</v>
      </c>
      <c r="E1127" s="156" t="s">
        <v>3013</v>
      </c>
    </row>
    <row r="1128" spans="1:5" ht="12" customHeight="1" x14ac:dyDescent="0.2">
      <c r="A1128" s="156" t="s">
        <v>2979</v>
      </c>
      <c r="B1128" s="156" t="s">
        <v>2610</v>
      </c>
      <c r="C1128" s="156" t="s">
        <v>88</v>
      </c>
      <c r="D1128" s="156" t="s">
        <v>511</v>
      </c>
      <c r="E1128" s="156" t="s">
        <v>3016</v>
      </c>
    </row>
    <row r="1129" spans="1:5" ht="12" customHeight="1" x14ac:dyDescent="0.2">
      <c r="A1129" s="156" t="s">
        <v>2979</v>
      </c>
      <c r="B1129" s="156" t="s">
        <v>2610</v>
      </c>
      <c r="C1129" s="156" t="s">
        <v>88</v>
      </c>
      <c r="D1129" s="156" t="s">
        <v>511</v>
      </c>
      <c r="E1129" s="156" t="s">
        <v>3012</v>
      </c>
    </row>
    <row r="1130" spans="1:5" ht="12" customHeight="1" x14ac:dyDescent="0.2">
      <c r="A1130" s="156" t="s">
        <v>2979</v>
      </c>
      <c r="B1130" s="156" t="s">
        <v>2614</v>
      </c>
      <c r="C1130" s="156" t="s">
        <v>89</v>
      </c>
      <c r="D1130" s="156" t="s">
        <v>511</v>
      </c>
      <c r="E1130" s="156" t="s">
        <v>3009</v>
      </c>
    </row>
    <row r="1131" spans="1:5" ht="12" customHeight="1" x14ac:dyDescent="0.2">
      <c r="A1131" s="156" t="s">
        <v>2979</v>
      </c>
      <c r="B1131" s="156" t="s">
        <v>2614</v>
      </c>
      <c r="C1131" s="156" t="s">
        <v>89</v>
      </c>
      <c r="D1131" s="156" t="s">
        <v>511</v>
      </c>
      <c r="E1131" s="156" t="s">
        <v>2980</v>
      </c>
    </row>
    <row r="1132" spans="1:5" ht="12" customHeight="1" x14ac:dyDescent="0.2">
      <c r="A1132" s="156" t="s">
        <v>2979</v>
      </c>
      <c r="B1132" s="156" t="s">
        <v>2614</v>
      </c>
      <c r="C1132" s="156" t="s">
        <v>89</v>
      </c>
      <c r="D1132" s="156" t="s">
        <v>511</v>
      </c>
      <c r="E1132" s="156" t="s">
        <v>3014</v>
      </c>
    </row>
    <row r="1133" spans="1:5" ht="12" customHeight="1" x14ac:dyDescent="0.2">
      <c r="A1133" s="156" t="s">
        <v>2979</v>
      </c>
      <c r="B1133" s="156" t="s">
        <v>2614</v>
      </c>
      <c r="C1133" s="156" t="s">
        <v>89</v>
      </c>
      <c r="D1133" s="156" t="s">
        <v>511</v>
      </c>
      <c r="E1133" s="156" t="s">
        <v>3016</v>
      </c>
    </row>
    <row r="1134" spans="1:5" ht="12" customHeight="1" x14ac:dyDescent="0.2">
      <c r="A1134" s="156" t="s">
        <v>2979</v>
      </c>
      <c r="B1134" s="156" t="s">
        <v>2614</v>
      </c>
      <c r="C1134" s="156" t="s">
        <v>89</v>
      </c>
      <c r="D1134" s="156" t="s">
        <v>511</v>
      </c>
      <c r="E1134" s="156" t="s">
        <v>3012</v>
      </c>
    </row>
    <row r="1135" spans="1:5" ht="12" customHeight="1" x14ac:dyDescent="0.2">
      <c r="A1135" s="156" t="s">
        <v>2979</v>
      </c>
      <c r="B1135" s="156" t="s">
        <v>2672</v>
      </c>
      <c r="C1135" s="156" t="s">
        <v>90</v>
      </c>
      <c r="D1135" s="156" t="s">
        <v>511</v>
      </c>
      <c r="E1135" s="156" t="s">
        <v>3009</v>
      </c>
    </row>
    <row r="1136" spans="1:5" ht="12" customHeight="1" x14ac:dyDescent="0.2">
      <c r="A1136" s="156" t="s">
        <v>2979</v>
      </c>
      <c r="B1136" s="156" t="s">
        <v>2672</v>
      </c>
      <c r="C1136" s="156" t="s">
        <v>90</v>
      </c>
      <c r="D1136" s="156" t="s">
        <v>511</v>
      </c>
      <c r="E1136" s="156" t="s">
        <v>2980</v>
      </c>
    </row>
    <row r="1137" spans="1:5" ht="12" customHeight="1" x14ac:dyDescent="0.2">
      <c r="A1137" s="156" t="s">
        <v>2979</v>
      </c>
      <c r="B1137" s="156" t="s">
        <v>2672</v>
      </c>
      <c r="C1137" s="156" t="s">
        <v>90</v>
      </c>
      <c r="D1137" s="156" t="s">
        <v>511</v>
      </c>
      <c r="E1137" s="156" t="s">
        <v>3014</v>
      </c>
    </row>
    <row r="1138" spans="1:5" ht="12" customHeight="1" x14ac:dyDescent="0.2">
      <c r="A1138" s="156" t="s">
        <v>2979</v>
      </c>
      <c r="B1138" s="156" t="s">
        <v>2672</v>
      </c>
      <c r="C1138" s="156" t="s">
        <v>90</v>
      </c>
      <c r="D1138" s="156" t="s">
        <v>511</v>
      </c>
      <c r="E1138" s="156" t="s">
        <v>3013</v>
      </c>
    </row>
    <row r="1139" spans="1:5" ht="12" customHeight="1" x14ac:dyDescent="0.2">
      <c r="A1139" s="156" t="s">
        <v>2979</v>
      </c>
      <c r="B1139" s="156" t="s">
        <v>2672</v>
      </c>
      <c r="C1139" s="156" t="s">
        <v>90</v>
      </c>
      <c r="D1139" s="156" t="s">
        <v>511</v>
      </c>
      <c r="E1139" s="156" t="s">
        <v>3016</v>
      </c>
    </row>
    <row r="1140" spans="1:5" ht="12" customHeight="1" x14ac:dyDescent="0.2">
      <c r="A1140" s="156" t="s">
        <v>2979</v>
      </c>
      <c r="B1140" s="156" t="s">
        <v>2672</v>
      </c>
      <c r="C1140" s="156" t="s">
        <v>90</v>
      </c>
      <c r="D1140" s="156" t="s">
        <v>511</v>
      </c>
      <c r="E1140" s="156" t="s">
        <v>3012</v>
      </c>
    </row>
    <row r="1141" spans="1:5" ht="12" customHeight="1" x14ac:dyDescent="0.2">
      <c r="A1141" s="156" t="s">
        <v>2979</v>
      </c>
      <c r="B1141" s="156" t="s">
        <v>2541</v>
      </c>
      <c r="C1141" s="156" t="s">
        <v>414</v>
      </c>
      <c r="D1141" s="156" t="s">
        <v>511</v>
      </c>
      <c r="E1141" s="156" t="s">
        <v>3009</v>
      </c>
    </row>
    <row r="1142" spans="1:5" ht="12" customHeight="1" x14ac:dyDescent="0.2">
      <c r="A1142" s="156" t="s">
        <v>2979</v>
      </c>
      <c r="B1142" s="156" t="s">
        <v>2541</v>
      </c>
      <c r="C1142" s="156" t="s">
        <v>414</v>
      </c>
      <c r="D1142" s="156" t="s">
        <v>511</v>
      </c>
      <c r="E1142" s="156" t="s">
        <v>2980</v>
      </c>
    </row>
    <row r="1143" spans="1:5" ht="12" customHeight="1" x14ac:dyDescent="0.2">
      <c r="A1143" s="156" t="s">
        <v>2979</v>
      </c>
      <c r="B1143" s="156" t="s">
        <v>2541</v>
      </c>
      <c r="C1143" s="156" t="s">
        <v>414</v>
      </c>
      <c r="D1143" s="156" t="s">
        <v>511</v>
      </c>
      <c r="E1143" s="156" t="s">
        <v>3013</v>
      </c>
    </row>
    <row r="1144" spans="1:5" ht="12" customHeight="1" x14ac:dyDescent="0.2">
      <c r="A1144" s="156" t="s">
        <v>2979</v>
      </c>
      <c r="B1144" s="156" t="s">
        <v>2541</v>
      </c>
      <c r="C1144" s="156" t="s">
        <v>414</v>
      </c>
      <c r="D1144" s="156" t="s">
        <v>511</v>
      </c>
      <c r="E1144" s="156" t="s">
        <v>3016</v>
      </c>
    </row>
    <row r="1145" spans="1:5" ht="12" customHeight="1" x14ac:dyDescent="0.2">
      <c r="A1145" s="156" t="s">
        <v>2979</v>
      </c>
      <c r="B1145" s="156" t="s">
        <v>2541</v>
      </c>
      <c r="C1145" s="156" t="s">
        <v>414</v>
      </c>
      <c r="D1145" s="156" t="s">
        <v>511</v>
      </c>
      <c r="E1145" s="156" t="s">
        <v>3010</v>
      </c>
    </row>
    <row r="1146" spans="1:5" ht="12" customHeight="1" x14ac:dyDescent="0.2">
      <c r="A1146" s="156" t="s">
        <v>2979</v>
      </c>
      <c r="B1146" s="156" t="s">
        <v>2541</v>
      </c>
      <c r="C1146" s="156" t="s">
        <v>414</v>
      </c>
      <c r="D1146" s="156" t="s">
        <v>511</v>
      </c>
      <c r="E1146" s="156" t="s">
        <v>3011</v>
      </c>
    </row>
    <row r="1147" spans="1:5" ht="12" customHeight="1" x14ac:dyDescent="0.2">
      <c r="A1147" s="156" t="s">
        <v>2979</v>
      </c>
      <c r="B1147" s="156" t="s">
        <v>2541</v>
      </c>
      <c r="C1147" s="156" t="s">
        <v>414</v>
      </c>
      <c r="D1147" s="156" t="s">
        <v>511</v>
      </c>
      <c r="E1147" s="156" t="s">
        <v>3012</v>
      </c>
    </row>
    <row r="1148" spans="1:5" ht="12" customHeight="1" x14ac:dyDescent="0.2">
      <c r="A1148" s="156" t="s">
        <v>2979</v>
      </c>
      <c r="B1148" s="156" t="s">
        <v>2736</v>
      </c>
      <c r="C1148" s="156" t="s">
        <v>91</v>
      </c>
      <c r="D1148" s="156" t="s">
        <v>511</v>
      </c>
      <c r="E1148" s="156" t="s">
        <v>3009</v>
      </c>
    </row>
    <row r="1149" spans="1:5" ht="12" customHeight="1" x14ac:dyDescent="0.2">
      <c r="A1149" s="156" t="s">
        <v>2979</v>
      </c>
      <c r="B1149" s="156" t="s">
        <v>2736</v>
      </c>
      <c r="C1149" s="156" t="s">
        <v>91</v>
      </c>
      <c r="D1149" s="156" t="s">
        <v>511</v>
      </c>
      <c r="E1149" s="156" t="s">
        <v>2980</v>
      </c>
    </row>
    <row r="1150" spans="1:5" ht="12" customHeight="1" x14ac:dyDescent="0.2">
      <c r="A1150" s="156" t="s">
        <v>2979</v>
      </c>
      <c r="B1150" s="156" t="s">
        <v>2736</v>
      </c>
      <c r="C1150" s="156" t="s">
        <v>91</v>
      </c>
      <c r="D1150" s="156" t="s">
        <v>511</v>
      </c>
      <c r="E1150" s="156" t="s">
        <v>3014</v>
      </c>
    </row>
    <row r="1151" spans="1:5" ht="12" customHeight="1" x14ac:dyDescent="0.2">
      <c r="A1151" s="156" t="s">
        <v>2979</v>
      </c>
      <c r="B1151" s="156" t="s">
        <v>2736</v>
      </c>
      <c r="C1151" s="156" t="s">
        <v>91</v>
      </c>
      <c r="D1151" s="156" t="s">
        <v>511</v>
      </c>
      <c r="E1151" s="156" t="s">
        <v>3013</v>
      </c>
    </row>
    <row r="1152" spans="1:5" ht="12" customHeight="1" x14ac:dyDescent="0.2">
      <c r="A1152" s="156" t="s">
        <v>2979</v>
      </c>
      <c r="B1152" s="156" t="s">
        <v>2736</v>
      </c>
      <c r="C1152" s="156" t="s">
        <v>91</v>
      </c>
      <c r="D1152" s="156" t="s">
        <v>511</v>
      </c>
      <c r="E1152" s="156" t="s">
        <v>3016</v>
      </c>
    </row>
    <row r="1153" spans="1:5" ht="12" customHeight="1" x14ac:dyDescent="0.2">
      <c r="A1153" s="156" t="s">
        <v>2979</v>
      </c>
      <c r="B1153" s="156" t="s">
        <v>2736</v>
      </c>
      <c r="C1153" s="156" t="s">
        <v>91</v>
      </c>
      <c r="D1153" s="156" t="s">
        <v>511</v>
      </c>
      <c r="E1153" s="156" t="s">
        <v>3012</v>
      </c>
    </row>
    <row r="1154" spans="1:5" ht="12" customHeight="1" x14ac:dyDescent="0.2">
      <c r="A1154" s="156" t="s">
        <v>2979</v>
      </c>
      <c r="B1154" s="156" t="s">
        <v>2576</v>
      </c>
      <c r="C1154" s="156" t="s">
        <v>92</v>
      </c>
      <c r="D1154" s="156" t="s">
        <v>511</v>
      </c>
      <c r="E1154" s="156" t="s">
        <v>2980</v>
      </c>
    </row>
    <row r="1155" spans="1:5" ht="12" customHeight="1" x14ac:dyDescent="0.2">
      <c r="A1155" s="156" t="s">
        <v>2979</v>
      </c>
      <c r="B1155" s="156" t="s">
        <v>2576</v>
      </c>
      <c r="C1155" s="156" t="s">
        <v>92</v>
      </c>
      <c r="D1155" s="156" t="s">
        <v>511</v>
      </c>
      <c r="E1155" s="156" t="s">
        <v>3014</v>
      </c>
    </row>
    <row r="1156" spans="1:5" ht="12" customHeight="1" x14ac:dyDescent="0.2">
      <c r="A1156" s="156" t="s">
        <v>2979</v>
      </c>
      <c r="B1156" s="156" t="s">
        <v>2576</v>
      </c>
      <c r="C1156" s="156" t="s">
        <v>92</v>
      </c>
      <c r="D1156" s="156" t="s">
        <v>511</v>
      </c>
      <c r="E1156" s="156" t="s">
        <v>3016</v>
      </c>
    </row>
    <row r="1157" spans="1:5" ht="12" customHeight="1" x14ac:dyDescent="0.2">
      <c r="A1157" s="156" t="s">
        <v>2979</v>
      </c>
      <c r="B1157" s="156" t="s">
        <v>2576</v>
      </c>
      <c r="C1157" s="156" t="s">
        <v>92</v>
      </c>
      <c r="D1157" s="156" t="s">
        <v>511</v>
      </c>
      <c r="E1157" s="156" t="s">
        <v>3010</v>
      </c>
    </row>
    <row r="1158" spans="1:5" ht="12" customHeight="1" x14ac:dyDescent="0.2">
      <c r="A1158" s="156" t="s">
        <v>2979</v>
      </c>
      <c r="B1158" s="156" t="s">
        <v>2576</v>
      </c>
      <c r="C1158" s="156" t="s">
        <v>92</v>
      </c>
      <c r="D1158" s="156" t="s">
        <v>511</v>
      </c>
      <c r="E1158" s="156" t="s">
        <v>3012</v>
      </c>
    </row>
    <row r="1159" spans="1:5" ht="12" customHeight="1" x14ac:dyDescent="0.2">
      <c r="A1159" s="156" t="s">
        <v>2979</v>
      </c>
      <c r="B1159" s="156" t="s">
        <v>2865</v>
      </c>
      <c r="C1159" s="156" t="s">
        <v>296</v>
      </c>
      <c r="D1159" s="156" t="s">
        <v>511</v>
      </c>
      <c r="E1159" s="156" t="s">
        <v>3009</v>
      </c>
    </row>
    <row r="1160" spans="1:5" ht="12" customHeight="1" x14ac:dyDescent="0.2">
      <c r="A1160" s="156" t="s">
        <v>2979</v>
      </c>
      <c r="B1160" s="156" t="s">
        <v>2865</v>
      </c>
      <c r="C1160" s="156" t="s">
        <v>296</v>
      </c>
      <c r="D1160" s="156" t="s">
        <v>511</v>
      </c>
      <c r="E1160" s="156" t="s">
        <v>2980</v>
      </c>
    </row>
    <row r="1161" spans="1:5" ht="12" customHeight="1" x14ac:dyDescent="0.2">
      <c r="A1161" s="156" t="s">
        <v>2979</v>
      </c>
      <c r="B1161" s="156" t="s">
        <v>2865</v>
      </c>
      <c r="C1161" s="156" t="s">
        <v>296</v>
      </c>
      <c r="D1161" s="156" t="s">
        <v>511</v>
      </c>
      <c r="E1161" s="156" t="s">
        <v>3016</v>
      </c>
    </row>
    <row r="1162" spans="1:5" ht="12" customHeight="1" x14ac:dyDescent="0.2">
      <c r="A1162" s="156" t="s">
        <v>2979</v>
      </c>
      <c r="B1162" s="156" t="s">
        <v>2865</v>
      </c>
      <c r="C1162" s="156" t="s">
        <v>296</v>
      </c>
      <c r="D1162" s="156" t="s">
        <v>511</v>
      </c>
      <c r="E1162" s="156" t="s">
        <v>3010</v>
      </c>
    </row>
    <row r="1163" spans="1:5" ht="12" customHeight="1" x14ac:dyDescent="0.2">
      <c r="A1163" s="156" t="s">
        <v>2979</v>
      </c>
      <c r="B1163" s="156" t="s">
        <v>2865</v>
      </c>
      <c r="C1163" s="156" t="s">
        <v>296</v>
      </c>
      <c r="D1163" s="156" t="s">
        <v>511</v>
      </c>
      <c r="E1163" s="156" t="s">
        <v>3012</v>
      </c>
    </row>
    <row r="1164" spans="1:5" ht="12" customHeight="1" x14ac:dyDescent="0.2">
      <c r="A1164" s="156" t="s">
        <v>2979</v>
      </c>
      <c r="B1164" s="156" t="s">
        <v>2223</v>
      </c>
      <c r="C1164" s="156" t="s">
        <v>305</v>
      </c>
      <c r="D1164" s="156" t="s">
        <v>1262</v>
      </c>
      <c r="E1164" s="156" t="s">
        <v>2980</v>
      </c>
    </row>
    <row r="1165" spans="1:5" ht="12" customHeight="1" x14ac:dyDescent="0.2">
      <c r="A1165" s="156" t="s">
        <v>2979</v>
      </c>
      <c r="B1165" s="156" t="s">
        <v>2223</v>
      </c>
      <c r="C1165" s="156" t="s">
        <v>305</v>
      </c>
      <c r="D1165" s="156" t="s">
        <v>1262</v>
      </c>
      <c r="E1165" s="156" t="s">
        <v>3013</v>
      </c>
    </row>
    <row r="1166" spans="1:5" ht="12" customHeight="1" x14ac:dyDescent="0.2">
      <c r="A1166" s="156" t="s">
        <v>2979</v>
      </c>
      <c r="B1166" s="156" t="s">
        <v>2223</v>
      </c>
      <c r="C1166" s="156" t="s">
        <v>305</v>
      </c>
      <c r="D1166" s="156" t="s">
        <v>1262</v>
      </c>
      <c r="E1166" s="156" t="s">
        <v>3010</v>
      </c>
    </row>
    <row r="1167" spans="1:5" ht="12" customHeight="1" x14ac:dyDescent="0.2">
      <c r="A1167" s="156" t="s">
        <v>2979</v>
      </c>
      <c r="B1167" s="156" t="s">
        <v>2223</v>
      </c>
      <c r="C1167" s="156" t="s">
        <v>305</v>
      </c>
      <c r="D1167" s="156" t="s">
        <v>1262</v>
      </c>
      <c r="E1167" s="156" t="s">
        <v>3012</v>
      </c>
    </row>
    <row r="1168" spans="1:5" ht="12" customHeight="1" x14ac:dyDescent="0.2">
      <c r="A1168" s="156" t="s">
        <v>2979</v>
      </c>
      <c r="B1168" s="156" t="s">
        <v>1259</v>
      </c>
      <c r="C1168" s="156" t="s">
        <v>1260</v>
      </c>
      <c r="D1168" s="156" t="s">
        <v>1262</v>
      </c>
      <c r="E1168" s="156" t="s">
        <v>2980</v>
      </c>
    </row>
    <row r="1169" spans="1:5" ht="12" customHeight="1" x14ac:dyDescent="0.2">
      <c r="A1169" s="156" t="s">
        <v>2979</v>
      </c>
      <c r="B1169" s="156" t="s">
        <v>1489</v>
      </c>
      <c r="C1169" s="156" t="s">
        <v>298</v>
      </c>
      <c r="D1169" s="156" t="s">
        <v>1262</v>
      </c>
      <c r="E1169" s="156" t="s">
        <v>2980</v>
      </c>
    </row>
    <row r="1170" spans="1:5" ht="12" customHeight="1" x14ac:dyDescent="0.2">
      <c r="A1170" s="156" t="s">
        <v>2979</v>
      </c>
      <c r="B1170" s="156" t="s">
        <v>1489</v>
      </c>
      <c r="C1170" s="156" t="s">
        <v>298</v>
      </c>
      <c r="D1170" s="156" t="s">
        <v>1262</v>
      </c>
      <c r="E1170" s="156" t="s">
        <v>3013</v>
      </c>
    </row>
    <row r="1171" spans="1:5" ht="12" customHeight="1" x14ac:dyDescent="0.2">
      <c r="A1171" s="156" t="s">
        <v>2979</v>
      </c>
      <c r="B1171" s="156" t="s">
        <v>1489</v>
      </c>
      <c r="C1171" s="156" t="s">
        <v>298</v>
      </c>
      <c r="D1171" s="156" t="s">
        <v>1262</v>
      </c>
      <c r="E1171" s="156" t="s">
        <v>3010</v>
      </c>
    </row>
    <row r="1172" spans="1:5" ht="12" customHeight="1" x14ac:dyDescent="0.2">
      <c r="A1172" s="156" t="s">
        <v>2979</v>
      </c>
      <c r="B1172" s="156" t="s">
        <v>1489</v>
      </c>
      <c r="C1172" s="156" t="s">
        <v>298</v>
      </c>
      <c r="D1172" s="156" t="s">
        <v>1262</v>
      </c>
      <c r="E1172" s="156" t="s">
        <v>3011</v>
      </c>
    </row>
    <row r="1173" spans="1:5" ht="12" customHeight="1" x14ac:dyDescent="0.2">
      <c r="A1173" s="156" t="s">
        <v>2979</v>
      </c>
      <c r="B1173" s="156" t="s">
        <v>1489</v>
      </c>
      <c r="C1173" s="156" t="s">
        <v>298</v>
      </c>
      <c r="D1173" s="156" t="s">
        <v>1262</v>
      </c>
      <c r="E1173" s="156" t="s">
        <v>3012</v>
      </c>
    </row>
    <row r="1174" spans="1:5" ht="12" customHeight="1" x14ac:dyDescent="0.2">
      <c r="A1174" s="156" t="s">
        <v>2979</v>
      </c>
      <c r="B1174" s="156" t="s">
        <v>1505</v>
      </c>
      <c r="C1174" s="156" t="s">
        <v>243</v>
      </c>
      <c r="D1174" s="156" t="s">
        <v>1262</v>
      </c>
      <c r="E1174" s="156" t="s">
        <v>2980</v>
      </c>
    </row>
    <row r="1175" spans="1:5" ht="12" customHeight="1" x14ac:dyDescent="0.2">
      <c r="A1175" s="156" t="s">
        <v>2979</v>
      </c>
      <c r="B1175" s="156" t="s">
        <v>1505</v>
      </c>
      <c r="C1175" s="156" t="s">
        <v>243</v>
      </c>
      <c r="D1175" s="156" t="s">
        <v>1262</v>
      </c>
      <c r="E1175" s="156" t="s">
        <v>3012</v>
      </c>
    </row>
    <row r="1176" spans="1:5" ht="12" customHeight="1" x14ac:dyDescent="0.2">
      <c r="A1176" s="156" t="s">
        <v>2979</v>
      </c>
      <c r="B1176" s="156" t="s">
        <v>2301</v>
      </c>
      <c r="C1176" s="156" t="s">
        <v>608</v>
      </c>
      <c r="D1176" s="156" t="s">
        <v>1262</v>
      </c>
      <c r="E1176" s="156" t="s">
        <v>2980</v>
      </c>
    </row>
    <row r="1177" spans="1:5" ht="12" customHeight="1" x14ac:dyDescent="0.2">
      <c r="A1177" s="156" t="s">
        <v>2979</v>
      </c>
      <c r="B1177" s="156" t="s">
        <v>2233</v>
      </c>
      <c r="C1177" s="156" t="s">
        <v>35</v>
      </c>
      <c r="D1177" s="156" t="s">
        <v>1262</v>
      </c>
      <c r="E1177" s="156" t="s">
        <v>2980</v>
      </c>
    </row>
    <row r="1178" spans="1:5" ht="12" customHeight="1" x14ac:dyDescent="0.2">
      <c r="A1178" s="156" t="s">
        <v>2979</v>
      </c>
      <c r="B1178" s="156" t="s">
        <v>2266</v>
      </c>
      <c r="C1178" s="156" t="s">
        <v>32</v>
      </c>
      <c r="D1178" s="156" t="s">
        <v>1262</v>
      </c>
      <c r="E1178" s="156" t="s">
        <v>2980</v>
      </c>
    </row>
    <row r="1179" spans="1:5" ht="12" customHeight="1" x14ac:dyDescent="0.2">
      <c r="A1179" s="156" t="s">
        <v>2979</v>
      </c>
      <c r="B1179" s="156" t="s">
        <v>2235</v>
      </c>
      <c r="C1179" s="156" t="s">
        <v>33</v>
      </c>
      <c r="D1179" s="156" t="s">
        <v>1262</v>
      </c>
      <c r="E1179" s="156" t="s">
        <v>2980</v>
      </c>
    </row>
    <row r="1180" spans="1:5" ht="12" customHeight="1" x14ac:dyDescent="0.2">
      <c r="A1180" s="156" t="s">
        <v>2979</v>
      </c>
      <c r="B1180" s="156" t="s">
        <v>2257</v>
      </c>
      <c r="C1180" s="156" t="s">
        <v>34</v>
      </c>
      <c r="D1180" s="156" t="s">
        <v>1262</v>
      </c>
      <c r="E1180" s="156" t="s">
        <v>2980</v>
      </c>
    </row>
    <row r="1181" spans="1:5" ht="12" customHeight="1" x14ac:dyDescent="0.2">
      <c r="A1181" s="156" t="s">
        <v>2979</v>
      </c>
      <c r="B1181" s="156" t="s">
        <v>2239</v>
      </c>
      <c r="C1181" s="156" t="s">
        <v>36</v>
      </c>
      <c r="D1181" s="156" t="s">
        <v>1262</v>
      </c>
      <c r="E1181" s="156" t="s">
        <v>2980</v>
      </c>
    </row>
    <row r="1182" spans="1:5" ht="12" customHeight="1" x14ac:dyDescent="0.2">
      <c r="A1182" s="156" t="s">
        <v>2979</v>
      </c>
      <c r="B1182" s="156" t="s">
        <v>2240</v>
      </c>
      <c r="C1182" s="156" t="s">
        <v>31</v>
      </c>
      <c r="D1182" s="156" t="s">
        <v>1262</v>
      </c>
      <c r="E1182" s="156" t="s">
        <v>2980</v>
      </c>
    </row>
    <row r="1183" spans="1:5" ht="12" customHeight="1" x14ac:dyDescent="0.2">
      <c r="A1183" s="156" t="s">
        <v>2979</v>
      </c>
      <c r="B1183" s="156" t="s">
        <v>2077</v>
      </c>
      <c r="C1183" s="156" t="s">
        <v>2062</v>
      </c>
      <c r="D1183" s="156" t="s">
        <v>1262</v>
      </c>
      <c r="E1183" s="156" t="s">
        <v>2980</v>
      </c>
    </row>
    <row r="1184" spans="1:5" ht="12" customHeight="1" x14ac:dyDescent="0.2">
      <c r="A1184" s="156" t="s">
        <v>2979</v>
      </c>
      <c r="B1184" s="156" t="s">
        <v>1490</v>
      </c>
      <c r="C1184" s="156" t="s">
        <v>299</v>
      </c>
      <c r="D1184" s="156" t="s">
        <v>1262</v>
      </c>
      <c r="E1184" s="156" t="s">
        <v>2980</v>
      </c>
    </row>
    <row r="1185" spans="1:5" ht="12" customHeight="1" x14ac:dyDescent="0.2">
      <c r="A1185" s="156" t="s">
        <v>2979</v>
      </c>
      <c r="B1185" s="156" t="s">
        <v>1490</v>
      </c>
      <c r="C1185" s="156" t="s">
        <v>299</v>
      </c>
      <c r="D1185" s="156" t="s">
        <v>1262</v>
      </c>
      <c r="E1185" s="156" t="s">
        <v>3013</v>
      </c>
    </row>
    <row r="1186" spans="1:5" ht="12" customHeight="1" x14ac:dyDescent="0.2">
      <c r="A1186" s="156" t="s">
        <v>2979</v>
      </c>
      <c r="B1186" s="156" t="s">
        <v>1490</v>
      </c>
      <c r="C1186" s="156" t="s">
        <v>299</v>
      </c>
      <c r="D1186" s="156" t="s">
        <v>1262</v>
      </c>
      <c r="E1186" s="156" t="s">
        <v>3010</v>
      </c>
    </row>
    <row r="1187" spans="1:5" ht="12" customHeight="1" x14ac:dyDescent="0.2">
      <c r="A1187" s="156" t="s">
        <v>2979</v>
      </c>
      <c r="B1187" s="156" t="s">
        <v>1490</v>
      </c>
      <c r="C1187" s="156" t="s">
        <v>299</v>
      </c>
      <c r="D1187" s="156" t="s">
        <v>1262</v>
      </c>
      <c r="E1187" s="156" t="s">
        <v>3011</v>
      </c>
    </row>
    <row r="1188" spans="1:5" ht="12" customHeight="1" x14ac:dyDescent="0.2">
      <c r="A1188" s="156" t="s">
        <v>2979</v>
      </c>
      <c r="B1188" s="156" t="s">
        <v>1490</v>
      </c>
      <c r="C1188" s="156" t="s">
        <v>299</v>
      </c>
      <c r="D1188" s="156" t="s">
        <v>1262</v>
      </c>
      <c r="E1188" s="156" t="s">
        <v>3012</v>
      </c>
    </row>
    <row r="1189" spans="1:5" ht="12" customHeight="1" x14ac:dyDescent="0.2">
      <c r="A1189" s="156" t="s">
        <v>2979</v>
      </c>
      <c r="B1189" s="156" t="s">
        <v>3036</v>
      </c>
      <c r="C1189" s="156" t="s">
        <v>1966</v>
      </c>
      <c r="D1189" s="156" t="s">
        <v>1262</v>
      </c>
      <c r="E1189" s="156" t="s">
        <v>2980</v>
      </c>
    </row>
    <row r="1190" spans="1:5" ht="12" customHeight="1" x14ac:dyDescent="0.2">
      <c r="A1190" s="156" t="s">
        <v>2979</v>
      </c>
      <c r="B1190" s="156" t="s">
        <v>3036</v>
      </c>
      <c r="C1190" s="156" t="s">
        <v>1966</v>
      </c>
      <c r="D1190" s="156" t="s">
        <v>1262</v>
      </c>
      <c r="E1190" s="156" t="s">
        <v>3013</v>
      </c>
    </row>
    <row r="1191" spans="1:5" ht="12" customHeight="1" x14ac:dyDescent="0.2">
      <c r="A1191" s="156" t="s">
        <v>2979</v>
      </c>
      <c r="B1191" s="156" t="s">
        <v>3036</v>
      </c>
      <c r="C1191" s="156" t="s">
        <v>1966</v>
      </c>
      <c r="D1191" s="156" t="s">
        <v>1262</v>
      </c>
      <c r="E1191" s="156" t="s">
        <v>3010</v>
      </c>
    </row>
    <row r="1192" spans="1:5" ht="12" customHeight="1" x14ac:dyDescent="0.2">
      <c r="A1192" s="156" t="s">
        <v>2979</v>
      </c>
      <c r="B1192" s="156" t="s">
        <v>3036</v>
      </c>
      <c r="C1192" s="156" t="s">
        <v>1966</v>
      </c>
      <c r="D1192" s="156" t="s">
        <v>1262</v>
      </c>
      <c r="E1192" s="156" t="s">
        <v>3011</v>
      </c>
    </row>
    <row r="1193" spans="1:5" ht="12" customHeight="1" x14ac:dyDescent="0.2">
      <c r="A1193" s="156" t="s">
        <v>2979</v>
      </c>
      <c r="B1193" s="156" t="s">
        <v>1516</v>
      </c>
      <c r="C1193" s="156" t="s">
        <v>306</v>
      </c>
      <c r="D1193" s="156" t="s">
        <v>1262</v>
      </c>
      <c r="E1193" s="156" t="s">
        <v>2980</v>
      </c>
    </row>
    <row r="1194" spans="1:5" ht="12" customHeight="1" x14ac:dyDescent="0.2">
      <c r="A1194" s="156" t="s">
        <v>2979</v>
      </c>
      <c r="B1194" s="156" t="s">
        <v>1516</v>
      </c>
      <c r="C1194" s="156" t="s">
        <v>306</v>
      </c>
      <c r="D1194" s="156" t="s">
        <v>1262</v>
      </c>
      <c r="E1194" s="156" t="s">
        <v>3013</v>
      </c>
    </row>
    <row r="1195" spans="1:5" ht="12" customHeight="1" x14ac:dyDescent="0.2">
      <c r="A1195" s="156" t="s">
        <v>2979</v>
      </c>
      <c r="B1195" s="156" t="s">
        <v>1516</v>
      </c>
      <c r="C1195" s="156" t="s">
        <v>306</v>
      </c>
      <c r="D1195" s="156" t="s">
        <v>1262</v>
      </c>
      <c r="E1195" s="156" t="s">
        <v>3012</v>
      </c>
    </row>
    <row r="1196" spans="1:5" ht="12" customHeight="1" x14ac:dyDescent="0.2">
      <c r="A1196" s="156" t="s">
        <v>2979</v>
      </c>
      <c r="B1196" s="156" t="s">
        <v>2158</v>
      </c>
      <c r="C1196" s="156" t="s">
        <v>2149</v>
      </c>
      <c r="D1196" s="156" t="s">
        <v>1262</v>
      </c>
      <c r="E1196" s="156" t="s">
        <v>2980</v>
      </c>
    </row>
    <row r="1197" spans="1:5" ht="12" customHeight="1" x14ac:dyDescent="0.2">
      <c r="A1197" s="156" t="s">
        <v>2979</v>
      </c>
      <c r="B1197" s="156" t="s">
        <v>1275</v>
      </c>
      <c r="C1197" s="156" t="s">
        <v>140</v>
      </c>
      <c r="D1197" s="156" t="s">
        <v>1262</v>
      </c>
      <c r="E1197" s="156" t="s">
        <v>2980</v>
      </c>
    </row>
    <row r="1198" spans="1:5" ht="12" customHeight="1" x14ac:dyDescent="0.2">
      <c r="A1198" s="156" t="s">
        <v>2979</v>
      </c>
      <c r="B1198" s="156" t="s">
        <v>1265</v>
      </c>
      <c r="C1198" s="156" t="s">
        <v>135</v>
      </c>
      <c r="D1198" s="156" t="s">
        <v>1262</v>
      </c>
      <c r="E1198" s="156" t="s">
        <v>2980</v>
      </c>
    </row>
    <row r="1199" spans="1:5" ht="12" customHeight="1" x14ac:dyDescent="0.2">
      <c r="A1199" s="156" t="s">
        <v>2979</v>
      </c>
      <c r="B1199" s="156" t="s">
        <v>1266</v>
      </c>
      <c r="C1199" s="156" t="s">
        <v>386</v>
      </c>
      <c r="D1199" s="156" t="s">
        <v>1262</v>
      </c>
      <c r="E1199" s="156" t="s">
        <v>2980</v>
      </c>
    </row>
    <row r="1200" spans="1:5" ht="12" customHeight="1" x14ac:dyDescent="0.2">
      <c r="A1200" s="156" t="s">
        <v>2979</v>
      </c>
      <c r="B1200" s="156" t="s">
        <v>1280</v>
      </c>
      <c r="C1200" s="156" t="s">
        <v>23</v>
      </c>
      <c r="D1200" s="156" t="s">
        <v>1262</v>
      </c>
      <c r="E1200" s="156" t="s">
        <v>2980</v>
      </c>
    </row>
    <row r="1201" spans="1:5" ht="12" customHeight="1" x14ac:dyDescent="0.2">
      <c r="A1201" s="156" t="s">
        <v>2979</v>
      </c>
      <c r="B1201" s="156" t="s">
        <v>1279</v>
      </c>
      <c r="C1201" s="156" t="s">
        <v>22</v>
      </c>
      <c r="D1201" s="156" t="s">
        <v>1262</v>
      </c>
      <c r="E1201" s="156" t="s">
        <v>2980</v>
      </c>
    </row>
    <row r="1202" spans="1:5" ht="12" customHeight="1" x14ac:dyDescent="0.2">
      <c r="A1202" s="156" t="s">
        <v>2979</v>
      </c>
      <c r="B1202" s="156" t="s">
        <v>1272</v>
      </c>
      <c r="C1202" s="156" t="s">
        <v>21</v>
      </c>
      <c r="D1202" s="156" t="s">
        <v>1262</v>
      </c>
      <c r="E1202" s="156" t="s">
        <v>2980</v>
      </c>
    </row>
    <row r="1203" spans="1:5" ht="12" customHeight="1" x14ac:dyDescent="0.2">
      <c r="A1203" s="156" t="s">
        <v>2979</v>
      </c>
      <c r="B1203" s="156" t="s">
        <v>1283</v>
      </c>
      <c r="C1203" s="156" t="s">
        <v>20</v>
      </c>
      <c r="D1203" s="156" t="s">
        <v>1262</v>
      </c>
      <c r="E1203" s="156" t="s">
        <v>2980</v>
      </c>
    </row>
    <row r="1204" spans="1:5" ht="12" customHeight="1" x14ac:dyDescent="0.2">
      <c r="A1204" s="156" t="s">
        <v>2979</v>
      </c>
      <c r="B1204" s="156" t="s">
        <v>1274</v>
      </c>
      <c r="C1204" s="156" t="s">
        <v>19</v>
      </c>
      <c r="D1204" s="156" t="s">
        <v>1262</v>
      </c>
      <c r="E1204" s="156" t="s">
        <v>2980</v>
      </c>
    </row>
    <row r="1205" spans="1:5" ht="12" customHeight="1" x14ac:dyDescent="0.2">
      <c r="A1205" s="156" t="s">
        <v>2979</v>
      </c>
      <c r="B1205" s="156" t="s">
        <v>1282</v>
      </c>
      <c r="C1205" s="156" t="s">
        <v>18</v>
      </c>
      <c r="D1205" s="156" t="s">
        <v>1262</v>
      </c>
      <c r="E1205" s="156" t="s">
        <v>2980</v>
      </c>
    </row>
    <row r="1206" spans="1:5" ht="12" customHeight="1" x14ac:dyDescent="0.2">
      <c r="A1206" s="156" t="s">
        <v>2979</v>
      </c>
      <c r="B1206" s="156" t="s">
        <v>1606</v>
      </c>
      <c r="C1206" s="156" t="s">
        <v>1600</v>
      </c>
      <c r="D1206" s="156" t="s">
        <v>1262</v>
      </c>
      <c r="E1206" s="156" t="s">
        <v>2980</v>
      </c>
    </row>
    <row r="1207" spans="1:5" ht="12" customHeight="1" x14ac:dyDescent="0.2">
      <c r="A1207" s="156" t="s">
        <v>2979</v>
      </c>
      <c r="B1207" s="156" t="s">
        <v>1606</v>
      </c>
      <c r="C1207" s="156" t="s">
        <v>1600</v>
      </c>
      <c r="D1207" s="156" t="s">
        <v>1262</v>
      </c>
      <c r="E1207" s="156" t="s">
        <v>3013</v>
      </c>
    </row>
    <row r="1208" spans="1:5" ht="12" customHeight="1" x14ac:dyDescent="0.2">
      <c r="A1208" s="156" t="s">
        <v>2979</v>
      </c>
      <c r="B1208" s="156" t="s">
        <v>1270</v>
      </c>
      <c r="C1208" s="156" t="s">
        <v>476</v>
      </c>
      <c r="D1208" s="156" t="s">
        <v>1262</v>
      </c>
      <c r="E1208" s="156" t="s">
        <v>2980</v>
      </c>
    </row>
    <row r="1209" spans="1:5" ht="12" customHeight="1" x14ac:dyDescent="0.2">
      <c r="A1209" s="156" t="s">
        <v>2979</v>
      </c>
      <c r="B1209" s="156" t="s">
        <v>1270</v>
      </c>
      <c r="C1209" s="156" t="s">
        <v>476</v>
      </c>
      <c r="D1209" s="156" t="s">
        <v>1262</v>
      </c>
      <c r="E1209" s="156" t="s">
        <v>3012</v>
      </c>
    </row>
    <row r="1210" spans="1:5" ht="12" customHeight="1" x14ac:dyDescent="0.2">
      <c r="A1210" s="156" t="s">
        <v>2979</v>
      </c>
      <c r="B1210" s="156" t="s">
        <v>1273</v>
      </c>
      <c r="C1210" s="156" t="s">
        <v>475</v>
      </c>
      <c r="D1210" s="156" t="s">
        <v>1262</v>
      </c>
      <c r="E1210" s="156" t="s">
        <v>2980</v>
      </c>
    </row>
    <row r="1211" spans="1:5" ht="12" customHeight="1" x14ac:dyDescent="0.2">
      <c r="A1211" s="156" t="s">
        <v>2979</v>
      </c>
      <c r="B1211" s="156" t="s">
        <v>1882</v>
      </c>
      <c r="C1211" s="156" t="s">
        <v>1883</v>
      </c>
      <c r="D1211" s="156" t="s">
        <v>1262</v>
      </c>
      <c r="E1211" s="156" t="s">
        <v>2980</v>
      </c>
    </row>
    <row r="1212" spans="1:5" ht="12" customHeight="1" x14ac:dyDescent="0.2">
      <c r="A1212" s="156" t="s">
        <v>2979</v>
      </c>
      <c r="B1212" s="156" t="s">
        <v>1277</v>
      </c>
      <c r="C1212" s="156" t="s">
        <v>236</v>
      </c>
      <c r="D1212" s="156" t="s">
        <v>1262</v>
      </c>
      <c r="E1212" s="156" t="s">
        <v>2980</v>
      </c>
    </row>
    <row r="1213" spans="1:5" ht="12" customHeight="1" x14ac:dyDescent="0.2">
      <c r="A1213" s="156" t="s">
        <v>2979</v>
      </c>
      <c r="B1213" s="156" t="s">
        <v>1281</v>
      </c>
      <c r="C1213" s="156" t="s">
        <v>26</v>
      </c>
      <c r="D1213" s="156" t="s">
        <v>1262</v>
      </c>
      <c r="E1213" s="156" t="s">
        <v>2980</v>
      </c>
    </row>
    <row r="1214" spans="1:5" ht="12" customHeight="1" x14ac:dyDescent="0.2">
      <c r="A1214" s="156" t="s">
        <v>2979</v>
      </c>
      <c r="B1214" s="156" t="s">
        <v>1278</v>
      </c>
      <c r="C1214" s="156" t="s">
        <v>25</v>
      </c>
      <c r="D1214" s="156" t="s">
        <v>1262</v>
      </c>
      <c r="E1214" s="156" t="s">
        <v>2980</v>
      </c>
    </row>
    <row r="1215" spans="1:5" ht="12" customHeight="1" x14ac:dyDescent="0.2">
      <c r="A1215" s="156" t="s">
        <v>2979</v>
      </c>
      <c r="B1215" s="156" t="s">
        <v>1278</v>
      </c>
      <c r="C1215" s="156" t="s">
        <v>25</v>
      </c>
      <c r="D1215" s="156" t="s">
        <v>1262</v>
      </c>
      <c r="E1215" s="156" t="s">
        <v>3013</v>
      </c>
    </row>
    <row r="1216" spans="1:5" ht="12" customHeight="1" x14ac:dyDescent="0.2">
      <c r="A1216" s="156" t="s">
        <v>2979</v>
      </c>
      <c r="B1216" s="156" t="s">
        <v>1278</v>
      </c>
      <c r="C1216" s="156" t="s">
        <v>25</v>
      </c>
      <c r="D1216" s="156" t="s">
        <v>1262</v>
      </c>
      <c r="E1216" s="156" t="s">
        <v>3011</v>
      </c>
    </row>
    <row r="1217" spans="1:5" ht="12" customHeight="1" x14ac:dyDescent="0.2">
      <c r="A1217" s="156" t="s">
        <v>2979</v>
      </c>
      <c r="B1217" s="156" t="s">
        <v>1278</v>
      </c>
      <c r="C1217" s="156" t="s">
        <v>25</v>
      </c>
      <c r="D1217" s="156" t="s">
        <v>1262</v>
      </c>
      <c r="E1217" s="156" t="s">
        <v>3012</v>
      </c>
    </row>
    <row r="1218" spans="1:5" ht="12" customHeight="1" x14ac:dyDescent="0.2">
      <c r="A1218" s="156" t="s">
        <v>2979</v>
      </c>
      <c r="B1218" s="156" t="s">
        <v>1264</v>
      </c>
      <c r="C1218" s="156" t="s">
        <v>217</v>
      </c>
      <c r="D1218" s="156" t="s">
        <v>1262</v>
      </c>
      <c r="E1218" s="156" t="s">
        <v>2980</v>
      </c>
    </row>
    <row r="1219" spans="1:5" ht="12" customHeight="1" x14ac:dyDescent="0.2">
      <c r="A1219" s="156" t="s">
        <v>2979</v>
      </c>
      <c r="B1219" s="156" t="s">
        <v>1264</v>
      </c>
      <c r="C1219" s="156" t="s">
        <v>217</v>
      </c>
      <c r="D1219" s="156" t="s">
        <v>1262</v>
      </c>
      <c r="E1219" s="156" t="s">
        <v>3012</v>
      </c>
    </row>
    <row r="1220" spans="1:5" ht="12" customHeight="1" x14ac:dyDescent="0.2">
      <c r="A1220" s="156" t="s">
        <v>2979</v>
      </c>
      <c r="B1220" s="156" t="s">
        <v>1271</v>
      </c>
      <c r="C1220" s="156" t="s">
        <v>28</v>
      </c>
      <c r="D1220" s="156" t="s">
        <v>1262</v>
      </c>
      <c r="E1220" s="156" t="s">
        <v>2980</v>
      </c>
    </row>
    <row r="1221" spans="1:5" ht="12" customHeight="1" x14ac:dyDescent="0.2">
      <c r="A1221" s="156" t="s">
        <v>2979</v>
      </c>
      <c r="B1221" s="156" t="s">
        <v>1268</v>
      </c>
      <c r="C1221" s="156" t="s">
        <v>27</v>
      </c>
      <c r="D1221" s="156" t="s">
        <v>1262</v>
      </c>
      <c r="E1221" s="156" t="s">
        <v>2980</v>
      </c>
    </row>
    <row r="1222" spans="1:5" ht="12" customHeight="1" x14ac:dyDescent="0.2">
      <c r="A1222" s="156" t="s">
        <v>2979</v>
      </c>
      <c r="B1222" s="156" t="s">
        <v>1276</v>
      </c>
      <c r="C1222" s="156" t="s">
        <v>237</v>
      </c>
      <c r="D1222" s="156" t="s">
        <v>1262</v>
      </c>
      <c r="E1222" s="156" t="s">
        <v>2980</v>
      </c>
    </row>
    <row r="1223" spans="1:5" ht="12" customHeight="1" x14ac:dyDescent="0.2">
      <c r="A1223" s="156" t="s">
        <v>2979</v>
      </c>
      <c r="B1223" s="156" t="s">
        <v>1276</v>
      </c>
      <c r="C1223" s="156" t="s">
        <v>237</v>
      </c>
      <c r="D1223" s="156" t="s">
        <v>1262</v>
      </c>
      <c r="E1223" s="156" t="s">
        <v>3012</v>
      </c>
    </row>
    <row r="1224" spans="1:5" ht="12" customHeight="1" x14ac:dyDescent="0.2">
      <c r="A1224" s="156" t="s">
        <v>2979</v>
      </c>
      <c r="B1224" s="156" t="s">
        <v>1269</v>
      </c>
      <c r="C1224" s="156" t="s">
        <v>30</v>
      </c>
      <c r="D1224" s="156" t="s">
        <v>1262</v>
      </c>
      <c r="E1224" s="156" t="s">
        <v>2980</v>
      </c>
    </row>
    <row r="1225" spans="1:5" ht="12" customHeight="1" x14ac:dyDescent="0.2">
      <c r="A1225" s="156" t="s">
        <v>2979</v>
      </c>
      <c r="B1225" s="156" t="s">
        <v>1269</v>
      </c>
      <c r="C1225" s="156" t="s">
        <v>30</v>
      </c>
      <c r="D1225" s="156" t="s">
        <v>1262</v>
      </c>
      <c r="E1225" s="156" t="s">
        <v>3012</v>
      </c>
    </row>
    <row r="1226" spans="1:5" ht="12" customHeight="1" x14ac:dyDescent="0.2">
      <c r="A1226" s="156" t="s">
        <v>2979</v>
      </c>
      <c r="B1226" s="156" t="s">
        <v>1267</v>
      </c>
      <c r="C1226" s="156" t="s">
        <v>29</v>
      </c>
      <c r="D1226" s="156" t="s">
        <v>1262</v>
      </c>
      <c r="E1226" s="156" t="s">
        <v>2980</v>
      </c>
    </row>
    <row r="1227" spans="1:5" ht="12" customHeight="1" x14ac:dyDescent="0.2">
      <c r="A1227" s="156" t="s">
        <v>2979</v>
      </c>
      <c r="B1227" s="156" t="s">
        <v>1267</v>
      </c>
      <c r="C1227" s="156" t="s">
        <v>29</v>
      </c>
      <c r="D1227" s="156" t="s">
        <v>1262</v>
      </c>
      <c r="E1227" s="156" t="s">
        <v>3012</v>
      </c>
    </row>
    <row r="1228" spans="1:5" ht="12" customHeight="1" x14ac:dyDescent="0.2">
      <c r="A1228" s="156" t="s">
        <v>2979</v>
      </c>
      <c r="B1228" s="156" t="s">
        <v>2050</v>
      </c>
      <c r="C1228" s="156" t="s">
        <v>2048</v>
      </c>
      <c r="D1228" s="156" t="s">
        <v>1262</v>
      </c>
      <c r="E1228" s="156" t="s">
        <v>2980</v>
      </c>
    </row>
    <row r="1229" spans="1:5" ht="12" customHeight="1" x14ac:dyDescent="0.2">
      <c r="A1229" s="156" t="s">
        <v>2979</v>
      </c>
      <c r="B1229" s="156" t="s">
        <v>1531</v>
      </c>
      <c r="C1229" s="156" t="s">
        <v>253</v>
      </c>
      <c r="D1229" s="156" t="s">
        <v>1262</v>
      </c>
      <c r="E1229" s="156" t="s">
        <v>2980</v>
      </c>
    </row>
    <row r="1230" spans="1:5" ht="12" customHeight="1" x14ac:dyDescent="0.2">
      <c r="A1230" s="156" t="s">
        <v>2979</v>
      </c>
      <c r="B1230" s="156" t="s">
        <v>1531</v>
      </c>
      <c r="C1230" s="156" t="s">
        <v>253</v>
      </c>
      <c r="D1230" s="156" t="s">
        <v>1262</v>
      </c>
      <c r="E1230" s="156" t="s">
        <v>3013</v>
      </c>
    </row>
    <row r="1231" spans="1:5" ht="12" customHeight="1" x14ac:dyDescent="0.2">
      <c r="A1231" s="156" t="s">
        <v>2979</v>
      </c>
      <c r="B1231" s="156" t="s">
        <v>1550</v>
      </c>
      <c r="C1231" s="156" t="s">
        <v>300</v>
      </c>
      <c r="D1231" s="156" t="s">
        <v>1262</v>
      </c>
      <c r="E1231" s="156" t="s">
        <v>2980</v>
      </c>
    </row>
    <row r="1232" spans="1:5" ht="12" customHeight="1" x14ac:dyDescent="0.2">
      <c r="A1232" s="156" t="s">
        <v>2979</v>
      </c>
      <c r="B1232" s="156" t="s">
        <v>1547</v>
      </c>
      <c r="C1232" s="156" t="s">
        <v>301</v>
      </c>
      <c r="D1232" s="156" t="s">
        <v>1262</v>
      </c>
      <c r="E1232" s="156" t="s">
        <v>2980</v>
      </c>
    </row>
    <row r="1233" spans="1:5" ht="12" customHeight="1" x14ac:dyDescent="0.2">
      <c r="A1233" s="156" t="s">
        <v>2979</v>
      </c>
      <c r="B1233" s="156" t="s">
        <v>1545</v>
      </c>
      <c r="C1233" s="156" t="s">
        <v>302</v>
      </c>
      <c r="D1233" s="156" t="s">
        <v>1262</v>
      </c>
      <c r="E1233" s="156" t="s">
        <v>2980</v>
      </c>
    </row>
    <row r="1234" spans="1:5" ht="12" customHeight="1" x14ac:dyDescent="0.2">
      <c r="A1234" s="156" t="s">
        <v>2979</v>
      </c>
      <c r="B1234" s="156" t="s">
        <v>2165</v>
      </c>
      <c r="C1234" s="156" t="s">
        <v>427</v>
      </c>
      <c r="D1234" s="156" t="s">
        <v>639</v>
      </c>
      <c r="E1234" s="156" t="s">
        <v>2980</v>
      </c>
    </row>
    <row r="1235" spans="1:5" ht="12" customHeight="1" x14ac:dyDescent="0.2">
      <c r="A1235" s="156" t="s">
        <v>2979</v>
      </c>
      <c r="B1235" s="156" t="s">
        <v>2165</v>
      </c>
      <c r="C1235" s="156" t="s">
        <v>427</v>
      </c>
      <c r="D1235" s="156" t="s">
        <v>639</v>
      </c>
      <c r="E1235" s="156" t="s">
        <v>3013</v>
      </c>
    </row>
    <row r="1236" spans="1:5" ht="12" customHeight="1" x14ac:dyDescent="0.2">
      <c r="A1236" s="156" t="s">
        <v>2979</v>
      </c>
      <c r="B1236" s="156" t="s">
        <v>2165</v>
      </c>
      <c r="C1236" s="156" t="s">
        <v>427</v>
      </c>
      <c r="D1236" s="156" t="s">
        <v>639</v>
      </c>
      <c r="E1236" s="156" t="s">
        <v>3010</v>
      </c>
    </row>
    <row r="1237" spans="1:5" ht="12" customHeight="1" x14ac:dyDescent="0.2">
      <c r="A1237" s="156" t="s">
        <v>2979</v>
      </c>
      <c r="B1237" s="156" t="s">
        <v>2165</v>
      </c>
      <c r="C1237" s="156" t="s">
        <v>427</v>
      </c>
      <c r="D1237" s="156" t="s">
        <v>639</v>
      </c>
      <c r="E1237" s="156" t="s">
        <v>3012</v>
      </c>
    </row>
    <row r="1238" spans="1:5" ht="12" customHeight="1" x14ac:dyDescent="0.2">
      <c r="A1238" s="156" t="s">
        <v>2979</v>
      </c>
      <c r="B1238" s="156" t="s">
        <v>2165</v>
      </c>
      <c r="C1238" s="156" t="s">
        <v>427</v>
      </c>
      <c r="D1238" s="156" t="s">
        <v>639</v>
      </c>
      <c r="E1238" s="156" t="s">
        <v>3019</v>
      </c>
    </row>
    <row r="1239" spans="1:5" ht="12" customHeight="1" x14ac:dyDescent="0.2">
      <c r="A1239" s="156" t="s">
        <v>2979</v>
      </c>
      <c r="B1239" s="156" t="s">
        <v>2166</v>
      </c>
      <c r="C1239" s="156" t="s">
        <v>428</v>
      </c>
      <c r="D1239" s="156" t="s">
        <v>639</v>
      </c>
      <c r="E1239" s="156" t="s">
        <v>2980</v>
      </c>
    </row>
    <row r="1240" spans="1:5" ht="12" customHeight="1" x14ac:dyDescent="0.2">
      <c r="A1240" s="156" t="s">
        <v>2979</v>
      </c>
      <c r="B1240" s="156" t="s">
        <v>2166</v>
      </c>
      <c r="C1240" s="156" t="s">
        <v>428</v>
      </c>
      <c r="D1240" s="156" t="s">
        <v>639</v>
      </c>
      <c r="E1240" s="156" t="s">
        <v>3013</v>
      </c>
    </row>
    <row r="1241" spans="1:5" ht="12" customHeight="1" x14ac:dyDescent="0.2">
      <c r="A1241" s="156" t="s">
        <v>2979</v>
      </c>
      <c r="B1241" s="156" t="s">
        <v>2166</v>
      </c>
      <c r="C1241" s="156" t="s">
        <v>428</v>
      </c>
      <c r="D1241" s="156" t="s">
        <v>639</v>
      </c>
      <c r="E1241" s="156" t="s">
        <v>3010</v>
      </c>
    </row>
    <row r="1242" spans="1:5" ht="12" customHeight="1" x14ac:dyDescent="0.2">
      <c r="A1242" s="156" t="s">
        <v>2979</v>
      </c>
      <c r="B1242" s="156" t="s">
        <v>2166</v>
      </c>
      <c r="C1242" s="156" t="s">
        <v>428</v>
      </c>
      <c r="D1242" s="156" t="s">
        <v>639</v>
      </c>
      <c r="E1242" s="156" t="s">
        <v>3012</v>
      </c>
    </row>
    <row r="1243" spans="1:5" ht="12" customHeight="1" x14ac:dyDescent="0.2">
      <c r="A1243" s="156" t="s">
        <v>2979</v>
      </c>
      <c r="B1243" s="156" t="s">
        <v>2166</v>
      </c>
      <c r="C1243" s="156" t="s">
        <v>428</v>
      </c>
      <c r="D1243" s="156" t="s">
        <v>639</v>
      </c>
      <c r="E1243" s="156" t="s">
        <v>3019</v>
      </c>
    </row>
    <row r="1244" spans="1:5" ht="12" customHeight="1" x14ac:dyDescent="0.2">
      <c r="A1244" s="156" t="s">
        <v>2979</v>
      </c>
      <c r="B1244" s="156" t="s">
        <v>1677</v>
      </c>
      <c r="C1244" s="156" t="s">
        <v>24</v>
      </c>
      <c r="D1244" s="156" t="s">
        <v>639</v>
      </c>
      <c r="E1244" s="156" t="s">
        <v>2980</v>
      </c>
    </row>
    <row r="1245" spans="1:5" ht="12" customHeight="1" x14ac:dyDescent="0.2">
      <c r="A1245" s="156" t="s">
        <v>2979</v>
      </c>
      <c r="B1245" s="156" t="s">
        <v>1677</v>
      </c>
      <c r="C1245" s="156" t="s">
        <v>24</v>
      </c>
      <c r="D1245" s="156" t="s">
        <v>639</v>
      </c>
      <c r="E1245" s="156" t="s">
        <v>3012</v>
      </c>
    </row>
    <row r="1246" spans="1:5" ht="12" customHeight="1" x14ac:dyDescent="0.2">
      <c r="A1246" s="156" t="s">
        <v>2979</v>
      </c>
      <c r="B1246" s="156" t="s">
        <v>2105</v>
      </c>
      <c r="C1246" s="156" t="s">
        <v>2096</v>
      </c>
      <c r="D1246" s="156" t="s">
        <v>639</v>
      </c>
      <c r="E1246" s="156" t="s">
        <v>3010</v>
      </c>
    </row>
    <row r="1247" spans="1:5" ht="12" customHeight="1" x14ac:dyDescent="0.2">
      <c r="A1247" s="156" t="s">
        <v>2979</v>
      </c>
      <c r="B1247" s="156" t="s">
        <v>2105</v>
      </c>
      <c r="C1247" s="156" t="s">
        <v>2096</v>
      </c>
      <c r="D1247" s="156" t="s">
        <v>639</v>
      </c>
      <c r="E1247" s="156" t="s">
        <v>3012</v>
      </c>
    </row>
    <row r="1248" spans="1:5" ht="12" customHeight="1" x14ac:dyDescent="0.2">
      <c r="A1248" s="156" t="s">
        <v>2979</v>
      </c>
      <c r="B1248" s="156" t="s">
        <v>2440</v>
      </c>
      <c r="C1248" s="156" t="s">
        <v>2448</v>
      </c>
      <c r="D1248" s="156" t="s">
        <v>639</v>
      </c>
      <c r="E1248" s="156" t="s">
        <v>3012</v>
      </c>
    </row>
    <row r="1249" spans="1:5" ht="12" customHeight="1" x14ac:dyDescent="0.2">
      <c r="A1249" s="156" t="s">
        <v>2979</v>
      </c>
      <c r="B1249" s="156" t="s">
        <v>1688</v>
      </c>
      <c r="C1249" s="156" t="s">
        <v>653</v>
      </c>
      <c r="D1249" s="156" t="s">
        <v>639</v>
      </c>
      <c r="E1249" s="156" t="s">
        <v>3010</v>
      </c>
    </row>
    <row r="1250" spans="1:5" ht="12" customHeight="1" x14ac:dyDescent="0.2">
      <c r="A1250" s="156" t="s">
        <v>2979</v>
      </c>
      <c r="B1250" s="156" t="s">
        <v>1688</v>
      </c>
      <c r="C1250" s="156" t="s">
        <v>653</v>
      </c>
      <c r="D1250" s="156" t="s">
        <v>639</v>
      </c>
      <c r="E1250" s="156" t="s">
        <v>3012</v>
      </c>
    </row>
    <row r="1251" spans="1:5" ht="12" customHeight="1" x14ac:dyDescent="0.2">
      <c r="A1251" s="156" t="s">
        <v>2979</v>
      </c>
      <c r="B1251" s="156" t="s">
        <v>1678</v>
      </c>
      <c r="C1251" s="156" t="s">
        <v>402</v>
      </c>
      <c r="D1251" s="156" t="s">
        <v>639</v>
      </c>
      <c r="E1251" s="156" t="s">
        <v>2980</v>
      </c>
    </row>
    <row r="1252" spans="1:5" ht="12" customHeight="1" x14ac:dyDescent="0.2">
      <c r="A1252" s="156" t="s">
        <v>2979</v>
      </c>
      <c r="B1252" s="156" t="s">
        <v>1678</v>
      </c>
      <c r="C1252" s="156" t="s">
        <v>402</v>
      </c>
      <c r="D1252" s="156" t="s">
        <v>639</v>
      </c>
      <c r="E1252" s="156" t="s">
        <v>3010</v>
      </c>
    </row>
    <row r="1253" spans="1:5" ht="12" customHeight="1" x14ac:dyDescent="0.2">
      <c r="A1253" s="156" t="s">
        <v>2979</v>
      </c>
      <c r="B1253" s="156" t="s">
        <v>1678</v>
      </c>
      <c r="C1253" s="156" t="s">
        <v>402</v>
      </c>
      <c r="D1253" s="156" t="s">
        <v>639</v>
      </c>
      <c r="E1253" s="156" t="s">
        <v>3012</v>
      </c>
    </row>
    <row r="1254" spans="1:5" ht="12" customHeight="1" x14ac:dyDescent="0.2">
      <c r="A1254" s="156" t="s">
        <v>2979</v>
      </c>
      <c r="B1254" s="156" t="s">
        <v>1608</v>
      </c>
      <c r="C1254" s="156" t="s">
        <v>1602</v>
      </c>
      <c r="D1254" s="156" t="s">
        <v>639</v>
      </c>
      <c r="E1254" s="156" t="s">
        <v>2980</v>
      </c>
    </row>
    <row r="1255" spans="1:5" ht="12" customHeight="1" x14ac:dyDescent="0.2">
      <c r="A1255" s="156" t="s">
        <v>2979</v>
      </c>
      <c r="B1255" s="156" t="s">
        <v>1608</v>
      </c>
      <c r="C1255" s="156" t="s">
        <v>1602</v>
      </c>
      <c r="D1255" s="156" t="s">
        <v>639</v>
      </c>
      <c r="E1255" s="156" t="s">
        <v>3010</v>
      </c>
    </row>
    <row r="1256" spans="1:5" ht="12" customHeight="1" x14ac:dyDescent="0.2">
      <c r="A1256" s="156" t="s">
        <v>2979</v>
      </c>
      <c r="B1256" s="156" t="s">
        <v>1608</v>
      </c>
      <c r="C1256" s="156" t="s">
        <v>1602</v>
      </c>
      <c r="D1256" s="156" t="s">
        <v>639</v>
      </c>
      <c r="E1256" s="156" t="s">
        <v>3012</v>
      </c>
    </row>
    <row r="1257" spans="1:5" ht="12" customHeight="1" x14ac:dyDescent="0.2">
      <c r="A1257" s="156" t="s">
        <v>2979</v>
      </c>
      <c r="B1257" s="156" t="s">
        <v>1607</v>
      </c>
      <c r="C1257" s="156" t="s">
        <v>1601</v>
      </c>
      <c r="D1257" s="156" t="s">
        <v>639</v>
      </c>
      <c r="E1257" s="156" t="s">
        <v>2980</v>
      </c>
    </row>
    <row r="1258" spans="1:5" ht="12" customHeight="1" x14ac:dyDescent="0.2">
      <c r="A1258" s="156" t="s">
        <v>2979</v>
      </c>
      <c r="B1258" s="156" t="s">
        <v>1607</v>
      </c>
      <c r="C1258" s="156" t="s">
        <v>1601</v>
      </c>
      <c r="D1258" s="156" t="s">
        <v>639</v>
      </c>
      <c r="E1258" s="156" t="s">
        <v>3012</v>
      </c>
    </row>
    <row r="1259" spans="1:5" ht="12" customHeight="1" x14ac:dyDescent="0.2">
      <c r="A1259" s="156" t="s">
        <v>2979</v>
      </c>
      <c r="B1259" s="156" t="s">
        <v>2009</v>
      </c>
      <c r="C1259" s="156" t="s">
        <v>1853</v>
      </c>
      <c r="D1259" s="156" t="s">
        <v>639</v>
      </c>
      <c r="E1259" s="156" t="s">
        <v>2980</v>
      </c>
    </row>
    <row r="1260" spans="1:5" ht="12" customHeight="1" x14ac:dyDescent="0.2">
      <c r="A1260" s="156" t="s">
        <v>2979</v>
      </c>
      <c r="B1260" s="156" t="s">
        <v>2009</v>
      </c>
      <c r="C1260" s="156" t="s">
        <v>1853</v>
      </c>
      <c r="D1260" s="156" t="s">
        <v>639</v>
      </c>
      <c r="E1260" s="156" t="s">
        <v>3010</v>
      </c>
    </row>
    <row r="1261" spans="1:5" ht="12" customHeight="1" x14ac:dyDescent="0.2">
      <c r="A1261" s="156" t="s">
        <v>2979</v>
      </c>
      <c r="B1261" s="156" t="s">
        <v>2009</v>
      </c>
      <c r="C1261" s="156" t="s">
        <v>1853</v>
      </c>
      <c r="D1261" s="156" t="s">
        <v>639</v>
      </c>
      <c r="E1261" s="156" t="s">
        <v>3012</v>
      </c>
    </row>
    <row r="1262" spans="1:5" ht="12" customHeight="1" x14ac:dyDescent="0.2">
      <c r="A1262" s="156" t="s">
        <v>2979</v>
      </c>
      <c r="B1262" s="156" t="s">
        <v>3274</v>
      </c>
      <c r="C1262" s="156" t="s">
        <v>3275</v>
      </c>
      <c r="D1262" s="156" t="s">
        <v>3270</v>
      </c>
      <c r="E1262" s="156" t="s">
        <v>2980</v>
      </c>
    </row>
    <row r="1263" spans="1:5" ht="12" customHeight="1" x14ac:dyDescent="0.2">
      <c r="A1263" s="156" t="s">
        <v>2979</v>
      </c>
      <c r="B1263" s="156" t="s">
        <v>3268</v>
      </c>
      <c r="C1263" s="156" t="s">
        <v>3269</v>
      </c>
      <c r="D1263" s="156" t="s">
        <v>3270</v>
      </c>
      <c r="E1263" s="156" t="s">
        <v>2980</v>
      </c>
    </row>
    <row r="1264" spans="1:5" ht="12" customHeight="1" x14ac:dyDescent="0.2">
      <c r="A1264" s="156" t="s">
        <v>2979</v>
      </c>
      <c r="B1264" s="156" t="s">
        <v>3272</v>
      </c>
      <c r="C1264" s="156" t="s">
        <v>3273</v>
      </c>
      <c r="D1264" s="156" t="s">
        <v>3270</v>
      </c>
      <c r="E1264" s="156" t="s">
        <v>2980</v>
      </c>
    </row>
    <row r="1265" spans="1:5" ht="12" customHeight="1" x14ac:dyDescent="0.2">
      <c r="A1265" s="156" t="s">
        <v>2979</v>
      </c>
      <c r="B1265" s="156" t="s">
        <v>2339</v>
      </c>
      <c r="C1265" s="156" t="s">
        <v>2340</v>
      </c>
      <c r="D1265" s="156" t="s">
        <v>2347</v>
      </c>
      <c r="E1265" s="156" t="s">
        <v>3012</v>
      </c>
    </row>
    <row r="1266" spans="1:5" ht="12" customHeight="1" x14ac:dyDescent="0.2">
      <c r="A1266" s="156" t="s">
        <v>2979</v>
      </c>
      <c r="B1266" s="156" t="s">
        <v>2728</v>
      </c>
      <c r="C1266" s="156" t="s">
        <v>231</v>
      </c>
      <c r="D1266" s="156" t="s">
        <v>235</v>
      </c>
      <c r="E1266" s="156" t="s">
        <v>2980</v>
      </c>
    </row>
    <row r="1267" spans="1:5" ht="12" customHeight="1" x14ac:dyDescent="0.2">
      <c r="A1267" s="156" t="s">
        <v>2979</v>
      </c>
      <c r="B1267" s="156" t="s">
        <v>2728</v>
      </c>
      <c r="C1267" s="156" t="s">
        <v>231</v>
      </c>
      <c r="D1267" s="156" t="s">
        <v>235</v>
      </c>
      <c r="E1267" s="156" t="s">
        <v>3010</v>
      </c>
    </row>
    <row r="1268" spans="1:5" ht="12" customHeight="1" x14ac:dyDescent="0.2">
      <c r="A1268" s="156" t="s">
        <v>2979</v>
      </c>
      <c r="B1268" s="156" t="s">
        <v>2728</v>
      </c>
      <c r="C1268" s="156" t="s">
        <v>231</v>
      </c>
      <c r="D1268" s="156" t="s">
        <v>235</v>
      </c>
      <c r="E1268" s="156" t="s">
        <v>3011</v>
      </c>
    </row>
    <row r="1269" spans="1:5" ht="12" customHeight="1" x14ac:dyDescent="0.2">
      <c r="A1269" s="156" t="s">
        <v>2979</v>
      </c>
      <c r="B1269" s="156" t="s">
        <v>2728</v>
      </c>
      <c r="C1269" s="156" t="s">
        <v>231</v>
      </c>
      <c r="D1269" s="156" t="s">
        <v>235</v>
      </c>
      <c r="E1269" s="156" t="s">
        <v>3012</v>
      </c>
    </row>
    <row r="1270" spans="1:5" ht="12" customHeight="1" x14ac:dyDescent="0.2">
      <c r="A1270" s="156" t="s">
        <v>2979</v>
      </c>
      <c r="B1270" s="156" t="s">
        <v>2694</v>
      </c>
      <c r="C1270" s="156" t="s">
        <v>220</v>
      </c>
      <c r="D1270" s="156" t="s">
        <v>235</v>
      </c>
      <c r="E1270" s="156" t="s">
        <v>2980</v>
      </c>
    </row>
    <row r="1271" spans="1:5" ht="12" customHeight="1" x14ac:dyDescent="0.2">
      <c r="A1271" s="156" t="s">
        <v>2979</v>
      </c>
      <c r="B1271" s="156" t="s">
        <v>2694</v>
      </c>
      <c r="C1271" s="156" t="s">
        <v>220</v>
      </c>
      <c r="D1271" s="156" t="s">
        <v>235</v>
      </c>
      <c r="E1271" s="156" t="s">
        <v>3037</v>
      </c>
    </row>
    <row r="1272" spans="1:5" ht="12" customHeight="1" x14ac:dyDescent="0.2">
      <c r="A1272" s="156" t="s">
        <v>2979</v>
      </c>
      <c r="B1272" s="156" t="s">
        <v>2694</v>
      </c>
      <c r="C1272" s="156" t="s">
        <v>220</v>
      </c>
      <c r="D1272" s="156" t="s">
        <v>235</v>
      </c>
      <c r="E1272" s="156" t="s">
        <v>3010</v>
      </c>
    </row>
    <row r="1273" spans="1:5" ht="12" customHeight="1" x14ac:dyDescent="0.2">
      <c r="A1273" s="156" t="s">
        <v>2979</v>
      </c>
      <c r="B1273" s="156" t="s">
        <v>2694</v>
      </c>
      <c r="C1273" s="156" t="s">
        <v>220</v>
      </c>
      <c r="D1273" s="156" t="s">
        <v>235</v>
      </c>
      <c r="E1273" s="156" t="s">
        <v>3012</v>
      </c>
    </row>
    <row r="1274" spans="1:5" ht="12" customHeight="1" x14ac:dyDescent="0.2">
      <c r="A1274" s="156" t="s">
        <v>2979</v>
      </c>
      <c r="B1274" s="156" t="s">
        <v>1307</v>
      </c>
      <c r="C1274" s="156" t="s">
        <v>1308</v>
      </c>
      <c r="D1274" s="156" t="s">
        <v>235</v>
      </c>
      <c r="E1274" s="156" t="s">
        <v>2980</v>
      </c>
    </row>
    <row r="1275" spans="1:5" ht="12" customHeight="1" x14ac:dyDescent="0.2">
      <c r="A1275" s="156" t="s">
        <v>2979</v>
      </c>
      <c r="B1275" s="156" t="s">
        <v>1307</v>
      </c>
      <c r="C1275" s="156" t="s">
        <v>1308</v>
      </c>
      <c r="D1275" s="156" t="s">
        <v>235</v>
      </c>
      <c r="E1275" s="156" t="s">
        <v>3037</v>
      </c>
    </row>
    <row r="1276" spans="1:5" ht="12" customHeight="1" x14ac:dyDescent="0.2">
      <c r="A1276" s="156" t="s">
        <v>2979</v>
      </c>
      <c r="B1276" s="156" t="s">
        <v>1307</v>
      </c>
      <c r="C1276" s="156" t="s">
        <v>1308</v>
      </c>
      <c r="D1276" s="156" t="s">
        <v>235</v>
      </c>
      <c r="E1276" s="156" t="s">
        <v>3010</v>
      </c>
    </row>
    <row r="1277" spans="1:5" ht="12" customHeight="1" x14ac:dyDescent="0.2">
      <c r="A1277" s="156" t="s">
        <v>2979</v>
      </c>
      <c r="B1277" s="156" t="s">
        <v>2721</v>
      </c>
      <c r="C1277" s="156" t="s">
        <v>1305</v>
      </c>
      <c r="D1277" s="156" t="s">
        <v>235</v>
      </c>
      <c r="E1277" s="156" t="s">
        <v>2980</v>
      </c>
    </row>
    <row r="1278" spans="1:5" ht="12" customHeight="1" x14ac:dyDescent="0.2">
      <c r="A1278" s="156" t="s">
        <v>2979</v>
      </c>
      <c r="B1278" s="156" t="s">
        <v>2721</v>
      </c>
      <c r="C1278" s="156" t="s">
        <v>1305</v>
      </c>
      <c r="D1278" s="156" t="s">
        <v>235</v>
      </c>
      <c r="E1278" s="156" t="s">
        <v>3037</v>
      </c>
    </row>
    <row r="1279" spans="1:5" ht="12" customHeight="1" x14ac:dyDescent="0.2">
      <c r="A1279" s="156" t="s">
        <v>2979</v>
      </c>
      <c r="B1279" s="156" t="s">
        <v>2721</v>
      </c>
      <c r="C1279" s="156" t="s">
        <v>1305</v>
      </c>
      <c r="D1279" s="156" t="s">
        <v>235</v>
      </c>
      <c r="E1279" s="156" t="s">
        <v>3012</v>
      </c>
    </row>
    <row r="1280" spans="1:5" ht="12" customHeight="1" x14ac:dyDescent="0.2">
      <c r="A1280" s="156" t="s">
        <v>2979</v>
      </c>
      <c r="B1280" s="156" t="s">
        <v>2615</v>
      </c>
      <c r="C1280" s="156" t="s">
        <v>222</v>
      </c>
      <c r="D1280" s="156" t="s">
        <v>235</v>
      </c>
      <c r="E1280" s="156" t="s">
        <v>2980</v>
      </c>
    </row>
    <row r="1281" spans="1:5" ht="12" customHeight="1" x14ac:dyDescent="0.2">
      <c r="A1281" s="156" t="s">
        <v>2979</v>
      </c>
      <c r="B1281" s="156" t="s">
        <v>2615</v>
      </c>
      <c r="C1281" s="156" t="s">
        <v>222</v>
      </c>
      <c r="D1281" s="156" t="s">
        <v>235</v>
      </c>
      <c r="E1281" s="156" t="s">
        <v>3037</v>
      </c>
    </row>
    <row r="1282" spans="1:5" ht="12" customHeight="1" x14ac:dyDescent="0.2">
      <c r="A1282" s="156" t="s">
        <v>2979</v>
      </c>
      <c r="B1282" s="156" t="s">
        <v>2615</v>
      </c>
      <c r="C1282" s="156" t="s">
        <v>222</v>
      </c>
      <c r="D1282" s="156" t="s">
        <v>235</v>
      </c>
      <c r="E1282" s="156" t="s">
        <v>3012</v>
      </c>
    </row>
    <row r="1283" spans="1:5" ht="12" customHeight="1" x14ac:dyDescent="0.2">
      <c r="A1283" s="156" t="s">
        <v>2979</v>
      </c>
      <c r="B1283" s="156" t="s">
        <v>1309</v>
      </c>
      <c r="C1283" s="156" t="s">
        <v>1310</v>
      </c>
      <c r="D1283" s="156" t="s">
        <v>235</v>
      </c>
      <c r="E1283" s="156" t="s">
        <v>2980</v>
      </c>
    </row>
    <row r="1284" spans="1:5" ht="12" customHeight="1" x14ac:dyDescent="0.2">
      <c r="A1284" s="156" t="s">
        <v>2979</v>
      </c>
      <c r="B1284" s="156" t="s">
        <v>1309</v>
      </c>
      <c r="C1284" s="156" t="s">
        <v>1310</v>
      </c>
      <c r="D1284" s="156" t="s">
        <v>235</v>
      </c>
      <c r="E1284" s="156" t="s">
        <v>3037</v>
      </c>
    </row>
    <row r="1285" spans="1:5" ht="12" customHeight="1" x14ac:dyDescent="0.2">
      <c r="A1285" s="156" t="s">
        <v>2979</v>
      </c>
      <c r="B1285" s="156" t="s">
        <v>1309</v>
      </c>
      <c r="C1285" s="156" t="s">
        <v>1310</v>
      </c>
      <c r="D1285" s="156" t="s">
        <v>235</v>
      </c>
      <c r="E1285" s="156" t="s">
        <v>3012</v>
      </c>
    </row>
    <row r="1286" spans="1:5" ht="12" customHeight="1" x14ac:dyDescent="0.2">
      <c r="A1286" s="156" t="s">
        <v>2979</v>
      </c>
      <c r="B1286" s="156" t="s">
        <v>1311</v>
      </c>
      <c r="C1286" s="156" t="s">
        <v>1312</v>
      </c>
      <c r="D1286" s="156" t="s">
        <v>235</v>
      </c>
      <c r="E1286" s="156" t="s">
        <v>2980</v>
      </c>
    </row>
    <row r="1287" spans="1:5" ht="12" customHeight="1" x14ac:dyDescent="0.2">
      <c r="A1287" s="156" t="s">
        <v>2979</v>
      </c>
      <c r="B1287" s="156" t="s">
        <v>1311</v>
      </c>
      <c r="C1287" s="156" t="s">
        <v>1312</v>
      </c>
      <c r="D1287" s="156" t="s">
        <v>235</v>
      </c>
      <c r="E1287" s="156" t="s">
        <v>3037</v>
      </c>
    </row>
    <row r="1288" spans="1:5" ht="12" customHeight="1" x14ac:dyDescent="0.2">
      <c r="A1288" s="156" t="s">
        <v>2979</v>
      </c>
      <c r="B1288" s="156" t="s">
        <v>1311</v>
      </c>
      <c r="C1288" s="156" t="s">
        <v>1312</v>
      </c>
      <c r="D1288" s="156" t="s">
        <v>235</v>
      </c>
      <c r="E1288" s="156" t="s">
        <v>3012</v>
      </c>
    </row>
    <row r="1289" spans="1:5" ht="12" customHeight="1" x14ac:dyDescent="0.2">
      <c r="A1289" s="156" t="s">
        <v>2979</v>
      </c>
      <c r="B1289" s="156" t="s">
        <v>2718</v>
      </c>
      <c r="C1289" s="156" t="s">
        <v>230</v>
      </c>
      <c r="D1289" s="156" t="s">
        <v>235</v>
      </c>
      <c r="E1289" s="156" t="s">
        <v>2980</v>
      </c>
    </row>
    <row r="1290" spans="1:5" ht="12" customHeight="1" x14ac:dyDescent="0.2">
      <c r="A1290" s="156" t="s">
        <v>2979</v>
      </c>
      <c r="B1290" s="156" t="s">
        <v>2718</v>
      </c>
      <c r="C1290" s="156" t="s">
        <v>230</v>
      </c>
      <c r="D1290" s="156" t="s">
        <v>235</v>
      </c>
      <c r="E1290" s="156" t="s">
        <v>3012</v>
      </c>
    </row>
    <row r="1291" spans="1:5" ht="12" customHeight="1" x14ac:dyDescent="0.2">
      <c r="A1291" s="156" t="s">
        <v>2979</v>
      </c>
      <c r="B1291" s="156" t="s">
        <v>1679</v>
      </c>
      <c r="C1291" s="156" t="s">
        <v>1306</v>
      </c>
      <c r="D1291" s="156" t="s">
        <v>235</v>
      </c>
      <c r="E1291" s="156" t="s">
        <v>2980</v>
      </c>
    </row>
    <row r="1292" spans="1:5" ht="12" customHeight="1" x14ac:dyDescent="0.2">
      <c r="A1292" s="156" t="s">
        <v>2979</v>
      </c>
      <c r="B1292" s="156" t="s">
        <v>1679</v>
      </c>
      <c r="C1292" s="156" t="s">
        <v>1306</v>
      </c>
      <c r="D1292" s="156" t="s">
        <v>235</v>
      </c>
      <c r="E1292" s="156" t="s">
        <v>3037</v>
      </c>
    </row>
    <row r="1293" spans="1:5" ht="12" customHeight="1" x14ac:dyDescent="0.2">
      <c r="A1293" s="156" t="s">
        <v>2979</v>
      </c>
      <c r="B1293" s="156" t="s">
        <v>1679</v>
      </c>
      <c r="C1293" s="156" t="s">
        <v>1306</v>
      </c>
      <c r="D1293" s="156" t="s">
        <v>235</v>
      </c>
      <c r="E1293" s="156" t="s">
        <v>3012</v>
      </c>
    </row>
    <row r="1294" spans="1:5" ht="12" customHeight="1" x14ac:dyDescent="0.2">
      <c r="A1294" s="156" t="s">
        <v>2979</v>
      </c>
      <c r="B1294" s="156" t="s">
        <v>1313</v>
      </c>
      <c r="C1294" s="156" t="s">
        <v>1314</v>
      </c>
      <c r="D1294" s="156" t="s">
        <v>235</v>
      </c>
      <c r="E1294" s="156" t="s">
        <v>2980</v>
      </c>
    </row>
    <row r="1295" spans="1:5" ht="12" customHeight="1" x14ac:dyDescent="0.2">
      <c r="A1295" s="156" t="s">
        <v>2979</v>
      </c>
      <c r="B1295" s="156" t="s">
        <v>1313</v>
      </c>
      <c r="C1295" s="156" t="s">
        <v>1314</v>
      </c>
      <c r="D1295" s="156" t="s">
        <v>235</v>
      </c>
      <c r="E1295" s="156" t="s">
        <v>3037</v>
      </c>
    </row>
    <row r="1296" spans="1:5" ht="12" customHeight="1" x14ac:dyDescent="0.2">
      <c r="A1296" s="156" t="s">
        <v>2979</v>
      </c>
      <c r="B1296" s="156" t="s">
        <v>1313</v>
      </c>
      <c r="C1296" s="156" t="s">
        <v>1314</v>
      </c>
      <c r="D1296" s="156" t="s">
        <v>235</v>
      </c>
      <c r="E1296" s="156" t="s">
        <v>3012</v>
      </c>
    </row>
    <row r="1297" spans="1:5" ht="12" customHeight="1" x14ac:dyDescent="0.2">
      <c r="A1297" s="156" t="s">
        <v>2979</v>
      </c>
      <c r="B1297" s="156" t="s">
        <v>2752</v>
      </c>
      <c r="C1297" s="156" t="s">
        <v>225</v>
      </c>
      <c r="D1297" s="156" t="s">
        <v>235</v>
      </c>
      <c r="E1297" s="156" t="s">
        <v>2980</v>
      </c>
    </row>
    <row r="1298" spans="1:5" ht="12" customHeight="1" x14ac:dyDescent="0.2">
      <c r="A1298" s="156" t="s">
        <v>2979</v>
      </c>
      <c r="B1298" s="156" t="s">
        <v>2752</v>
      </c>
      <c r="C1298" s="156" t="s">
        <v>225</v>
      </c>
      <c r="D1298" s="156" t="s">
        <v>235</v>
      </c>
      <c r="E1298" s="156" t="s">
        <v>3013</v>
      </c>
    </row>
    <row r="1299" spans="1:5" ht="12" customHeight="1" x14ac:dyDescent="0.2">
      <c r="A1299" s="156" t="s">
        <v>2979</v>
      </c>
      <c r="B1299" s="156" t="s">
        <v>2752</v>
      </c>
      <c r="C1299" s="156" t="s">
        <v>225</v>
      </c>
      <c r="D1299" s="156" t="s">
        <v>235</v>
      </c>
      <c r="E1299" s="156" t="s">
        <v>3037</v>
      </c>
    </row>
    <row r="1300" spans="1:5" ht="12" customHeight="1" x14ac:dyDescent="0.2">
      <c r="A1300" s="156" t="s">
        <v>2979</v>
      </c>
      <c r="B1300" s="156" t="s">
        <v>2752</v>
      </c>
      <c r="C1300" s="156" t="s">
        <v>225</v>
      </c>
      <c r="D1300" s="156" t="s">
        <v>235</v>
      </c>
      <c r="E1300" s="156" t="s">
        <v>3011</v>
      </c>
    </row>
    <row r="1301" spans="1:5" ht="12" customHeight="1" x14ac:dyDescent="0.2">
      <c r="A1301" s="156" t="s">
        <v>2979</v>
      </c>
      <c r="B1301" s="156" t="s">
        <v>1315</v>
      </c>
      <c r="C1301" s="156" t="s">
        <v>1316</v>
      </c>
      <c r="D1301" s="156" t="s">
        <v>235</v>
      </c>
      <c r="E1301" s="156" t="s">
        <v>2980</v>
      </c>
    </row>
    <row r="1302" spans="1:5" ht="12" customHeight="1" x14ac:dyDescent="0.2">
      <c r="A1302" s="156" t="s">
        <v>2979</v>
      </c>
      <c r="B1302" s="156" t="s">
        <v>1315</v>
      </c>
      <c r="C1302" s="156" t="s">
        <v>1316</v>
      </c>
      <c r="D1302" s="156" t="s">
        <v>235</v>
      </c>
      <c r="E1302" s="156" t="s">
        <v>3037</v>
      </c>
    </row>
    <row r="1303" spans="1:5" ht="12" customHeight="1" x14ac:dyDescent="0.2">
      <c r="A1303" s="156" t="s">
        <v>2979</v>
      </c>
      <c r="B1303" s="156" t="s">
        <v>1315</v>
      </c>
      <c r="C1303" s="156" t="s">
        <v>1316</v>
      </c>
      <c r="D1303" s="156" t="s">
        <v>235</v>
      </c>
      <c r="E1303" s="156" t="s">
        <v>3012</v>
      </c>
    </row>
    <row r="1304" spans="1:5" ht="12" customHeight="1" x14ac:dyDescent="0.2">
      <c r="A1304" s="156" t="s">
        <v>2979</v>
      </c>
      <c r="B1304" s="156" t="s">
        <v>2703</v>
      </c>
      <c r="C1304" s="156" t="s">
        <v>224</v>
      </c>
      <c r="D1304" s="156" t="s">
        <v>235</v>
      </c>
      <c r="E1304" s="156" t="s">
        <v>2980</v>
      </c>
    </row>
    <row r="1305" spans="1:5" ht="12" customHeight="1" x14ac:dyDescent="0.2">
      <c r="A1305" s="156" t="s">
        <v>2979</v>
      </c>
      <c r="B1305" s="156" t="s">
        <v>2703</v>
      </c>
      <c r="C1305" s="156" t="s">
        <v>224</v>
      </c>
      <c r="D1305" s="156" t="s">
        <v>235</v>
      </c>
      <c r="E1305" s="156" t="s">
        <v>3012</v>
      </c>
    </row>
    <row r="1306" spans="1:5" ht="12" customHeight="1" x14ac:dyDescent="0.2">
      <c r="A1306" s="156" t="s">
        <v>2979</v>
      </c>
      <c r="B1306" s="156" t="s">
        <v>1317</v>
      </c>
      <c r="C1306" s="156" t="s">
        <v>1318</v>
      </c>
      <c r="D1306" s="156" t="s">
        <v>235</v>
      </c>
      <c r="E1306" s="156" t="s">
        <v>2980</v>
      </c>
    </row>
    <row r="1307" spans="1:5" ht="12" customHeight="1" x14ac:dyDescent="0.2">
      <c r="A1307" s="156" t="s">
        <v>2979</v>
      </c>
      <c r="B1307" s="156" t="s">
        <v>1317</v>
      </c>
      <c r="C1307" s="156" t="s">
        <v>1318</v>
      </c>
      <c r="D1307" s="156" t="s">
        <v>235</v>
      </c>
      <c r="E1307" s="156" t="s">
        <v>3037</v>
      </c>
    </row>
    <row r="1308" spans="1:5" ht="12" customHeight="1" x14ac:dyDescent="0.2">
      <c r="A1308" s="156" t="s">
        <v>2979</v>
      </c>
      <c r="B1308" s="156" t="s">
        <v>1317</v>
      </c>
      <c r="C1308" s="156" t="s">
        <v>1318</v>
      </c>
      <c r="D1308" s="156" t="s">
        <v>235</v>
      </c>
      <c r="E1308" s="156" t="s">
        <v>3012</v>
      </c>
    </row>
    <row r="1309" spans="1:5" ht="12" customHeight="1" x14ac:dyDescent="0.2">
      <c r="A1309" s="156" t="s">
        <v>2979</v>
      </c>
      <c r="B1309" s="156" t="s">
        <v>1319</v>
      </c>
      <c r="C1309" s="156" t="s">
        <v>1320</v>
      </c>
      <c r="D1309" s="156" t="s">
        <v>235</v>
      </c>
      <c r="E1309" s="156" t="s">
        <v>2980</v>
      </c>
    </row>
    <row r="1310" spans="1:5" ht="12" customHeight="1" x14ac:dyDescent="0.2">
      <c r="A1310" s="156" t="s">
        <v>2979</v>
      </c>
      <c r="B1310" s="156" t="s">
        <v>1319</v>
      </c>
      <c r="C1310" s="156" t="s">
        <v>1320</v>
      </c>
      <c r="D1310" s="156" t="s">
        <v>235</v>
      </c>
      <c r="E1310" s="156" t="s">
        <v>3037</v>
      </c>
    </row>
    <row r="1311" spans="1:5" ht="12" customHeight="1" x14ac:dyDescent="0.2">
      <c r="A1311" s="156" t="s">
        <v>2979</v>
      </c>
      <c r="B1311" s="156" t="s">
        <v>1319</v>
      </c>
      <c r="C1311" s="156" t="s">
        <v>1320</v>
      </c>
      <c r="D1311" s="156" t="s">
        <v>235</v>
      </c>
      <c r="E1311" s="156" t="s">
        <v>3012</v>
      </c>
    </row>
    <row r="1312" spans="1:5" ht="12" customHeight="1" x14ac:dyDescent="0.2">
      <c r="A1312" s="156" t="s">
        <v>2979</v>
      </c>
      <c r="B1312" s="156" t="s">
        <v>1321</v>
      </c>
      <c r="C1312" s="156" t="s">
        <v>1322</v>
      </c>
      <c r="D1312" s="156" t="s">
        <v>235</v>
      </c>
      <c r="E1312" s="156" t="s">
        <v>2980</v>
      </c>
    </row>
    <row r="1313" spans="1:5" ht="12" customHeight="1" x14ac:dyDescent="0.2">
      <c r="A1313" s="156" t="s">
        <v>2979</v>
      </c>
      <c r="B1313" s="156" t="s">
        <v>1321</v>
      </c>
      <c r="C1313" s="156" t="s">
        <v>1322</v>
      </c>
      <c r="D1313" s="156" t="s">
        <v>235</v>
      </c>
      <c r="E1313" s="156" t="s">
        <v>3037</v>
      </c>
    </row>
    <row r="1314" spans="1:5" ht="12" customHeight="1" x14ac:dyDescent="0.2">
      <c r="A1314" s="156" t="s">
        <v>2979</v>
      </c>
      <c r="B1314" s="156" t="s">
        <v>1321</v>
      </c>
      <c r="C1314" s="156" t="s">
        <v>1322</v>
      </c>
      <c r="D1314" s="156" t="s">
        <v>235</v>
      </c>
      <c r="E1314" s="156" t="s">
        <v>3012</v>
      </c>
    </row>
    <row r="1315" spans="1:5" ht="12" customHeight="1" x14ac:dyDescent="0.2">
      <c r="A1315" s="156" t="s">
        <v>2979</v>
      </c>
      <c r="B1315" s="156" t="s">
        <v>2702</v>
      </c>
      <c r="C1315" s="156" t="s">
        <v>228</v>
      </c>
      <c r="D1315" s="156" t="s">
        <v>235</v>
      </c>
      <c r="E1315" s="156" t="s">
        <v>2980</v>
      </c>
    </row>
    <row r="1316" spans="1:5" ht="12" customHeight="1" x14ac:dyDescent="0.2">
      <c r="A1316" s="156" t="s">
        <v>2979</v>
      </c>
      <c r="B1316" s="156" t="s">
        <v>2702</v>
      </c>
      <c r="C1316" s="156" t="s">
        <v>228</v>
      </c>
      <c r="D1316" s="156" t="s">
        <v>235</v>
      </c>
      <c r="E1316" s="156" t="s">
        <v>3037</v>
      </c>
    </row>
    <row r="1317" spans="1:5" ht="12" customHeight="1" x14ac:dyDescent="0.2">
      <c r="A1317" s="156" t="s">
        <v>2979</v>
      </c>
      <c r="B1317" s="156" t="s">
        <v>2702</v>
      </c>
      <c r="C1317" s="156" t="s">
        <v>228</v>
      </c>
      <c r="D1317" s="156" t="s">
        <v>235</v>
      </c>
      <c r="E1317" s="156" t="s">
        <v>3012</v>
      </c>
    </row>
    <row r="1318" spans="1:5" ht="12" customHeight="1" x14ac:dyDescent="0.2">
      <c r="A1318" s="156" t="s">
        <v>2979</v>
      </c>
      <c r="B1318" s="156" t="s">
        <v>1323</v>
      </c>
      <c r="C1318" s="156" t="s">
        <v>1324</v>
      </c>
      <c r="D1318" s="156" t="s">
        <v>235</v>
      </c>
      <c r="E1318" s="156" t="s">
        <v>2980</v>
      </c>
    </row>
    <row r="1319" spans="1:5" ht="12" customHeight="1" x14ac:dyDescent="0.2">
      <c r="A1319" s="156" t="s">
        <v>2979</v>
      </c>
      <c r="B1319" s="156" t="s">
        <v>1323</v>
      </c>
      <c r="C1319" s="156" t="s">
        <v>1324</v>
      </c>
      <c r="D1319" s="156" t="s">
        <v>235</v>
      </c>
      <c r="E1319" s="156" t="s">
        <v>3037</v>
      </c>
    </row>
    <row r="1320" spans="1:5" ht="12" customHeight="1" x14ac:dyDescent="0.2">
      <c r="A1320" s="156" t="s">
        <v>2979</v>
      </c>
      <c r="B1320" s="156" t="s">
        <v>1323</v>
      </c>
      <c r="C1320" s="156" t="s">
        <v>1324</v>
      </c>
      <c r="D1320" s="156" t="s">
        <v>235</v>
      </c>
      <c r="E1320" s="156" t="s">
        <v>3012</v>
      </c>
    </row>
    <row r="1321" spans="1:5" ht="12" customHeight="1" x14ac:dyDescent="0.2">
      <c r="A1321" s="156" t="s">
        <v>2979</v>
      </c>
      <c r="B1321" s="156" t="s">
        <v>1325</v>
      </c>
      <c r="C1321" s="156" t="s">
        <v>1326</v>
      </c>
      <c r="D1321" s="156" t="s">
        <v>235</v>
      </c>
      <c r="E1321" s="156" t="s">
        <v>2980</v>
      </c>
    </row>
    <row r="1322" spans="1:5" ht="12" customHeight="1" x14ac:dyDescent="0.2">
      <c r="A1322" s="156" t="s">
        <v>2979</v>
      </c>
      <c r="B1322" s="156" t="s">
        <v>1325</v>
      </c>
      <c r="C1322" s="156" t="s">
        <v>1326</v>
      </c>
      <c r="D1322" s="156" t="s">
        <v>235</v>
      </c>
      <c r="E1322" s="156" t="s">
        <v>3037</v>
      </c>
    </row>
    <row r="1323" spans="1:5" ht="12" customHeight="1" x14ac:dyDescent="0.2">
      <c r="A1323" s="156" t="s">
        <v>2979</v>
      </c>
      <c r="B1323" s="156" t="s">
        <v>1325</v>
      </c>
      <c r="C1323" s="156" t="s">
        <v>1326</v>
      </c>
      <c r="D1323" s="156" t="s">
        <v>235</v>
      </c>
      <c r="E1323" s="156" t="s">
        <v>3012</v>
      </c>
    </row>
    <row r="1324" spans="1:5" ht="12" customHeight="1" x14ac:dyDescent="0.2">
      <c r="A1324" s="156" t="s">
        <v>2979</v>
      </c>
      <c r="B1324" s="156" t="s">
        <v>1327</v>
      </c>
      <c r="C1324" s="156" t="s">
        <v>1328</v>
      </c>
      <c r="D1324" s="156" t="s">
        <v>235</v>
      </c>
      <c r="E1324" s="156" t="s">
        <v>2980</v>
      </c>
    </row>
    <row r="1325" spans="1:5" ht="12" customHeight="1" x14ac:dyDescent="0.2">
      <c r="A1325" s="156" t="s">
        <v>2979</v>
      </c>
      <c r="B1325" s="156" t="s">
        <v>1327</v>
      </c>
      <c r="C1325" s="156" t="s">
        <v>1328</v>
      </c>
      <c r="D1325" s="156" t="s">
        <v>235</v>
      </c>
      <c r="E1325" s="156" t="s">
        <v>3037</v>
      </c>
    </row>
    <row r="1326" spans="1:5" ht="12" customHeight="1" x14ac:dyDescent="0.2">
      <c r="A1326" s="156" t="s">
        <v>2979</v>
      </c>
      <c r="B1326" s="156" t="s">
        <v>1327</v>
      </c>
      <c r="C1326" s="156" t="s">
        <v>1328</v>
      </c>
      <c r="D1326" s="156" t="s">
        <v>235</v>
      </c>
      <c r="E1326" s="156" t="s">
        <v>3012</v>
      </c>
    </row>
    <row r="1327" spans="1:5" ht="12" customHeight="1" x14ac:dyDescent="0.2">
      <c r="A1327" s="156" t="s">
        <v>2979</v>
      </c>
      <c r="B1327" s="156" t="s">
        <v>1329</v>
      </c>
      <c r="C1327" s="156" t="s">
        <v>1330</v>
      </c>
      <c r="D1327" s="156" t="s">
        <v>235</v>
      </c>
      <c r="E1327" s="156" t="s">
        <v>2980</v>
      </c>
    </row>
    <row r="1328" spans="1:5" ht="12" customHeight="1" x14ac:dyDescent="0.2">
      <c r="A1328" s="156" t="s">
        <v>2979</v>
      </c>
      <c r="B1328" s="156" t="s">
        <v>1329</v>
      </c>
      <c r="C1328" s="156" t="s">
        <v>1330</v>
      </c>
      <c r="D1328" s="156" t="s">
        <v>235</v>
      </c>
      <c r="E1328" s="156" t="s">
        <v>3037</v>
      </c>
    </row>
    <row r="1329" spans="1:5" ht="12" customHeight="1" x14ac:dyDescent="0.2">
      <c r="A1329" s="156" t="s">
        <v>2979</v>
      </c>
      <c r="B1329" s="156" t="s">
        <v>1329</v>
      </c>
      <c r="C1329" s="156" t="s">
        <v>1330</v>
      </c>
      <c r="D1329" s="156" t="s">
        <v>235</v>
      </c>
      <c r="E1329" s="156" t="s">
        <v>3012</v>
      </c>
    </row>
    <row r="1330" spans="1:5" ht="12" customHeight="1" x14ac:dyDescent="0.2">
      <c r="A1330" s="156" t="s">
        <v>2979</v>
      </c>
      <c r="B1330" s="156" t="s">
        <v>2695</v>
      </c>
      <c r="C1330" s="156" t="s">
        <v>232</v>
      </c>
      <c r="D1330" s="156" t="s">
        <v>235</v>
      </c>
      <c r="E1330" s="156" t="s">
        <v>2980</v>
      </c>
    </row>
    <row r="1331" spans="1:5" ht="12" customHeight="1" x14ac:dyDescent="0.2">
      <c r="A1331" s="156" t="s">
        <v>2979</v>
      </c>
      <c r="B1331" s="156" t="s">
        <v>2695</v>
      </c>
      <c r="C1331" s="156" t="s">
        <v>232</v>
      </c>
      <c r="D1331" s="156" t="s">
        <v>235</v>
      </c>
      <c r="E1331" s="156" t="s">
        <v>3037</v>
      </c>
    </row>
    <row r="1332" spans="1:5" ht="12" customHeight="1" x14ac:dyDescent="0.2">
      <c r="A1332" s="156" t="s">
        <v>2979</v>
      </c>
      <c r="B1332" s="156" t="s">
        <v>2695</v>
      </c>
      <c r="C1332" s="156" t="s">
        <v>232</v>
      </c>
      <c r="D1332" s="156" t="s">
        <v>235</v>
      </c>
      <c r="E1332" s="156" t="s">
        <v>3012</v>
      </c>
    </row>
    <row r="1333" spans="1:5" ht="12" customHeight="1" x14ac:dyDescent="0.2">
      <c r="A1333" s="156" t="s">
        <v>2979</v>
      </c>
      <c r="B1333" s="156" t="s">
        <v>1331</v>
      </c>
      <c r="C1333" s="156" t="s">
        <v>1332</v>
      </c>
      <c r="D1333" s="156" t="s">
        <v>235</v>
      </c>
      <c r="E1333" s="156" t="s">
        <v>2980</v>
      </c>
    </row>
    <row r="1334" spans="1:5" ht="12" customHeight="1" x14ac:dyDescent="0.2">
      <c r="A1334" s="156" t="s">
        <v>2979</v>
      </c>
      <c r="B1334" s="156" t="s">
        <v>1331</v>
      </c>
      <c r="C1334" s="156" t="s">
        <v>1332</v>
      </c>
      <c r="D1334" s="156" t="s">
        <v>235</v>
      </c>
      <c r="E1334" s="156" t="s">
        <v>3037</v>
      </c>
    </row>
    <row r="1335" spans="1:5" ht="12" customHeight="1" x14ac:dyDescent="0.2">
      <c r="A1335" s="156" t="s">
        <v>2979</v>
      </c>
      <c r="B1335" s="156" t="s">
        <v>1331</v>
      </c>
      <c r="C1335" s="156" t="s">
        <v>1332</v>
      </c>
      <c r="D1335" s="156" t="s">
        <v>235</v>
      </c>
      <c r="E1335" s="156" t="s">
        <v>3011</v>
      </c>
    </row>
    <row r="1336" spans="1:5" ht="12" customHeight="1" x14ac:dyDescent="0.2">
      <c r="A1336" s="156" t="s">
        <v>2979</v>
      </c>
      <c r="B1336" s="156" t="s">
        <v>1331</v>
      </c>
      <c r="C1336" s="156" t="s">
        <v>1332</v>
      </c>
      <c r="D1336" s="156" t="s">
        <v>235</v>
      </c>
      <c r="E1336" s="156" t="s">
        <v>3012</v>
      </c>
    </row>
    <row r="1337" spans="1:5" ht="12" customHeight="1" x14ac:dyDescent="0.2">
      <c r="A1337" s="156" t="s">
        <v>2979</v>
      </c>
      <c r="B1337" s="156" t="s">
        <v>2575</v>
      </c>
      <c r="C1337" s="156" t="s">
        <v>223</v>
      </c>
      <c r="D1337" s="156" t="s">
        <v>235</v>
      </c>
      <c r="E1337" s="156" t="s">
        <v>2980</v>
      </c>
    </row>
    <row r="1338" spans="1:5" ht="12" customHeight="1" x14ac:dyDescent="0.2">
      <c r="A1338" s="156" t="s">
        <v>2979</v>
      </c>
      <c r="B1338" s="156" t="s">
        <v>2575</v>
      </c>
      <c r="C1338" s="156" t="s">
        <v>223</v>
      </c>
      <c r="D1338" s="156" t="s">
        <v>235</v>
      </c>
      <c r="E1338" s="156" t="s">
        <v>3011</v>
      </c>
    </row>
    <row r="1339" spans="1:5" ht="12" customHeight="1" x14ac:dyDescent="0.2">
      <c r="A1339" s="156" t="s">
        <v>2979</v>
      </c>
      <c r="B1339" s="156" t="s">
        <v>2575</v>
      </c>
      <c r="C1339" s="156" t="s">
        <v>223</v>
      </c>
      <c r="D1339" s="156" t="s">
        <v>235</v>
      </c>
      <c r="E1339" s="156" t="s">
        <v>3012</v>
      </c>
    </row>
    <row r="1340" spans="1:5" ht="12" customHeight="1" x14ac:dyDescent="0.2">
      <c r="A1340" s="156" t="s">
        <v>2979</v>
      </c>
      <c r="B1340" s="156" t="s">
        <v>2932</v>
      </c>
      <c r="C1340" s="156" t="s">
        <v>2948</v>
      </c>
      <c r="D1340" s="156" t="s">
        <v>2957</v>
      </c>
      <c r="E1340" s="156" t="s">
        <v>2980</v>
      </c>
    </row>
    <row r="1341" spans="1:5" ht="12" customHeight="1" x14ac:dyDescent="0.2">
      <c r="A1341" s="156" t="s">
        <v>2979</v>
      </c>
      <c r="B1341" s="156" t="s">
        <v>1535</v>
      </c>
      <c r="C1341" s="156" t="s">
        <v>64</v>
      </c>
      <c r="D1341" s="156" t="s">
        <v>2602</v>
      </c>
      <c r="E1341" s="156" t="s">
        <v>2980</v>
      </c>
    </row>
    <row r="1342" spans="1:5" ht="12" customHeight="1" x14ac:dyDescent="0.2">
      <c r="A1342" s="156" t="s">
        <v>2979</v>
      </c>
      <c r="B1342" s="156" t="s">
        <v>1535</v>
      </c>
      <c r="C1342" s="156" t="s">
        <v>64</v>
      </c>
      <c r="D1342" s="156" t="s">
        <v>2602</v>
      </c>
      <c r="E1342" s="156" t="s">
        <v>3016</v>
      </c>
    </row>
    <row r="1343" spans="1:5" ht="12" customHeight="1" x14ac:dyDescent="0.2">
      <c r="A1343" s="156" t="s">
        <v>2979</v>
      </c>
      <c r="B1343" s="156" t="s">
        <v>1513</v>
      </c>
      <c r="C1343" s="156" t="s">
        <v>65</v>
      </c>
      <c r="D1343" s="156" t="s">
        <v>2602</v>
      </c>
      <c r="E1343" s="156" t="s">
        <v>2980</v>
      </c>
    </row>
    <row r="1344" spans="1:5" ht="12" customHeight="1" x14ac:dyDescent="0.2">
      <c r="A1344" s="156" t="s">
        <v>2979</v>
      </c>
      <c r="B1344" s="156" t="s">
        <v>1513</v>
      </c>
      <c r="C1344" s="156" t="s">
        <v>65</v>
      </c>
      <c r="D1344" s="156" t="s">
        <v>2602</v>
      </c>
      <c r="E1344" s="156" t="s">
        <v>3016</v>
      </c>
    </row>
    <row r="1345" spans="1:5" ht="12" customHeight="1" x14ac:dyDescent="0.2">
      <c r="A1345" s="156" t="s">
        <v>2979</v>
      </c>
      <c r="B1345" s="156" t="s">
        <v>1513</v>
      </c>
      <c r="C1345" s="156" t="s">
        <v>65</v>
      </c>
      <c r="D1345" s="156" t="s">
        <v>2602</v>
      </c>
      <c r="E1345" s="156" t="s">
        <v>3010</v>
      </c>
    </row>
    <row r="1346" spans="1:5" ht="12" customHeight="1" x14ac:dyDescent="0.2">
      <c r="A1346" s="156" t="s">
        <v>2979</v>
      </c>
      <c r="B1346" s="156" t="s">
        <v>1513</v>
      </c>
      <c r="C1346" s="156" t="s">
        <v>65</v>
      </c>
      <c r="D1346" s="156" t="s">
        <v>2602</v>
      </c>
      <c r="E1346" s="156" t="s">
        <v>3011</v>
      </c>
    </row>
    <row r="1347" spans="1:5" ht="12" customHeight="1" x14ac:dyDescent="0.2">
      <c r="A1347" s="156" t="s">
        <v>2979</v>
      </c>
      <c r="B1347" s="156" t="s">
        <v>1513</v>
      </c>
      <c r="C1347" s="156" t="s">
        <v>65</v>
      </c>
      <c r="D1347" s="156" t="s">
        <v>2602</v>
      </c>
      <c r="E1347" s="156" t="s">
        <v>3015</v>
      </c>
    </row>
    <row r="1348" spans="1:5" ht="12" customHeight="1" x14ac:dyDescent="0.2">
      <c r="A1348" s="156" t="s">
        <v>2979</v>
      </c>
      <c r="B1348" s="156" t="s">
        <v>2306</v>
      </c>
      <c r="C1348" s="156" t="s">
        <v>2220</v>
      </c>
      <c r="D1348" s="156" t="s">
        <v>2602</v>
      </c>
      <c r="E1348" s="156" t="s">
        <v>3016</v>
      </c>
    </row>
    <row r="1349" spans="1:5" ht="12" customHeight="1" x14ac:dyDescent="0.2">
      <c r="A1349" s="156" t="s">
        <v>2979</v>
      </c>
      <c r="B1349" s="156" t="s">
        <v>1522</v>
      </c>
      <c r="C1349" s="156" t="s">
        <v>324</v>
      </c>
      <c r="D1349" s="156" t="s">
        <v>2602</v>
      </c>
      <c r="E1349" s="156" t="s">
        <v>3016</v>
      </c>
    </row>
    <row r="1350" spans="1:5" ht="12" customHeight="1" x14ac:dyDescent="0.2">
      <c r="A1350" s="156" t="s">
        <v>2979</v>
      </c>
      <c r="B1350" s="156" t="s">
        <v>2686</v>
      </c>
      <c r="C1350" s="156" t="s">
        <v>2451</v>
      </c>
      <c r="D1350" s="156" t="s">
        <v>2602</v>
      </c>
      <c r="E1350" s="156" t="s">
        <v>3016</v>
      </c>
    </row>
    <row r="1351" spans="1:5" ht="12" customHeight="1" x14ac:dyDescent="0.2">
      <c r="A1351" s="156" t="s">
        <v>2979</v>
      </c>
      <c r="B1351" s="156" t="s">
        <v>2686</v>
      </c>
      <c r="C1351" s="156" t="s">
        <v>2451</v>
      </c>
      <c r="D1351" s="156" t="s">
        <v>2602</v>
      </c>
      <c r="E1351" s="156" t="s">
        <v>3012</v>
      </c>
    </row>
    <row r="1352" spans="1:5" ht="12" customHeight="1" x14ac:dyDescent="0.2">
      <c r="A1352" s="156" t="s">
        <v>2979</v>
      </c>
      <c r="B1352" s="156" t="s">
        <v>1700</v>
      </c>
      <c r="C1352" s="156" t="s">
        <v>1701</v>
      </c>
      <c r="D1352" s="156" t="s">
        <v>2602</v>
      </c>
      <c r="E1352" s="156" t="s">
        <v>3016</v>
      </c>
    </row>
    <row r="1353" spans="1:5" ht="12" customHeight="1" x14ac:dyDescent="0.2">
      <c r="A1353" s="156" t="s">
        <v>2979</v>
      </c>
      <c r="B1353" s="156" t="s">
        <v>1533</v>
      </c>
      <c r="C1353" s="156" t="s">
        <v>63</v>
      </c>
      <c r="D1353" s="156" t="s">
        <v>2602</v>
      </c>
      <c r="E1353" s="156" t="s">
        <v>2980</v>
      </c>
    </row>
    <row r="1354" spans="1:5" ht="12" customHeight="1" x14ac:dyDescent="0.2">
      <c r="A1354" s="156" t="s">
        <v>2979</v>
      </c>
      <c r="B1354" s="156" t="s">
        <v>1533</v>
      </c>
      <c r="C1354" s="156" t="s">
        <v>63</v>
      </c>
      <c r="D1354" s="156" t="s">
        <v>2602</v>
      </c>
      <c r="E1354" s="156" t="s">
        <v>3016</v>
      </c>
    </row>
    <row r="1355" spans="1:5" ht="12" customHeight="1" x14ac:dyDescent="0.2">
      <c r="A1355" s="156" t="s">
        <v>2979</v>
      </c>
      <c r="B1355" s="156" t="s">
        <v>1533</v>
      </c>
      <c r="C1355" s="156" t="s">
        <v>63</v>
      </c>
      <c r="D1355" s="156" t="s">
        <v>2602</v>
      </c>
      <c r="E1355" s="156" t="s">
        <v>3012</v>
      </c>
    </row>
    <row r="1356" spans="1:5" ht="12" customHeight="1" x14ac:dyDescent="0.2">
      <c r="A1356" s="156" t="s">
        <v>2979</v>
      </c>
      <c r="B1356" s="156" t="s">
        <v>1538</v>
      </c>
      <c r="C1356" s="156" t="s">
        <v>66</v>
      </c>
      <c r="D1356" s="156" t="s">
        <v>2602</v>
      </c>
      <c r="E1356" s="156" t="s">
        <v>3016</v>
      </c>
    </row>
    <row r="1357" spans="1:5" ht="12" customHeight="1" x14ac:dyDescent="0.2">
      <c r="A1357" s="156" t="s">
        <v>2979</v>
      </c>
      <c r="B1357" s="156" t="s">
        <v>1539</v>
      </c>
      <c r="C1357" s="156" t="s">
        <v>67</v>
      </c>
      <c r="D1357" s="156" t="s">
        <v>2602</v>
      </c>
      <c r="E1357" s="156" t="s">
        <v>3016</v>
      </c>
    </row>
    <row r="1358" spans="1:5" ht="12" customHeight="1" x14ac:dyDescent="0.2">
      <c r="A1358" s="156" t="s">
        <v>2979</v>
      </c>
      <c r="B1358" s="156" t="s">
        <v>1521</v>
      </c>
      <c r="C1358" s="156" t="s">
        <v>68</v>
      </c>
      <c r="D1358" s="156" t="s">
        <v>2602</v>
      </c>
      <c r="E1358" s="156" t="s">
        <v>2980</v>
      </c>
    </row>
    <row r="1359" spans="1:5" ht="12" customHeight="1" x14ac:dyDescent="0.2">
      <c r="A1359" s="156" t="s">
        <v>2979</v>
      </c>
      <c r="B1359" s="156" t="s">
        <v>1521</v>
      </c>
      <c r="C1359" s="156" t="s">
        <v>68</v>
      </c>
      <c r="D1359" s="156" t="s">
        <v>2602</v>
      </c>
      <c r="E1359" s="156" t="s">
        <v>3016</v>
      </c>
    </row>
    <row r="1360" spans="1:5" ht="12" customHeight="1" x14ac:dyDescent="0.2">
      <c r="A1360" s="156" t="s">
        <v>2979</v>
      </c>
      <c r="B1360" s="156" t="s">
        <v>1521</v>
      </c>
      <c r="C1360" s="156" t="s">
        <v>68</v>
      </c>
      <c r="D1360" s="156" t="s">
        <v>2602</v>
      </c>
      <c r="E1360" s="156" t="s">
        <v>3012</v>
      </c>
    </row>
    <row r="1361" spans="1:5" ht="12" customHeight="1" x14ac:dyDescent="0.2">
      <c r="A1361" s="156" t="s">
        <v>2979</v>
      </c>
      <c r="B1361" s="156" t="s">
        <v>1820</v>
      </c>
      <c r="C1361" s="156" t="s">
        <v>1821</v>
      </c>
      <c r="D1361" s="156" t="s">
        <v>2602</v>
      </c>
      <c r="E1361" s="156" t="s">
        <v>2980</v>
      </c>
    </row>
    <row r="1362" spans="1:5" ht="12" customHeight="1" x14ac:dyDescent="0.2">
      <c r="A1362" s="156" t="s">
        <v>2979</v>
      </c>
      <c r="B1362" s="156" t="s">
        <v>1820</v>
      </c>
      <c r="C1362" s="156" t="s">
        <v>1821</v>
      </c>
      <c r="D1362" s="156" t="s">
        <v>2602</v>
      </c>
      <c r="E1362" s="156" t="s">
        <v>3016</v>
      </c>
    </row>
    <row r="1363" spans="1:5" ht="12" customHeight="1" x14ac:dyDescent="0.2">
      <c r="A1363" s="156" t="s">
        <v>2979</v>
      </c>
      <c r="B1363" s="156" t="s">
        <v>1820</v>
      </c>
      <c r="C1363" s="156" t="s">
        <v>1821</v>
      </c>
      <c r="D1363" s="156" t="s">
        <v>2602</v>
      </c>
      <c r="E1363" s="156" t="s">
        <v>3010</v>
      </c>
    </row>
    <row r="1364" spans="1:5" ht="12" customHeight="1" x14ac:dyDescent="0.2">
      <c r="A1364" s="156" t="s">
        <v>2979</v>
      </c>
      <c r="B1364" s="156" t="s">
        <v>1973</v>
      </c>
      <c r="C1364" s="156" t="s">
        <v>1974</v>
      </c>
      <c r="D1364" s="156" t="s">
        <v>2602</v>
      </c>
      <c r="E1364" s="156" t="s">
        <v>3016</v>
      </c>
    </row>
    <row r="1365" spans="1:5" ht="12" customHeight="1" x14ac:dyDescent="0.2">
      <c r="A1365" s="156" t="s">
        <v>2979</v>
      </c>
      <c r="B1365" s="156" t="s">
        <v>1973</v>
      </c>
      <c r="C1365" s="156" t="s">
        <v>1974</v>
      </c>
      <c r="D1365" s="156" t="s">
        <v>2602</v>
      </c>
      <c r="E1365" s="156" t="s">
        <v>3010</v>
      </c>
    </row>
    <row r="1366" spans="1:5" ht="12" customHeight="1" x14ac:dyDescent="0.2">
      <c r="A1366" s="156" t="s">
        <v>2979</v>
      </c>
      <c r="B1366" s="156" t="s">
        <v>1973</v>
      </c>
      <c r="C1366" s="156" t="s">
        <v>1974</v>
      </c>
      <c r="D1366" s="156" t="s">
        <v>2602</v>
      </c>
      <c r="E1366" s="156" t="s">
        <v>3012</v>
      </c>
    </row>
    <row r="1367" spans="1:5" ht="12" customHeight="1" x14ac:dyDescent="0.2">
      <c r="A1367" s="156" t="s">
        <v>2979</v>
      </c>
      <c r="B1367" s="156" t="s">
        <v>1981</v>
      </c>
      <c r="C1367" s="156" t="s">
        <v>1985</v>
      </c>
      <c r="D1367" s="156" t="s">
        <v>2602</v>
      </c>
      <c r="E1367" s="156" t="s">
        <v>3016</v>
      </c>
    </row>
    <row r="1368" spans="1:5" ht="12" customHeight="1" x14ac:dyDescent="0.2">
      <c r="A1368" s="156" t="s">
        <v>2979</v>
      </c>
      <c r="B1368" s="156" t="s">
        <v>2934</v>
      </c>
      <c r="C1368" s="156" t="s">
        <v>2950</v>
      </c>
      <c r="D1368" s="156" t="s">
        <v>2602</v>
      </c>
      <c r="E1368" s="156" t="s">
        <v>3016</v>
      </c>
    </row>
    <row r="1369" spans="1:5" ht="12" customHeight="1" x14ac:dyDescent="0.2">
      <c r="A1369" s="156" t="s">
        <v>2979</v>
      </c>
      <c r="B1369" s="156" t="s">
        <v>3038</v>
      </c>
      <c r="C1369" s="156" t="s">
        <v>2813</v>
      </c>
      <c r="D1369" s="156" t="s">
        <v>640</v>
      </c>
      <c r="E1369" s="156" t="s">
        <v>2980</v>
      </c>
    </row>
    <row r="1370" spans="1:5" ht="12" customHeight="1" x14ac:dyDescent="0.2">
      <c r="A1370" s="156" t="s">
        <v>2979</v>
      </c>
      <c r="B1370" s="156" t="s">
        <v>3038</v>
      </c>
      <c r="C1370" s="156" t="s">
        <v>2813</v>
      </c>
      <c r="D1370" s="156" t="s">
        <v>640</v>
      </c>
      <c r="E1370" s="156" t="s">
        <v>3010</v>
      </c>
    </row>
    <row r="1371" spans="1:5" ht="12" customHeight="1" x14ac:dyDescent="0.2">
      <c r="A1371" s="156" t="s">
        <v>2979</v>
      </c>
      <c r="B1371" s="156" t="s">
        <v>3038</v>
      </c>
      <c r="C1371" s="156" t="s">
        <v>2813</v>
      </c>
      <c r="D1371" s="156" t="s">
        <v>640</v>
      </c>
      <c r="E1371" s="156" t="s">
        <v>3012</v>
      </c>
    </row>
    <row r="1372" spans="1:5" ht="12" customHeight="1" x14ac:dyDescent="0.2">
      <c r="A1372" s="156" t="s">
        <v>2979</v>
      </c>
      <c r="B1372" s="156" t="s">
        <v>3039</v>
      </c>
      <c r="C1372" s="156" t="s">
        <v>2508</v>
      </c>
      <c r="D1372" s="156" t="s">
        <v>640</v>
      </c>
      <c r="E1372" s="156" t="s">
        <v>3010</v>
      </c>
    </row>
    <row r="1373" spans="1:5" ht="12" customHeight="1" x14ac:dyDescent="0.2">
      <c r="A1373" s="156" t="s">
        <v>2979</v>
      </c>
      <c r="B1373" s="156" t="s">
        <v>3039</v>
      </c>
      <c r="C1373" s="156" t="s">
        <v>2508</v>
      </c>
      <c r="D1373" s="156" t="s">
        <v>640</v>
      </c>
      <c r="E1373" s="156" t="s">
        <v>3012</v>
      </c>
    </row>
    <row r="1374" spans="1:5" ht="12" customHeight="1" x14ac:dyDescent="0.2">
      <c r="A1374" s="156" t="s">
        <v>2979</v>
      </c>
      <c r="B1374" s="156" t="s">
        <v>3040</v>
      </c>
      <c r="C1374" s="156" t="s">
        <v>2369</v>
      </c>
      <c r="D1374" s="156" t="s">
        <v>640</v>
      </c>
      <c r="E1374" s="156" t="s">
        <v>2980</v>
      </c>
    </row>
    <row r="1375" spans="1:5" ht="12" customHeight="1" x14ac:dyDescent="0.2">
      <c r="A1375" s="156" t="s">
        <v>2979</v>
      </c>
      <c r="B1375" s="156" t="s">
        <v>3040</v>
      </c>
      <c r="C1375" s="156" t="s">
        <v>2369</v>
      </c>
      <c r="D1375" s="156" t="s">
        <v>640</v>
      </c>
      <c r="E1375" s="156" t="s">
        <v>3010</v>
      </c>
    </row>
    <row r="1376" spans="1:5" ht="12" customHeight="1" x14ac:dyDescent="0.2">
      <c r="A1376" s="156" t="s">
        <v>2979</v>
      </c>
      <c r="B1376" s="156" t="s">
        <v>3040</v>
      </c>
      <c r="C1376" s="156" t="s">
        <v>2369</v>
      </c>
      <c r="D1376" s="156" t="s">
        <v>640</v>
      </c>
      <c r="E1376" s="156" t="s">
        <v>3012</v>
      </c>
    </row>
    <row r="1377" spans="1:5" ht="12" customHeight="1" x14ac:dyDescent="0.2">
      <c r="A1377" s="156" t="s">
        <v>2979</v>
      </c>
      <c r="B1377" s="156" t="s">
        <v>3041</v>
      </c>
      <c r="C1377" s="156" t="s">
        <v>2416</v>
      </c>
      <c r="D1377" s="156" t="s">
        <v>640</v>
      </c>
      <c r="E1377" s="156" t="s">
        <v>2980</v>
      </c>
    </row>
    <row r="1378" spans="1:5" ht="12" customHeight="1" x14ac:dyDescent="0.2">
      <c r="A1378" s="156" t="s">
        <v>2979</v>
      </c>
      <c r="B1378" s="156" t="s">
        <v>3041</v>
      </c>
      <c r="C1378" s="156" t="s">
        <v>2416</v>
      </c>
      <c r="D1378" s="156" t="s">
        <v>640</v>
      </c>
      <c r="E1378" s="156" t="s">
        <v>3018</v>
      </c>
    </row>
    <row r="1379" spans="1:5" ht="12" customHeight="1" x14ac:dyDescent="0.2">
      <c r="A1379" s="156" t="s">
        <v>2979</v>
      </c>
      <c r="B1379" s="156" t="s">
        <v>3041</v>
      </c>
      <c r="C1379" s="156" t="s">
        <v>2416</v>
      </c>
      <c r="D1379" s="156" t="s">
        <v>640</v>
      </c>
      <c r="E1379" s="156" t="s">
        <v>3010</v>
      </c>
    </row>
    <row r="1380" spans="1:5" ht="12" customHeight="1" x14ac:dyDescent="0.2">
      <c r="A1380" s="156" t="s">
        <v>2979</v>
      </c>
      <c r="B1380" s="156" t="s">
        <v>3041</v>
      </c>
      <c r="C1380" s="156" t="s">
        <v>2416</v>
      </c>
      <c r="D1380" s="156" t="s">
        <v>640</v>
      </c>
      <c r="E1380" s="156" t="s">
        <v>3012</v>
      </c>
    </row>
    <row r="1381" spans="1:5" ht="12" customHeight="1" x14ac:dyDescent="0.2">
      <c r="A1381" s="156" t="s">
        <v>2979</v>
      </c>
      <c r="B1381" s="156" t="s">
        <v>1441</v>
      </c>
      <c r="C1381" s="156" t="s">
        <v>458</v>
      </c>
      <c r="D1381" s="156" t="s">
        <v>640</v>
      </c>
      <c r="E1381" s="156" t="s">
        <v>3009</v>
      </c>
    </row>
    <row r="1382" spans="1:5" ht="12" customHeight="1" x14ac:dyDescent="0.2">
      <c r="A1382" s="156" t="s">
        <v>2979</v>
      </c>
      <c r="B1382" s="156" t="s">
        <v>1441</v>
      </c>
      <c r="C1382" s="156" t="s">
        <v>458</v>
      </c>
      <c r="D1382" s="156" t="s">
        <v>640</v>
      </c>
      <c r="E1382" s="156" t="s">
        <v>2980</v>
      </c>
    </row>
    <row r="1383" spans="1:5" ht="12" customHeight="1" x14ac:dyDescent="0.2">
      <c r="A1383" s="156" t="s">
        <v>2979</v>
      </c>
      <c r="B1383" s="156" t="s">
        <v>1441</v>
      </c>
      <c r="C1383" s="156" t="s">
        <v>458</v>
      </c>
      <c r="D1383" s="156" t="s">
        <v>640</v>
      </c>
      <c r="E1383" s="156" t="s">
        <v>3012</v>
      </c>
    </row>
    <row r="1384" spans="1:5" ht="12" customHeight="1" x14ac:dyDescent="0.2">
      <c r="A1384" s="156" t="s">
        <v>2979</v>
      </c>
      <c r="B1384" s="156" t="s">
        <v>3042</v>
      </c>
      <c r="C1384" s="156" t="s">
        <v>2512</v>
      </c>
      <c r="D1384" s="156" t="s">
        <v>640</v>
      </c>
      <c r="E1384" s="156" t="s">
        <v>2980</v>
      </c>
    </row>
    <row r="1385" spans="1:5" ht="12" customHeight="1" x14ac:dyDescent="0.2">
      <c r="A1385" s="156" t="s">
        <v>2979</v>
      </c>
      <c r="B1385" s="156" t="s">
        <v>3042</v>
      </c>
      <c r="C1385" s="156" t="s">
        <v>2512</v>
      </c>
      <c r="D1385" s="156" t="s">
        <v>640</v>
      </c>
      <c r="E1385" s="156" t="s">
        <v>3010</v>
      </c>
    </row>
    <row r="1386" spans="1:5" ht="12" customHeight="1" x14ac:dyDescent="0.2">
      <c r="A1386" s="156" t="s">
        <v>2979</v>
      </c>
      <c r="B1386" s="156" t="s">
        <v>3042</v>
      </c>
      <c r="C1386" s="156" t="s">
        <v>2512</v>
      </c>
      <c r="D1386" s="156" t="s">
        <v>640</v>
      </c>
      <c r="E1386" s="156" t="s">
        <v>3012</v>
      </c>
    </row>
    <row r="1387" spans="1:5" ht="12" customHeight="1" x14ac:dyDescent="0.2">
      <c r="A1387" s="156" t="s">
        <v>2979</v>
      </c>
      <c r="B1387" s="156" t="s">
        <v>3043</v>
      </c>
      <c r="C1387" s="156" t="s">
        <v>2815</v>
      </c>
      <c r="D1387" s="156" t="s">
        <v>640</v>
      </c>
      <c r="E1387" s="156" t="s">
        <v>2980</v>
      </c>
    </row>
    <row r="1388" spans="1:5" ht="12" customHeight="1" x14ac:dyDescent="0.2">
      <c r="A1388" s="156" t="s">
        <v>2979</v>
      </c>
      <c r="B1388" s="156" t="s">
        <v>3043</v>
      </c>
      <c r="C1388" s="156" t="s">
        <v>2815</v>
      </c>
      <c r="D1388" s="156" t="s">
        <v>640</v>
      </c>
      <c r="E1388" s="156" t="s">
        <v>3010</v>
      </c>
    </row>
    <row r="1389" spans="1:5" ht="12" customHeight="1" x14ac:dyDescent="0.2">
      <c r="A1389" s="156" t="s">
        <v>2979</v>
      </c>
      <c r="B1389" s="156" t="s">
        <v>3043</v>
      </c>
      <c r="C1389" s="156" t="s">
        <v>2815</v>
      </c>
      <c r="D1389" s="156" t="s">
        <v>640</v>
      </c>
      <c r="E1389" s="156" t="s">
        <v>3012</v>
      </c>
    </row>
    <row r="1390" spans="1:5" ht="12" customHeight="1" x14ac:dyDescent="0.2">
      <c r="A1390" s="156" t="s">
        <v>2979</v>
      </c>
      <c r="B1390" s="156" t="s">
        <v>3044</v>
      </c>
      <c r="C1390" s="156" t="s">
        <v>2515</v>
      </c>
      <c r="D1390" s="156" t="s">
        <v>640</v>
      </c>
      <c r="E1390" s="156" t="s">
        <v>2980</v>
      </c>
    </row>
    <row r="1391" spans="1:5" ht="12" customHeight="1" x14ac:dyDescent="0.2">
      <c r="A1391" s="156" t="s">
        <v>2979</v>
      </c>
      <c r="B1391" s="156" t="s">
        <v>3044</v>
      </c>
      <c r="C1391" s="156" t="s">
        <v>2515</v>
      </c>
      <c r="D1391" s="156" t="s">
        <v>640</v>
      </c>
      <c r="E1391" s="156" t="s">
        <v>3010</v>
      </c>
    </row>
    <row r="1392" spans="1:5" ht="12" customHeight="1" x14ac:dyDescent="0.2">
      <c r="A1392" s="156" t="s">
        <v>2979</v>
      </c>
      <c r="B1392" s="156" t="s">
        <v>3044</v>
      </c>
      <c r="C1392" s="156" t="s">
        <v>2515</v>
      </c>
      <c r="D1392" s="156" t="s">
        <v>640</v>
      </c>
      <c r="E1392" s="156" t="s">
        <v>3012</v>
      </c>
    </row>
    <row r="1393" spans="1:5" ht="12" customHeight="1" x14ac:dyDescent="0.2">
      <c r="A1393" s="156" t="s">
        <v>2979</v>
      </c>
      <c r="B1393" s="156" t="s">
        <v>3045</v>
      </c>
      <c r="C1393" s="156" t="s">
        <v>2412</v>
      </c>
      <c r="D1393" s="156" t="s">
        <v>640</v>
      </c>
      <c r="E1393" s="156" t="s">
        <v>2980</v>
      </c>
    </row>
    <row r="1394" spans="1:5" ht="12" customHeight="1" x14ac:dyDescent="0.2">
      <c r="A1394" s="156" t="s">
        <v>2979</v>
      </c>
      <c r="B1394" s="156" t="s">
        <v>3045</v>
      </c>
      <c r="C1394" s="156" t="s">
        <v>2412</v>
      </c>
      <c r="D1394" s="156" t="s">
        <v>640</v>
      </c>
      <c r="E1394" s="156" t="s">
        <v>3018</v>
      </c>
    </row>
    <row r="1395" spans="1:5" ht="12" customHeight="1" x14ac:dyDescent="0.2">
      <c r="A1395" s="156" t="s">
        <v>2979</v>
      </c>
      <c r="B1395" s="156" t="s">
        <v>3045</v>
      </c>
      <c r="C1395" s="156" t="s">
        <v>2412</v>
      </c>
      <c r="D1395" s="156" t="s">
        <v>640</v>
      </c>
      <c r="E1395" s="156" t="s">
        <v>3012</v>
      </c>
    </row>
    <row r="1396" spans="1:5" ht="12" customHeight="1" x14ac:dyDescent="0.2">
      <c r="A1396" s="156" t="s">
        <v>2979</v>
      </c>
      <c r="B1396" s="156" t="s">
        <v>3046</v>
      </c>
      <c r="C1396" s="156" t="s">
        <v>2361</v>
      </c>
      <c r="D1396" s="156" t="s">
        <v>640</v>
      </c>
      <c r="E1396" s="156" t="s">
        <v>3047</v>
      </c>
    </row>
    <row r="1397" spans="1:5" ht="12" customHeight="1" x14ac:dyDescent="0.2">
      <c r="A1397" s="156" t="s">
        <v>2979</v>
      </c>
      <c r="B1397" s="156" t="s">
        <v>3046</v>
      </c>
      <c r="C1397" s="156" t="s">
        <v>2361</v>
      </c>
      <c r="D1397" s="156" t="s">
        <v>640</v>
      </c>
      <c r="E1397" s="156" t="s">
        <v>2980</v>
      </c>
    </row>
    <row r="1398" spans="1:5" ht="12" customHeight="1" x14ac:dyDescent="0.2">
      <c r="A1398" s="156" t="s">
        <v>2979</v>
      </c>
      <c r="B1398" s="156" t="s">
        <v>3046</v>
      </c>
      <c r="C1398" s="156" t="s">
        <v>2361</v>
      </c>
      <c r="D1398" s="156" t="s">
        <v>640</v>
      </c>
      <c r="E1398" s="156" t="s">
        <v>3018</v>
      </c>
    </row>
    <row r="1399" spans="1:5" ht="12" customHeight="1" x14ac:dyDescent="0.2">
      <c r="A1399" s="156" t="s">
        <v>2979</v>
      </c>
      <c r="B1399" s="156" t="s">
        <v>3046</v>
      </c>
      <c r="C1399" s="156" t="s">
        <v>2361</v>
      </c>
      <c r="D1399" s="156" t="s">
        <v>640</v>
      </c>
      <c r="E1399" s="156" t="s">
        <v>3012</v>
      </c>
    </row>
    <row r="1400" spans="1:5" ht="12" customHeight="1" x14ac:dyDescent="0.2">
      <c r="A1400" s="156" t="s">
        <v>2979</v>
      </c>
      <c r="B1400" s="156" t="s">
        <v>1680</v>
      </c>
      <c r="C1400" s="156" t="s">
        <v>459</v>
      </c>
      <c r="D1400" s="156" t="s">
        <v>640</v>
      </c>
      <c r="E1400" s="156" t="s">
        <v>3009</v>
      </c>
    </row>
    <row r="1401" spans="1:5" ht="12" customHeight="1" x14ac:dyDescent="0.2">
      <c r="A1401" s="156" t="s">
        <v>2979</v>
      </c>
      <c r="B1401" s="156" t="s">
        <v>1680</v>
      </c>
      <c r="C1401" s="156" t="s">
        <v>459</v>
      </c>
      <c r="D1401" s="156" t="s">
        <v>640</v>
      </c>
      <c r="E1401" s="156" t="s">
        <v>3047</v>
      </c>
    </row>
    <row r="1402" spans="1:5" ht="12" customHeight="1" x14ac:dyDescent="0.2">
      <c r="A1402" s="156" t="s">
        <v>2979</v>
      </c>
      <c r="B1402" s="156" t="s">
        <v>1680</v>
      </c>
      <c r="C1402" s="156" t="s">
        <v>459</v>
      </c>
      <c r="D1402" s="156" t="s">
        <v>640</v>
      </c>
      <c r="E1402" s="156" t="s">
        <v>2980</v>
      </c>
    </row>
    <row r="1403" spans="1:5" ht="12" customHeight="1" x14ac:dyDescent="0.2">
      <c r="A1403" s="156" t="s">
        <v>2979</v>
      </c>
      <c r="B1403" s="156" t="s">
        <v>1680</v>
      </c>
      <c r="C1403" s="156" t="s">
        <v>459</v>
      </c>
      <c r="D1403" s="156" t="s">
        <v>640</v>
      </c>
      <c r="E1403" s="156" t="s">
        <v>3013</v>
      </c>
    </row>
    <row r="1404" spans="1:5" ht="12" customHeight="1" x14ac:dyDescent="0.2">
      <c r="A1404" s="156" t="s">
        <v>2979</v>
      </c>
      <c r="B1404" s="156" t="s">
        <v>1680</v>
      </c>
      <c r="C1404" s="156" t="s">
        <v>459</v>
      </c>
      <c r="D1404" s="156" t="s">
        <v>640</v>
      </c>
      <c r="E1404" s="156" t="s">
        <v>3010</v>
      </c>
    </row>
    <row r="1405" spans="1:5" ht="12" customHeight="1" x14ac:dyDescent="0.2">
      <c r="A1405" s="156" t="s">
        <v>2979</v>
      </c>
      <c r="B1405" s="156" t="s">
        <v>1680</v>
      </c>
      <c r="C1405" s="156" t="s">
        <v>459</v>
      </c>
      <c r="D1405" s="156" t="s">
        <v>640</v>
      </c>
      <c r="E1405" s="156" t="s">
        <v>3011</v>
      </c>
    </row>
    <row r="1406" spans="1:5" ht="12" customHeight="1" x14ac:dyDescent="0.2">
      <c r="A1406" s="156" t="s">
        <v>2979</v>
      </c>
      <c r="B1406" s="156" t="s">
        <v>1680</v>
      </c>
      <c r="C1406" s="156" t="s">
        <v>459</v>
      </c>
      <c r="D1406" s="156" t="s">
        <v>640</v>
      </c>
      <c r="E1406" s="156" t="s">
        <v>3012</v>
      </c>
    </row>
    <row r="1407" spans="1:5" ht="12" customHeight="1" x14ac:dyDescent="0.2">
      <c r="A1407" s="156" t="s">
        <v>2979</v>
      </c>
      <c r="B1407" s="156" t="s">
        <v>1680</v>
      </c>
      <c r="C1407" s="156" t="s">
        <v>459</v>
      </c>
      <c r="D1407" s="156" t="s">
        <v>640</v>
      </c>
      <c r="E1407" s="156" t="s">
        <v>3015</v>
      </c>
    </row>
    <row r="1408" spans="1:5" ht="12" customHeight="1" x14ac:dyDescent="0.2">
      <c r="A1408" s="156" t="s">
        <v>2979</v>
      </c>
      <c r="B1408" s="156" t="s">
        <v>1680</v>
      </c>
      <c r="C1408" s="156" t="s">
        <v>459</v>
      </c>
      <c r="D1408" s="156" t="s">
        <v>640</v>
      </c>
      <c r="E1408" s="156" t="s">
        <v>3030</v>
      </c>
    </row>
    <row r="1409" spans="1:5" ht="12" customHeight="1" x14ac:dyDescent="0.2">
      <c r="A1409" s="156" t="s">
        <v>2979</v>
      </c>
      <c r="B1409" s="156" t="s">
        <v>1680</v>
      </c>
      <c r="C1409" s="156" t="s">
        <v>459</v>
      </c>
      <c r="D1409" s="156" t="s">
        <v>640</v>
      </c>
      <c r="E1409" s="156" t="s">
        <v>3019</v>
      </c>
    </row>
    <row r="1410" spans="1:5" ht="12" customHeight="1" x14ac:dyDescent="0.2">
      <c r="A1410" s="156" t="s">
        <v>2979</v>
      </c>
      <c r="B1410" s="156" t="s">
        <v>3048</v>
      </c>
      <c r="C1410" s="156" t="s">
        <v>1799</v>
      </c>
      <c r="D1410" s="156" t="s">
        <v>640</v>
      </c>
      <c r="E1410" s="156" t="s">
        <v>2980</v>
      </c>
    </row>
    <row r="1411" spans="1:5" ht="12" customHeight="1" x14ac:dyDescent="0.2">
      <c r="A1411" s="156" t="s">
        <v>2979</v>
      </c>
      <c r="B1411" s="156" t="s">
        <v>3048</v>
      </c>
      <c r="C1411" s="156" t="s">
        <v>1799</v>
      </c>
      <c r="D1411" s="156" t="s">
        <v>640</v>
      </c>
      <c r="E1411" s="156" t="s">
        <v>3018</v>
      </c>
    </row>
    <row r="1412" spans="1:5" ht="12" customHeight="1" x14ac:dyDescent="0.2">
      <c r="A1412" s="156" t="s">
        <v>2979</v>
      </c>
      <c r="B1412" s="156" t="s">
        <v>3048</v>
      </c>
      <c r="C1412" s="156" t="s">
        <v>1799</v>
      </c>
      <c r="D1412" s="156" t="s">
        <v>640</v>
      </c>
      <c r="E1412" s="156" t="s">
        <v>3010</v>
      </c>
    </row>
    <row r="1413" spans="1:5" ht="12" customHeight="1" x14ac:dyDescent="0.2">
      <c r="A1413" s="156" t="s">
        <v>2979</v>
      </c>
      <c r="B1413" s="156" t="s">
        <v>3048</v>
      </c>
      <c r="C1413" s="156" t="s">
        <v>1799</v>
      </c>
      <c r="D1413" s="156" t="s">
        <v>640</v>
      </c>
      <c r="E1413" s="156" t="s">
        <v>3012</v>
      </c>
    </row>
    <row r="1414" spans="1:5" ht="12" customHeight="1" x14ac:dyDescent="0.2">
      <c r="A1414" s="156" t="s">
        <v>2979</v>
      </c>
      <c r="B1414" s="156" t="s">
        <v>3049</v>
      </c>
      <c r="C1414" s="156" t="s">
        <v>2397</v>
      </c>
      <c r="D1414" s="156" t="s">
        <v>640</v>
      </c>
      <c r="E1414" s="156" t="s">
        <v>2980</v>
      </c>
    </row>
    <row r="1415" spans="1:5" ht="12" customHeight="1" x14ac:dyDescent="0.2">
      <c r="A1415" s="156" t="s">
        <v>2979</v>
      </c>
      <c r="B1415" s="156" t="s">
        <v>3049</v>
      </c>
      <c r="C1415" s="156" t="s">
        <v>2397</v>
      </c>
      <c r="D1415" s="156" t="s">
        <v>640</v>
      </c>
      <c r="E1415" s="156" t="s">
        <v>3010</v>
      </c>
    </row>
    <row r="1416" spans="1:5" ht="12" customHeight="1" x14ac:dyDescent="0.2">
      <c r="A1416" s="156" t="s">
        <v>2979</v>
      </c>
      <c r="B1416" s="156" t="s">
        <v>3049</v>
      </c>
      <c r="C1416" s="156" t="s">
        <v>2397</v>
      </c>
      <c r="D1416" s="156" t="s">
        <v>640</v>
      </c>
      <c r="E1416" s="156" t="s">
        <v>3012</v>
      </c>
    </row>
    <row r="1417" spans="1:5" ht="12" customHeight="1" x14ac:dyDescent="0.2">
      <c r="A1417" s="156" t="s">
        <v>2979</v>
      </c>
      <c r="B1417" s="156" t="s">
        <v>3050</v>
      </c>
      <c r="C1417" s="156" t="s">
        <v>141</v>
      </c>
      <c r="D1417" s="156" t="s">
        <v>640</v>
      </c>
      <c r="E1417" s="156" t="s">
        <v>2980</v>
      </c>
    </row>
    <row r="1418" spans="1:5" ht="12" customHeight="1" x14ac:dyDescent="0.2">
      <c r="A1418" s="156" t="s">
        <v>2979</v>
      </c>
      <c r="B1418" s="156" t="s">
        <v>3050</v>
      </c>
      <c r="C1418" s="156" t="s">
        <v>141</v>
      </c>
      <c r="D1418" s="156" t="s">
        <v>640</v>
      </c>
      <c r="E1418" s="156" t="s">
        <v>3013</v>
      </c>
    </row>
    <row r="1419" spans="1:5" ht="12" customHeight="1" x14ac:dyDescent="0.2">
      <c r="A1419" s="156" t="s">
        <v>2979</v>
      </c>
      <c r="B1419" s="156" t="s">
        <v>3050</v>
      </c>
      <c r="C1419" s="156" t="s">
        <v>141</v>
      </c>
      <c r="D1419" s="156" t="s">
        <v>640</v>
      </c>
      <c r="E1419" s="156" t="s">
        <v>3010</v>
      </c>
    </row>
    <row r="1420" spans="1:5" ht="12" customHeight="1" x14ac:dyDescent="0.2">
      <c r="A1420" s="156" t="s">
        <v>2979</v>
      </c>
      <c r="B1420" s="156" t="s">
        <v>3050</v>
      </c>
      <c r="C1420" s="156" t="s">
        <v>141</v>
      </c>
      <c r="D1420" s="156" t="s">
        <v>640</v>
      </c>
      <c r="E1420" s="156" t="s">
        <v>3011</v>
      </c>
    </row>
    <row r="1421" spans="1:5" ht="12" customHeight="1" x14ac:dyDescent="0.2">
      <c r="A1421" s="156" t="s">
        <v>2979</v>
      </c>
      <c r="B1421" s="156" t="s">
        <v>3050</v>
      </c>
      <c r="C1421" s="156" t="s">
        <v>141</v>
      </c>
      <c r="D1421" s="156" t="s">
        <v>640</v>
      </c>
      <c r="E1421" s="156" t="s">
        <v>3012</v>
      </c>
    </row>
    <row r="1422" spans="1:5" ht="12" customHeight="1" x14ac:dyDescent="0.2">
      <c r="A1422" s="156" t="s">
        <v>2979</v>
      </c>
      <c r="B1422" s="156" t="s">
        <v>3050</v>
      </c>
      <c r="C1422" s="156" t="s">
        <v>141</v>
      </c>
      <c r="D1422" s="156" t="s">
        <v>640</v>
      </c>
      <c r="E1422" s="156" t="s">
        <v>3030</v>
      </c>
    </row>
    <row r="1423" spans="1:5" ht="12" customHeight="1" x14ac:dyDescent="0.2">
      <c r="A1423" s="156" t="s">
        <v>2979</v>
      </c>
      <c r="B1423" s="156" t="s">
        <v>3051</v>
      </c>
      <c r="C1423" s="156" t="s">
        <v>2853</v>
      </c>
      <c r="D1423" s="156" t="s">
        <v>640</v>
      </c>
      <c r="E1423" s="156" t="s">
        <v>2980</v>
      </c>
    </row>
    <row r="1424" spans="1:5" ht="12" customHeight="1" x14ac:dyDescent="0.2">
      <c r="A1424" s="156" t="s">
        <v>2979</v>
      </c>
      <c r="B1424" s="156" t="s">
        <v>3051</v>
      </c>
      <c r="C1424" s="156" t="s">
        <v>2853</v>
      </c>
      <c r="D1424" s="156" t="s">
        <v>640</v>
      </c>
      <c r="E1424" s="156" t="s">
        <v>3010</v>
      </c>
    </row>
    <row r="1425" spans="1:5" ht="12" customHeight="1" x14ac:dyDescent="0.2">
      <c r="A1425" s="156" t="s">
        <v>2979</v>
      </c>
      <c r="B1425" s="156" t="s">
        <v>3051</v>
      </c>
      <c r="C1425" s="156" t="s">
        <v>2853</v>
      </c>
      <c r="D1425" s="156" t="s">
        <v>640</v>
      </c>
      <c r="E1425" s="156" t="s">
        <v>3012</v>
      </c>
    </row>
    <row r="1426" spans="1:5" ht="12" customHeight="1" x14ac:dyDescent="0.2">
      <c r="A1426" s="156" t="s">
        <v>2979</v>
      </c>
      <c r="B1426" s="156" t="s">
        <v>3052</v>
      </c>
      <c r="C1426" s="156" t="s">
        <v>1611</v>
      </c>
      <c r="D1426" s="156" t="s">
        <v>640</v>
      </c>
      <c r="E1426" s="156" t="s">
        <v>2980</v>
      </c>
    </row>
    <row r="1427" spans="1:5" ht="12" customHeight="1" x14ac:dyDescent="0.2">
      <c r="A1427" s="156" t="s">
        <v>2979</v>
      </c>
      <c r="B1427" s="156" t="s">
        <v>3052</v>
      </c>
      <c r="C1427" s="156" t="s">
        <v>1611</v>
      </c>
      <c r="D1427" s="156" t="s">
        <v>640</v>
      </c>
      <c r="E1427" s="156" t="s">
        <v>3018</v>
      </c>
    </row>
    <row r="1428" spans="1:5" ht="12" customHeight="1" x14ac:dyDescent="0.2">
      <c r="A1428" s="156" t="s">
        <v>2979</v>
      </c>
      <c r="B1428" s="156" t="s">
        <v>3052</v>
      </c>
      <c r="C1428" s="156" t="s">
        <v>1611</v>
      </c>
      <c r="D1428" s="156" t="s">
        <v>640</v>
      </c>
      <c r="E1428" s="156" t="s">
        <v>3010</v>
      </c>
    </row>
    <row r="1429" spans="1:5" ht="12" customHeight="1" x14ac:dyDescent="0.2">
      <c r="A1429" s="156" t="s">
        <v>2979</v>
      </c>
      <c r="B1429" s="156" t="s">
        <v>3052</v>
      </c>
      <c r="C1429" s="156" t="s">
        <v>1611</v>
      </c>
      <c r="D1429" s="156" t="s">
        <v>640</v>
      </c>
      <c r="E1429" s="156" t="s">
        <v>3012</v>
      </c>
    </row>
    <row r="1430" spans="1:5" ht="12" customHeight="1" x14ac:dyDescent="0.2">
      <c r="A1430" s="156" t="s">
        <v>2979</v>
      </c>
      <c r="B1430" s="156" t="s">
        <v>3053</v>
      </c>
      <c r="C1430" s="156" t="s">
        <v>2402</v>
      </c>
      <c r="D1430" s="156" t="s">
        <v>640</v>
      </c>
      <c r="E1430" s="156" t="s">
        <v>2980</v>
      </c>
    </row>
    <row r="1431" spans="1:5" ht="12" customHeight="1" x14ac:dyDescent="0.2">
      <c r="A1431" s="156" t="s">
        <v>2979</v>
      </c>
      <c r="B1431" s="156" t="s">
        <v>3053</v>
      </c>
      <c r="C1431" s="156" t="s">
        <v>2402</v>
      </c>
      <c r="D1431" s="156" t="s">
        <v>640</v>
      </c>
      <c r="E1431" s="156" t="s">
        <v>3012</v>
      </c>
    </row>
    <row r="1432" spans="1:5" ht="12" customHeight="1" x14ac:dyDescent="0.2">
      <c r="A1432" s="156" t="s">
        <v>2979</v>
      </c>
      <c r="B1432" s="156" t="s">
        <v>3054</v>
      </c>
      <c r="C1432" s="156" t="s">
        <v>147</v>
      </c>
      <c r="D1432" s="156" t="s">
        <v>640</v>
      </c>
      <c r="E1432" s="156" t="s">
        <v>2980</v>
      </c>
    </row>
    <row r="1433" spans="1:5" ht="12" customHeight="1" x14ac:dyDescent="0.2">
      <c r="A1433" s="156" t="s">
        <v>2979</v>
      </c>
      <c r="B1433" s="156" t="s">
        <v>3054</v>
      </c>
      <c r="C1433" s="156" t="s">
        <v>147</v>
      </c>
      <c r="D1433" s="156" t="s">
        <v>640</v>
      </c>
      <c r="E1433" s="156" t="s">
        <v>3012</v>
      </c>
    </row>
    <row r="1434" spans="1:5" ht="12" customHeight="1" x14ac:dyDescent="0.2">
      <c r="A1434" s="156" t="s">
        <v>2979</v>
      </c>
      <c r="B1434" s="156" t="s">
        <v>3055</v>
      </c>
      <c r="C1434" s="156" t="s">
        <v>1690</v>
      </c>
      <c r="D1434" s="156" t="s">
        <v>640</v>
      </c>
      <c r="E1434" s="156" t="s">
        <v>2980</v>
      </c>
    </row>
    <row r="1435" spans="1:5" ht="12" customHeight="1" x14ac:dyDescent="0.2">
      <c r="A1435" s="156" t="s">
        <v>2979</v>
      </c>
      <c r="B1435" s="156" t="s">
        <v>3055</v>
      </c>
      <c r="C1435" s="156" t="s">
        <v>1690</v>
      </c>
      <c r="D1435" s="156" t="s">
        <v>640</v>
      </c>
      <c r="E1435" s="156" t="s">
        <v>3010</v>
      </c>
    </row>
    <row r="1436" spans="1:5" ht="12" customHeight="1" x14ac:dyDescent="0.2">
      <c r="A1436" s="156" t="s">
        <v>2979</v>
      </c>
      <c r="B1436" s="156" t="s">
        <v>3055</v>
      </c>
      <c r="C1436" s="156" t="s">
        <v>1690</v>
      </c>
      <c r="D1436" s="156" t="s">
        <v>640</v>
      </c>
      <c r="E1436" s="156" t="s">
        <v>3011</v>
      </c>
    </row>
    <row r="1437" spans="1:5" ht="12" customHeight="1" x14ac:dyDescent="0.2">
      <c r="A1437" s="156" t="s">
        <v>2979</v>
      </c>
      <c r="B1437" s="156" t="s">
        <v>3055</v>
      </c>
      <c r="C1437" s="156" t="s">
        <v>1690</v>
      </c>
      <c r="D1437" s="156" t="s">
        <v>640</v>
      </c>
      <c r="E1437" s="156" t="s">
        <v>3012</v>
      </c>
    </row>
    <row r="1438" spans="1:5" ht="12" customHeight="1" x14ac:dyDescent="0.2">
      <c r="A1438" s="156" t="s">
        <v>2979</v>
      </c>
      <c r="B1438" s="156" t="s">
        <v>3056</v>
      </c>
      <c r="C1438" s="156" t="s">
        <v>647</v>
      </c>
      <c r="D1438" s="156" t="s">
        <v>640</v>
      </c>
      <c r="E1438" s="156" t="s">
        <v>2980</v>
      </c>
    </row>
    <row r="1439" spans="1:5" ht="12" customHeight="1" x14ac:dyDescent="0.2">
      <c r="A1439" s="156" t="s">
        <v>2979</v>
      </c>
      <c r="B1439" s="156" t="s">
        <v>3056</v>
      </c>
      <c r="C1439" s="156" t="s">
        <v>647</v>
      </c>
      <c r="D1439" s="156" t="s">
        <v>640</v>
      </c>
      <c r="E1439" s="156" t="s">
        <v>3010</v>
      </c>
    </row>
    <row r="1440" spans="1:5" ht="12" customHeight="1" x14ac:dyDescent="0.2">
      <c r="A1440" s="156" t="s">
        <v>2979</v>
      </c>
      <c r="B1440" s="156" t="s">
        <v>3056</v>
      </c>
      <c r="C1440" s="156" t="s">
        <v>647</v>
      </c>
      <c r="D1440" s="156" t="s">
        <v>640</v>
      </c>
      <c r="E1440" s="156" t="s">
        <v>3011</v>
      </c>
    </row>
    <row r="1441" spans="1:5" ht="12" customHeight="1" x14ac:dyDescent="0.2">
      <c r="A1441" s="156" t="s">
        <v>2979</v>
      </c>
      <c r="B1441" s="156" t="s">
        <v>3056</v>
      </c>
      <c r="C1441" s="156" t="s">
        <v>647</v>
      </c>
      <c r="D1441" s="156" t="s">
        <v>640</v>
      </c>
      <c r="E1441" s="156" t="s">
        <v>3012</v>
      </c>
    </row>
    <row r="1442" spans="1:5" ht="12" customHeight="1" x14ac:dyDescent="0.2">
      <c r="A1442" s="156" t="s">
        <v>2979</v>
      </c>
      <c r="B1442" s="156" t="s">
        <v>3057</v>
      </c>
      <c r="C1442" s="156" t="s">
        <v>2405</v>
      </c>
      <c r="D1442" s="156" t="s">
        <v>640</v>
      </c>
      <c r="E1442" s="156" t="s">
        <v>2980</v>
      </c>
    </row>
    <row r="1443" spans="1:5" ht="12" customHeight="1" x14ac:dyDescent="0.2">
      <c r="A1443" s="156" t="s">
        <v>2979</v>
      </c>
      <c r="B1443" s="156" t="s">
        <v>3057</v>
      </c>
      <c r="C1443" s="156" t="s">
        <v>2405</v>
      </c>
      <c r="D1443" s="156" t="s">
        <v>640</v>
      </c>
      <c r="E1443" s="156" t="s">
        <v>3010</v>
      </c>
    </row>
    <row r="1444" spans="1:5" ht="12" customHeight="1" x14ac:dyDescent="0.2">
      <c r="A1444" s="156" t="s">
        <v>2979</v>
      </c>
      <c r="B1444" s="156" t="s">
        <v>3057</v>
      </c>
      <c r="C1444" s="156" t="s">
        <v>2405</v>
      </c>
      <c r="D1444" s="156" t="s">
        <v>640</v>
      </c>
      <c r="E1444" s="156" t="s">
        <v>3012</v>
      </c>
    </row>
    <row r="1445" spans="1:5" ht="12" customHeight="1" x14ac:dyDescent="0.2">
      <c r="A1445" s="156" t="s">
        <v>2979</v>
      </c>
      <c r="B1445" s="156" t="s">
        <v>3058</v>
      </c>
      <c r="C1445" s="156" t="s">
        <v>2809</v>
      </c>
      <c r="D1445" s="156" t="s">
        <v>640</v>
      </c>
      <c r="E1445" s="156" t="s">
        <v>2980</v>
      </c>
    </row>
    <row r="1446" spans="1:5" ht="12" customHeight="1" x14ac:dyDescent="0.2">
      <c r="A1446" s="156" t="s">
        <v>2979</v>
      </c>
      <c r="B1446" s="156" t="s">
        <v>3058</v>
      </c>
      <c r="C1446" s="156" t="s">
        <v>2809</v>
      </c>
      <c r="D1446" s="156" t="s">
        <v>640</v>
      </c>
      <c r="E1446" s="156" t="s">
        <v>3010</v>
      </c>
    </row>
    <row r="1447" spans="1:5" ht="12" customHeight="1" x14ac:dyDescent="0.2">
      <c r="A1447" s="156" t="s">
        <v>2979</v>
      </c>
      <c r="B1447" s="156" t="s">
        <v>3058</v>
      </c>
      <c r="C1447" s="156" t="s">
        <v>2809</v>
      </c>
      <c r="D1447" s="156" t="s">
        <v>640</v>
      </c>
      <c r="E1447" s="156" t="s">
        <v>3012</v>
      </c>
    </row>
    <row r="1448" spans="1:5" ht="12" customHeight="1" x14ac:dyDescent="0.2">
      <c r="A1448" s="156" t="s">
        <v>2979</v>
      </c>
      <c r="B1448" s="156" t="s">
        <v>1494</v>
      </c>
      <c r="C1448" s="156" t="s">
        <v>460</v>
      </c>
      <c r="D1448" s="156" t="s">
        <v>640</v>
      </c>
      <c r="E1448" s="156" t="s">
        <v>3009</v>
      </c>
    </row>
    <row r="1449" spans="1:5" ht="12" customHeight="1" x14ac:dyDescent="0.2">
      <c r="A1449" s="156" t="s">
        <v>2979</v>
      </c>
      <c r="B1449" s="156" t="s">
        <v>1494</v>
      </c>
      <c r="C1449" s="156" t="s">
        <v>460</v>
      </c>
      <c r="D1449" s="156" t="s">
        <v>640</v>
      </c>
      <c r="E1449" s="156" t="s">
        <v>3047</v>
      </c>
    </row>
    <row r="1450" spans="1:5" ht="12" customHeight="1" x14ac:dyDescent="0.2">
      <c r="A1450" s="156" t="s">
        <v>2979</v>
      </c>
      <c r="B1450" s="156" t="s">
        <v>1494</v>
      </c>
      <c r="C1450" s="156" t="s">
        <v>460</v>
      </c>
      <c r="D1450" s="156" t="s">
        <v>640</v>
      </c>
      <c r="E1450" s="156" t="s">
        <v>2980</v>
      </c>
    </row>
    <row r="1451" spans="1:5" ht="12" customHeight="1" x14ac:dyDescent="0.2">
      <c r="A1451" s="156" t="s">
        <v>2979</v>
      </c>
      <c r="B1451" s="156" t="s">
        <v>1494</v>
      </c>
      <c r="C1451" s="156" t="s">
        <v>460</v>
      </c>
      <c r="D1451" s="156" t="s">
        <v>640</v>
      </c>
      <c r="E1451" s="156" t="s">
        <v>3013</v>
      </c>
    </row>
    <row r="1452" spans="1:5" ht="12" customHeight="1" x14ac:dyDescent="0.2">
      <c r="A1452" s="156" t="s">
        <v>2979</v>
      </c>
      <c r="B1452" s="156" t="s">
        <v>1494</v>
      </c>
      <c r="C1452" s="156" t="s">
        <v>460</v>
      </c>
      <c r="D1452" s="156" t="s">
        <v>640</v>
      </c>
      <c r="E1452" s="156" t="s">
        <v>3012</v>
      </c>
    </row>
    <row r="1453" spans="1:5" ht="12" customHeight="1" x14ac:dyDescent="0.2">
      <c r="A1453" s="156" t="s">
        <v>2979</v>
      </c>
      <c r="B1453" s="156" t="s">
        <v>1494</v>
      </c>
      <c r="C1453" s="156" t="s">
        <v>460</v>
      </c>
      <c r="D1453" s="156" t="s">
        <v>640</v>
      </c>
      <c r="E1453" s="156" t="s">
        <v>3030</v>
      </c>
    </row>
    <row r="1454" spans="1:5" ht="12" customHeight="1" x14ac:dyDescent="0.2">
      <c r="A1454" s="156" t="s">
        <v>2979</v>
      </c>
      <c r="B1454" s="156" t="s">
        <v>1630</v>
      </c>
      <c r="C1454" s="156" t="s">
        <v>662</v>
      </c>
      <c r="D1454" s="156" t="s">
        <v>640</v>
      </c>
      <c r="E1454" s="156" t="s">
        <v>3009</v>
      </c>
    </row>
    <row r="1455" spans="1:5" ht="12" customHeight="1" x14ac:dyDescent="0.2">
      <c r="A1455" s="156" t="s">
        <v>2979</v>
      </c>
      <c r="B1455" s="156" t="s">
        <v>1630</v>
      </c>
      <c r="C1455" s="156" t="s">
        <v>662</v>
      </c>
      <c r="D1455" s="156" t="s">
        <v>640</v>
      </c>
      <c r="E1455" s="156" t="s">
        <v>3010</v>
      </c>
    </row>
    <row r="1456" spans="1:5" ht="12" customHeight="1" x14ac:dyDescent="0.2">
      <c r="A1456" s="156" t="s">
        <v>2979</v>
      </c>
      <c r="B1456" s="156" t="s">
        <v>1630</v>
      </c>
      <c r="C1456" s="156" t="s">
        <v>662</v>
      </c>
      <c r="D1456" s="156" t="s">
        <v>640</v>
      </c>
      <c r="E1456" s="156" t="s">
        <v>3012</v>
      </c>
    </row>
    <row r="1457" spans="1:5" ht="12" customHeight="1" x14ac:dyDescent="0.2">
      <c r="A1457" s="156" t="s">
        <v>2979</v>
      </c>
      <c r="B1457" s="156" t="s">
        <v>1630</v>
      </c>
      <c r="C1457" s="156" t="s">
        <v>662</v>
      </c>
      <c r="D1457" s="156" t="s">
        <v>640</v>
      </c>
      <c r="E1457" s="156" t="s">
        <v>3030</v>
      </c>
    </row>
    <row r="1458" spans="1:5" ht="12" customHeight="1" x14ac:dyDescent="0.2">
      <c r="A1458" s="156" t="s">
        <v>2979</v>
      </c>
      <c r="B1458" s="156" t="s">
        <v>1442</v>
      </c>
      <c r="C1458" s="156" t="s">
        <v>461</v>
      </c>
      <c r="D1458" s="156" t="s">
        <v>640</v>
      </c>
      <c r="E1458" s="156" t="s">
        <v>3009</v>
      </c>
    </row>
    <row r="1459" spans="1:5" ht="12" customHeight="1" x14ac:dyDescent="0.2">
      <c r="A1459" s="156" t="s">
        <v>2979</v>
      </c>
      <c r="B1459" s="156" t="s">
        <v>1442</v>
      </c>
      <c r="C1459" s="156" t="s">
        <v>461</v>
      </c>
      <c r="D1459" s="156" t="s">
        <v>640</v>
      </c>
      <c r="E1459" s="156" t="s">
        <v>3047</v>
      </c>
    </row>
    <row r="1460" spans="1:5" ht="12" customHeight="1" x14ac:dyDescent="0.2">
      <c r="A1460" s="156" t="s">
        <v>2979</v>
      </c>
      <c r="B1460" s="156" t="s">
        <v>1442</v>
      </c>
      <c r="C1460" s="156" t="s">
        <v>461</v>
      </c>
      <c r="D1460" s="156" t="s">
        <v>640</v>
      </c>
      <c r="E1460" s="156" t="s">
        <v>2980</v>
      </c>
    </row>
    <row r="1461" spans="1:5" ht="12" customHeight="1" x14ac:dyDescent="0.2">
      <c r="A1461" s="156" t="s">
        <v>2979</v>
      </c>
      <c r="B1461" s="156" t="s">
        <v>1442</v>
      </c>
      <c r="C1461" s="156" t="s">
        <v>461</v>
      </c>
      <c r="D1461" s="156" t="s">
        <v>640</v>
      </c>
      <c r="E1461" s="156" t="s">
        <v>3010</v>
      </c>
    </row>
    <row r="1462" spans="1:5" ht="12" customHeight="1" x14ac:dyDescent="0.2">
      <c r="A1462" s="156" t="s">
        <v>2979</v>
      </c>
      <c r="B1462" s="156" t="s">
        <v>1442</v>
      </c>
      <c r="C1462" s="156" t="s">
        <v>461</v>
      </c>
      <c r="D1462" s="156" t="s">
        <v>640</v>
      </c>
      <c r="E1462" s="156" t="s">
        <v>3012</v>
      </c>
    </row>
    <row r="1463" spans="1:5" ht="12" customHeight="1" x14ac:dyDescent="0.2">
      <c r="A1463" s="156" t="s">
        <v>2979</v>
      </c>
      <c r="B1463" s="156" t="s">
        <v>1443</v>
      </c>
      <c r="C1463" s="156" t="s">
        <v>462</v>
      </c>
      <c r="D1463" s="156" t="s">
        <v>640</v>
      </c>
      <c r="E1463" s="156" t="s">
        <v>3009</v>
      </c>
    </row>
    <row r="1464" spans="1:5" ht="12" customHeight="1" x14ac:dyDescent="0.2">
      <c r="A1464" s="156" t="s">
        <v>2979</v>
      </c>
      <c r="B1464" s="156" t="s">
        <v>1443</v>
      </c>
      <c r="C1464" s="156" t="s">
        <v>462</v>
      </c>
      <c r="D1464" s="156" t="s">
        <v>640</v>
      </c>
      <c r="E1464" s="156" t="s">
        <v>3047</v>
      </c>
    </row>
    <row r="1465" spans="1:5" ht="12" customHeight="1" x14ac:dyDescent="0.2">
      <c r="A1465" s="156" t="s">
        <v>2979</v>
      </c>
      <c r="B1465" s="156" t="s">
        <v>1443</v>
      </c>
      <c r="C1465" s="156" t="s">
        <v>462</v>
      </c>
      <c r="D1465" s="156" t="s">
        <v>640</v>
      </c>
      <c r="E1465" s="156" t="s">
        <v>2980</v>
      </c>
    </row>
    <row r="1466" spans="1:5" ht="12" customHeight="1" x14ac:dyDescent="0.2">
      <c r="A1466" s="156" t="s">
        <v>2979</v>
      </c>
      <c r="B1466" s="156" t="s">
        <v>1443</v>
      </c>
      <c r="C1466" s="156" t="s">
        <v>462</v>
      </c>
      <c r="D1466" s="156" t="s">
        <v>640</v>
      </c>
      <c r="E1466" s="156" t="s">
        <v>3018</v>
      </c>
    </row>
    <row r="1467" spans="1:5" ht="12" customHeight="1" x14ac:dyDescent="0.2">
      <c r="A1467" s="156" t="s">
        <v>2979</v>
      </c>
      <c r="B1467" s="156" t="s">
        <v>1443</v>
      </c>
      <c r="C1467" s="156" t="s">
        <v>462</v>
      </c>
      <c r="D1467" s="156" t="s">
        <v>640</v>
      </c>
      <c r="E1467" s="156" t="s">
        <v>3012</v>
      </c>
    </row>
    <row r="1468" spans="1:5" ht="12" customHeight="1" x14ac:dyDescent="0.2">
      <c r="A1468" s="156" t="s">
        <v>2979</v>
      </c>
      <c r="B1468" s="156" t="s">
        <v>1444</v>
      </c>
      <c r="C1468" s="156" t="s">
        <v>468</v>
      </c>
      <c r="D1468" s="156" t="s">
        <v>640</v>
      </c>
      <c r="E1468" s="156" t="s">
        <v>3009</v>
      </c>
    </row>
    <row r="1469" spans="1:5" ht="12" customHeight="1" x14ac:dyDescent="0.2">
      <c r="A1469" s="156" t="s">
        <v>2979</v>
      </c>
      <c r="B1469" s="156" t="s">
        <v>1444</v>
      </c>
      <c r="C1469" s="156" t="s">
        <v>468</v>
      </c>
      <c r="D1469" s="156" t="s">
        <v>640</v>
      </c>
      <c r="E1469" s="156" t="s">
        <v>3047</v>
      </c>
    </row>
    <row r="1470" spans="1:5" ht="12" customHeight="1" x14ac:dyDescent="0.2">
      <c r="A1470" s="156" t="s">
        <v>2979</v>
      </c>
      <c r="B1470" s="156" t="s">
        <v>1444</v>
      </c>
      <c r="C1470" s="156" t="s">
        <v>468</v>
      </c>
      <c r="D1470" s="156" t="s">
        <v>640</v>
      </c>
      <c r="E1470" s="156" t="s">
        <v>2980</v>
      </c>
    </row>
    <row r="1471" spans="1:5" ht="12" customHeight="1" x14ac:dyDescent="0.2">
      <c r="A1471" s="156" t="s">
        <v>2979</v>
      </c>
      <c r="B1471" s="156" t="s">
        <v>1444</v>
      </c>
      <c r="C1471" s="156" t="s">
        <v>468</v>
      </c>
      <c r="D1471" s="156" t="s">
        <v>640</v>
      </c>
      <c r="E1471" s="156" t="s">
        <v>3012</v>
      </c>
    </row>
    <row r="1472" spans="1:5" ht="12" customHeight="1" x14ac:dyDescent="0.2">
      <c r="A1472" s="156" t="s">
        <v>2979</v>
      </c>
      <c r="B1472" s="156" t="s">
        <v>3059</v>
      </c>
      <c r="C1472" s="156" t="s">
        <v>2415</v>
      </c>
      <c r="D1472" s="156" t="s">
        <v>640</v>
      </c>
      <c r="E1472" s="156" t="s">
        <v>2980</v>
      </c>
    </row>
    <row r="1473" spans="1:5" ht="12" customHeight="1" x14ac:dyDescent="0.2">
      <c r="A1473" s="156" t="s">
        <v>2979</v>
      </c>
      <c r="B1473" s="156" t="s">
        <v>3059</v>
      </c>
      <c r="C1473" s="156" t="s">
        <v>2415</v>
      </c>
      <c r="D1473" s="156" t="s">
        <v>640</v>
      </c>
      <c r="E1473" s="156" t="s">
        <v>3010</v>
      </c>
    </row>
    <row r="1474" spans="1:5" ht="12" customHeight="1" x14ac:dyDescent="0.2">
      <c r="A1474" s="156" t="s">
        <v>2979</v>
      </c>
      <c r="B1474" s="156" t="s">
        <v>3059</v>
      </c>
      <c r="C1474" s="156" t="s">
        <v>2415</v>
      </c>
      <c r="D1474" s="156" t="s">
        <v>640</v>
      </c>
      <c r="E1474" s="156" t="s">
        <v>3012</v>
      </c>
    </row>
    <row r="1475" spans="1:5" ht="12" customHeight="1" x14ac:dyDescent="0.2">
      <c r="A1475" s="156" t="s">
        <v>2979</v>
      </c>
      <c r="B1475" s="156" t="s">
        <v>1445</v>
      </c>
      <c r="C1475" s="156" t="s">
        <v>470</v>
      </c>
      <c r="D1475" s="156" t="s">
        <v>640</v>
      </c>
      <c r="E1475" s="156" t="s">
        <v>3009</v>
      </c>
    </row>
    <row r="1476" spans="1:5" ht="12" customHeight="1" x14ac:dyDescent="0.2">
      <c r="A1476" s="156" t="s">
        <v>2979</v>
      </c>
      <c r="B1476" s="156" t="s">
        <v>1445</v>
      </c>
      <c r="C1476" s="156" t="s">
        <v>470</v>
      </c>
      <c r="D1476" s="156" t="s">
        <v>640</v>
      </c>
      <c r="E1476" s="156" t="s">
        <v>3047</v>
      </c>
    </row>
    <row r="1477" spans="1:5" ht="12" customHeight="1" x14ac:dyDescent="0.2">
      <c r="A1477" s="156" t="s">
        <v>2979</v>
      </c>
      <c r="B1477" s="156" t="s">
        <v>1445</v>
      </c>
      <c r="C1477" s="156" t="s">
        <v>470</v>
      </c>
      <c r="D1477" s="156" t="s">
        <v>640</v>
      </c>
      <c r="E1477" s="156" t="s">
        <v>2980</v>
      </c>
    </row>
    <row r="1478" spans="1:5" ht="12" customHeight="1" x14ac:dyDescent="0.2">
      <c r="A1478" s="156" t="s">
        <v>2979</v>
      </c>
      <c r="B1478" s="156" t="s">
        <v>1445</v>
      </c>
      <c r="C1478" s="156" t="s">
        <v>470</v>
      </c>
      <c r="D1478" s="156" t="s">
        <v>640</v>
      </c>
      <c r="E1478" s="156" t="s">
        <v>3012</v>
      </c>
    </row>
    <row r="1479" spans="1:5" ht="12" customHeight="1" x14ac:dyDescent="0.2">
      <c r="A1479" s="156" t="s">
        <v>2979</v>
      </c>
      <c r="B1479" s="156" t="s">
        <v>1446</v>
      </c>
      <c r="C1479" s="156" t="s">
        <v>471</v>
      </c>
      <c r="D1479" s="156" t="s">
        <v>640</v>
      </c>
      <c r="E1479" s="156" t="s">
        <v>3009</v>
      </c>
    </row>
    <row r="1480" spans="1:5" ht="12" customHeight="1" x14ac:dyDescent="0.2">
      <c r="A1480" s="156" t="s">
        <v>2979</v>
      </c>
      <c r="B1480" s="156" t="s">
        <v>1446</v>
      </c>
      <c r="C1480" s="156" t="s">
        <v>471</v>
      </c>
      <c r="D1480" s="156" t="s">
        <v>640</v>
      </c>
      <c r="E1480" s="156" t="s">
        <v>3047</v>
      </c>
    </row>
    <row r="1481" spans="1:5" ht="12" customHeight="1" x14ac:dyDescent="0.2">
      <c r="A1481" s="156" t="s">
        <v>2979</v>
      </c>
      <c r="B1481" s="156" t="s">
        <v>1446</v>
      </c>
      <c r="C1481" s="156" t="s">
        <v>471</v>
      </c>
      <c r="D1481" s="156" t="s">
        <v>640</v>
      </c>
      <c r="E1481" s="156" t="s">
        <v>2980</v>
      </c>
    </row>
    <row r="1482" spans="1:5" ht="12" customHeight="1" x14ac:dyDescent="0.2">
      <c r="A1482" s="156" t="s">
        <v>2979</v>
      </c>
      <c r="B1482" s="156" t="s">
        <v>1446</v>
      </c>
      <c r="C1482" s="156" t="s">
        <v>471</v>
      </c>
      <c r="D1482" s="156" t="s">
        <v>640</v>
      </c>
      <c r="E1482" s="156" t="s">
        <v>3012</v>
      </c>
    </row>
    <row r="1483" spans="1:5" ht="12" customHeight="1" x14ac:dyDescent="0.2">
      <c r="A1483" s="156" t="s">
        <v>2979</v>
      </c>
      <c r="B1483" s="156" t="s">
        <v>3060</v>
      </c>
      <c r="C1483" s="156" t="s">
        <v>142</v>
      </c>
      <c r="D1483" s="156" t="s">
        <v>640</v>
      </c>
      <c r="E1483" s="156" t="s">
        <v>2980</v>
      </c>
    </row>
    <row r="1484" spans="1:5" ht="12" customHeight="1" x14ac:dyDescent="0.2">
      <c r="A1484" s="156" t="s">
        <v>2979</v>
      </c>
      <c r="B1484" s="156" t="s">
        <v>3060</v>
      </c>
      <c r="C1484" s="156" t="s">
        <v>142</v>
      </c>
      <c r="D1484" s="156" t="s">
        <v>640</v>
      </c>
      <c r="E1484" s="156" t="s">
        <v>3010</v>
      </c>
    </row>
    <row r="1485" spans="1:5" ht="12" customHeight="1" x14ac:dyDescent="0.2">
      <c r="A1485" s="156" t="s">
        <v>2979</v>
      </c>
      <c r="B1485" s="156" t="s">
        <v>3060</v>
      </c>
      <c r="C1485" s="156" t="s">
        <v>142</v>
      </c>
      <c r="D1485" s="156" t="s">
        <v>640</v>
      </c>
      <c r="E1485" s="156" t="s">
        <v>3012</v>
      </c>
    </row>
    <row r="1486" spans="1:5" ht="12" customHeight="1" x14ac:dyDescent="0.2">
      <c r="A1486" s="156" t="s">
        <v>2979</v>
      </c>
      <c r="B1486" s="156" t="s">
        <v>1447</v>
      </c>
      <c r="C1486" s="156" t="s">
        <v>661</v>
      </c>
      <c r="D1486" s="156" t="s">
        <v>640</v>
      </c>
      <c r="E1486" s="156" t="s">
        <v>3009</v>
      </c>
    </row>
    <row r="1487" spans="1:5" ht="12" customHeight="1" x14ac:dyDescent="0.2">
      <c r="A1487" s="156" t="s">
        <v>2979</v>
      </c>
      <c r="B1487" s="156" t="s">
        <v>1447</v>
      </c>
      <c r="C1487" s="156" t="s">
        <v>661</v>
      </c>
      <c r="D1487" s="156" t="s">
        <v>640</v>
      </c>
      <c r="E1487" s="156" t="s">
        <v>3047</v>
      </c>
    </row>
    <row r="1488" spans="1:5" ht="12" customHeight="1" x14ac:dyDescent="0.2">
      <c r="A1488" s="156" t="s">
        <v>2979</v>
      </c>
      <c r="B1488" s="156" t="s">
        <v>1447</v>
      </c>
      <c r="C1488" s="156" t="s">
        <v>661</v>
      </c>
      <c r="D1488" s="156" t="s">
        <v>640</v>
      </c>
      <c r="E1488" s="156" t="s">
        <v>2980</v>
      </c>
    </row>
    <row r="1489" spans="1:5" ht="12" customHeight="1" x14ac:dyDescent="0.2">
      <c r="A1489" s="156" t="s">
        <v>2979</v>
      </c>
      <c r="B1489" s="156" t="s">
        <v>1447</v>
      </c>
      <c r="C1489" s="156" t="s">
        <v>661</v>
      </c>
      <c r="D1489" s="156" t="s">
        <v>640</v>
      </c>
      <c r="E1489" s="156" t="s">
        <v>3010</v>
      </c>
    </row>
    <row r="1490" spans="1:5" ht="12" customHeight="1" x14ac:dyDescent="0.2">
      <c r="A1490" s="156" t="s">
        <v>2979</v>
      </c>
      <c r="B1490" s="156" t="s">
        <v>1447</v>
      </c>
      <c r="C1490" s="156" t="s">
        <v>661</v>
      </c>
      <c r="D1490" s="156" t="s">
        <v>640</v>
      </c>
      <c r="E1490" s="156" t="s">
        <v>3012</v>
      </c>
    </row>
    <row r="1491" spans="1:5" ht="12" customHeight="1" x14ac:dyDescent="0.2">
      <c r="A1491" s="156" t="s">
        <v>2979</v>
      </c>
      <c r="B1491" s="156" t="s">
        <v>1497</v>
      </c>
      <c r="C1491" s="156" t="s">
        <v>664</v>
      </c>
      <c r="D1491" s="156" t="s">
        <v>640</v>
      </c>
      <c r="E1491" s="156" t="s">
        <v>3009</v>
      </c>
    </row>
    <row r="1492" spans="1:5" ht="12" customHeight="1" x14ac:dyDescent="0.2">
      <c r="A1492" s="156" t="s">
        <v>2979</v>
      </c>
      <c r="B1492" s="156" t="s">
        <v>1497</v>
      </c>
      <c r="C1492" s="156" t="s">
        <v>664</v>
      </c>
      <c r="D1492" s="156" t="s">
        <v>640</v>
      </c>
      <c r="E1492" s="156" t="s">
        <v>2980</v>
      </c>
    </row>
    <row r="1493" spans="1:5" ht="12" customHeight="1" x14ac:dyDescent="0.2">
      <c r="A1493" s="156" t="s">
        <v>2979</v>
      </c>
      <c r="B1493" s="156" t="s">
        <v>1497</v>
      </c>
      <c r="C1493" s="156" t="s">
        <v>664</v>
      </c>
      <c r="D1493" s="156" t="s">
        <v>640</v>
      </c>
      <c r="E1493" s="156" t="s">
        <v>3010</v>
      </c>
    </row>
    <row r="1494" spans="1:5" ht="12" customHeight="1" x14ac:dyDescent="0.2">
      <c r="A1494" s="156" t="s">
        <v>2979</v>
      </c>
      <c r="B1494" s="156" t="s">
        <v>1497</v>
      </c>
      <c r="C1494" s="156" t="s">
        <v>664</v>
      </c>
      <c r="D1494" s="156" t="s">
        <v>640</v>
      </c>
      <c r="E1494" s="156" t="s">
        <v>3012</v>
      </c>
    </row>
    <row r="1495" spans="1:5" ht="12" customHeight="1" x14ac:dyDescent="0.2">
      <c r="A1495" s="156" t="s">
        <v>2979</v>
      </c>
      <c r="B1495" s="156" t="s">
        <v>1508</v>
      </c>
      <c r="C1495" s="156" t="s">
        <v>665</v>
      </c>
      <c r="D1495" s="156" t="s">
        <v>640</v>
      </c>
      <c r="E1495" s="156" t="s">
        <v>3009</v>
      </c>
    </row>
    <row r="1496" spans="1:5" ht="12" customHeight="1" x14ac:dyDescent="0.2">
      <c r="A1496" s="156" t="s">
        <v>2979</v>
      </c>
      <c r="B1496" s="156" t="s">
        <v>1508</v>
      </c>
      <c r="C1496" s="156" t="s">
        <v>665</v>
      </c>
      <c r="D1496" s="156" t="s">
        <v>640</v>
      </c>
      <c r="E1496" s="156" t="s">
        <v>2980</v>
      </c>
    </row>
    <row r="1497" spans="1:5" ht="12" customHeight="1" x14ac:dyDescent="0.2">
      <c r="A1497" s="156" t="s">
        <v>2979</v>
      </c>
      <c r="B1497" s="156" t="s">
        <v>1508</v>
      </c>
      <c r="C1497" s="156" t="s">
        <v>665</v>
      </c>
      <c r="D1497" s="156" t="s">
        <v>640</v>
      </c>
      <c r="E1497" s="156" t="s">
        <v>3010</v>
      </c>
    </row>
    <row r="1498" spans="1:5" ht="12" customHeight="1" x14ac:dyDescent="0.2">
      <c r="A1498" s="156" t="s">
        <v>2979</v>
      </c>
      <c r="B1498" s="156" t="s">
        <v>1508</v>
      </c>
      <c r="C1498" s="156" t="s">
        <v>665</v>
      </c>
      <c r="D1498" s="156" t="s">
        <v>640</v>
      </c>
      <c r="E1498" s="156" t="s">
        <v>3012</v>
      </c>
    </row>
    <row r="1499" spans="1:5" ht="12" customHeight="1" x14ac:dyDescent="0.2">
      <c r="A1499" s="156" t="s">
        <v>2979</v>
      </c>
      <c r="B1499" s="156" t="s">
        <v>1492</v>
      </c>
      <c r="C1499" s="156" t="s">
        <v>666</v>
      </c>
      <c r="D1499" s="156" t="s">
        <v>640</v>
      </c>
      <c r="E1499" s="156" t="s">
        <v>3009</v>
      </c>
    </row>
    <row r="1500" spans="1:5" ht="12" customHeight="1" x14ac:dyDescent="0.2">
      <c r="A1500" s="156" t="s">
        <v>2979</v>
      </c>
      <c r="B1500" s="156" t="s">
        <v>1492</v>
      </c>
      <c r="C1500" s="156" t="s">
        <v>666</v>
      </c>
      <c r="D1500" s="156" t="s">
        <v>640</v>
      </c>
      <c r="E1500" s="156" t="s">
        <v>2980</v>
      </c>
    </row>
    <row r="1501" spans="1:5" ht="12" customHeight="1" x14ac:dyDescent="0.2">
      <c r="A1501" s="156" t="s">
        <v>2979</v>
      </c>
      <c r="B1501" s="156" t="s">
        <v>1492</v>
      </c>
      <c r="C1501" s="156" t="s">
        <v>666</v>
      </c>
      <c r="D1501" s="156" t="s">
        <v>640</v>
      </c>
      <c r="E1501" s="156" t="s">
        <v>3010</v>
      </c>
    </row>
    <row r="1502" spans="1:5" ht="12" customHeight="1" x14ac:dyDescent="0.2">
      <c r="A1502" s="156" t="s">
        <v>2979</v>
      </c>
      <c r="B1502" s="156" t="s">
        <v>1492</v>
      </c>
      <c r="C1502" s="156" t="s">
        <v>666</v>
      </c>
      <c r="D1502" s="156" t="s">
        <v>640</v>
      </c>
      <c r="E1502" s="156" t="s">
        <v>3012</v>
      </c>
    </row>
    <row r="1503" spans="1:5" ht="12" customHeight="1" x14ac:dyDescent="0.2">
      <c r="A1503" s="156" t="s">
        <v>2979</v>
      </c>
      <c r="B1503" s="156" t="s">
        <v>1500</v>
      </c>
      <c r="C1503" s="156" t="s">
        <v>667</v>
      </c>
      <c r="D1503" s="156" t="s">
        <v>640</v>
      </c>
      <c r="E1503" s="156" t="s">
        <v>3009</v>
      </c>
    </row>
    <row r="1504" spans="1:5" ht="12" customHeight="1" x14ac:dyDescent="0.2">
      <c r="A1504" s="156" t="s">
        <v>2979</v>
      </c>
      <c r="B1504" s="156" t="s">
        <v>1500</v>
      </c>
      <c r="C1504" s="156" t="s">
        <v>667</v>
      </c>
      <c r="D1504" s="156" t="s">
        <v>640</v>
      </c>
      <c r="E1504" s="156" t="s">
        <v>2980</v>
      </c>
    </row>
    <row r="1505" spans="1:5" ht="12" customHeight="1" x14ac:dyDescent="0.2">
      <c r="A1505" s="156" t="s">
        <v>2979</v>
      </c>
      <c r="B1505" s="156" t="s">
        <v>1500</v>
      </c>
      <c r="C1505" s="156" t="s">
        <v>667</v>
      </c>
      <c r="D1505" s="156" t="s">
        <v>640</v>
      </c>
      <c r="E1505" s="156" t="s">
        <v>3010</v>
      </c>
    </row>
    <row r="1506" spans="1:5" ht="12" customHeight="1" x14ac:dyDescent="0.2">
      <c r="A1506" s="156" t="s">
        <v>2979</v>
      </c>
      <c r="B1506" s="156" t="s">
        <v>1500</v>
      </c>
      <c r="C1506" s="156" t="s">
        <v>667</v>
      </c>
      <c r="D1506" s="156" t="s">
        <v>640</v>
      </c>
      <c r="E1506" s="156" t="s">
        <v>3012</v>
      </c>
    </row>
    <row r="1507" spans="1:5" ht="12" customHeight="1" x14ac:dyDescent="0.2">
      <c r="A1507" s="156" t="s">
        <v>2979</v>
      </c>
      <c r="B1507" s="156" t="s">
        <v>1495</v>
      </c>
      <c r="C1507" s="156" t="s">
        <v>663</v>
      </c>
      <c r="D1507" s="156" t="s">
        <v>640</v>
      </c>
      <c r="E1507" s="156" t="s">
        <v>3009</v>
      </c>
    </row>
    <row r="1508" spans="1:5" ht="12" customHeight="1" x14ac:dyDescent="0.2">
      <c r="A1508" s="156" t="s">
        <v>2979</v>
      </c>
      <c r="B1508" s="156" t="s">
        <v>1495</v>
      </c>
      <c r="C1508" s="156" t="s">
        <v>663</v>
      </c>
      <c r="D1508" s="156" t="s">
        <v>640</v>
      </c>
      <c r="E1508" s="156" t="s">
        <v>2980</v>
      </c>
    </row>
    <row r="1509" spans="1:5" ht="12" customHeight="1" x14ac:dyDescent="0.2">
      <c r="A1509" s="156" t="s">
        <v>2979</v>
      </c>
      <c r="B1509" s="156" t="s">
        <v>1495</v>
      </c>
      <c r="C1509" s="156" t="s">
        <v>663</v>
      </c>
      <c r="D1509" s="156" t="s">
        <v>640</v>
      </c>
      <c r="E1509" s="156" t="s">
        <v>3010</v>
      </c>
    </row>
    <row r="1510" spans="1:5" ht="12" customHeight="1" x14ac:dyDescent="0.2">
      <c r="A1510" s="156" t="s">
        <v>2979</v>
      </c>
      <c r="B1510" s="156" t="s">
        <v>1495</v>
      </c>
      <c r="C1510" s="156" t="s">
        <v>663</v>
      </c>
      <c r="D1510" s="156" t="s">
        <v>640</v>
      </c>
      <c r="E1510" s="156" t="s">
        <v>3012</v>
      </c>
    </row>
    <row r="1511" spans="1:5" ht="12" customHeight="1" x14ac:dyDescent="0.2">
      <c r="A1511" s="156" t="s">
        <v>2979</v>
      </c>
      <c r="B1511" s="156" t="s">
        <v>2569</v>
      </c>
      <c r="C1511" s="156" t="s">
        <v>216</v>
      </c>
      <c r="D1511" s="156" t="s">
        <v>640</v>
      </c>
      <c r="E1511" s="156" t="s">
        <v>3009</v>
      </c>
    </row>
    <row r="1512" spans="1:5" ht="12" customHeight="1" x14ac:dyDescent="0.2">
      <c r="A1512" s="156" t="s">
        <v>2979</v>
      </c>
      <c r="B1512" s="156" t="s">
        <v>2569</v>
      </c>
      <c r="C1512" s="156" t="s">
        <v>216</v>
      </c>
      <c r="D1512" s="156" t="s">
        <v>640</v>
      </c>
      <c r="E1512" s="156" t="s">
        <v>2980</v>
      </c>
    </row>
    <row r="1513" spans="1:5" ht="12" customHeight="1" x14ac:dyDescent="0.2">
      <c r="A1513" s="156" t="s">
        <v>2979</v>
      </c>
      <c r="B1513" s="156" t="s">
        <v>2569</v>
      </c>
      <c r="C1513" s="156" t="s">
        <v>216</v>
      </c>
      <c r="D1513" s="156" t="s">
        <v>640</v>
      </c>
      <c r="E1513" s="156" t="s">
        <v>3012</v>
      </c>
    </row>
    <row r="1514" spans="1:5" ht="12" customHeight="1" x14ac:dyDescent="0.2">
      <c r="A1514" s="156" t="s">
        <v>2979</v>
      </c>
      <c r="B1514" s="156" t="s">
        <v>3061</v>
      </c>
      <c r="C1514" s="156" t="s">
        <v>2499</v>
      </c>
      <c r="D1514" s="156" t="s">
        <v>640</v>
      </c>
      <c r="E1514" s="156" t="s">
        <v>2980</v>
      </c>
    </row>
    <row r="1515" spans="1:5" ht="12" customHeight="1" x14ac:dyDescent="0.2">
      <c r="A1515" s="156" t="s">
        <v>2979</v>
      </c>
      <c r="B1515" s="156" t="s">
        <v>3061</v>
      </c>
      <c r="C1515" s="156" t="s">
        <v>2499</v>
      </c>
      <c r="D1515" s="156" t="s">
        <v>640</v>
      </c>
      <c r="E1515" s="156" t="s">
        <v>3018</v>
      </c>
    </row>
    <row r="1516" spans="1:5" ht="12" customHeight="1" x14ac:dyDescent="0.2">
      <c r="A1516" s="156" t="s">
        <v>2979</v>
      </c>
      <c r="B1516" s="156" t="s">
        <v>3061</v>
      </c>
      <c r="C1516" s="156" t="s">
        <v>2499</v>
      </c>
      <c r="D1516" s="156" t="s">
        <v>640</v>
      </c>
      <c r="E1516" s="156" t="s">
        <v>3010</v>
      </c>
    </row>
    <row r="1517" spans="1:5" ht="12" customHeight="1" x14ac:dyDescent="0.2">
      <c r="A1517" s="156" t="s">
        <v>2979</v>
      </c>
      <c r="B1517" s="156" t="s">
        <v>3061</v>
      </c>
      <c r="C1517" s="156" t="s">
        <v>2499</v>
      </c>
      <c r="D1517" s="156" t="s">
        <v>640</v>
      </c>
      <c r="E1517" s="156" t="s">
        <v>3012</v>
      </c>
    </row>
    <row r="1518" spans="1:5" ht="12" customHeight="1" x14ac:dyDescent="0.2">
      <c r="A1518" s="156" t="s">
        <v>2979</v>
      </c>
      <c r="B1518" s="156" t="s">
        <v>3062</v>
      </c>
      <c r="C1518" s="156" t="s">
        <v>2494</v>
      </c>
      <c r="D1518" s="156" t="s">
        <v>640</v>
      </c>
      <c r="E1518" s="156" t="s">
        <v>2980</v>
      </c>
    </row>
    <row r="1519" spans="1:5" ht="12" customHeight="1" x14ac:dyDescent="0.2">
      <c r="A1519" s="156" t="s">
        <v>2979</v>
      </c>
      <c r="B1519" s="156" t="s">
        <v>3062</v>
      </c>
      <c r="C1519" s="156" t="s">
        <v>2494</v>
      </c>
      <c r="D1519" s="156" t="s">
        <v>640</v>
      </c>
      <c r="E1519" s="156" t="s">
        <v>3010</v>
      </c>
    </row>
    <row r="1520" spans="1:5" ht="12" customHeight="1" x14ac:dyDescent="0.2">
      <c r="A1520" s="156" t="s">
        <v>2979</v>
      </c>
      <c r="B1520" s="156" t="s">
        <v>3062</v>
      </c>
      <c r="C1520" s="156" t="s">
        <v>2494</v>
      </c>
      <c r="D1520" s="156" t="s">
        <v>640</v>
      </c>
      <c r="E1520" s="156" t="s">
        <v>3012</v>
      </c>
    </row>
    <row r="1521" spans="1:5" ht="12" customHeight="1" x14ac:dyDescent="0.2">
      <c r="A1521" s="156" t="s">
        <v>2979</v>
      </c>
      <c r="B1521" s="156" t="s">
        <v>3063</v>
      </c>
      <c r="C1521" s="156" t="s">
        <v>2083</v>
      </c>
      <c r="D1521" s="156" t="s">
        <v>640</v>
      </c>
      <c r="E1521" s="156" t="s">
        <v>2980</v>
      </c>
    </row>
    <row r="1522" spans="1:5" ht="12" customHeight="1" x14ac:dyDescent="0.2">
      <c r="A1522" s="156" t="s">
        <v>2979</v>
      </c>
      <c r="B1522" s="156" t="s">
        <v>3063</v>
      </c>
      <c r="C1522" s="156" t="s">
        <v>2083</v>
      </c>
      <c r="D1522" s="156" t="s">
        <v>640</v>
      </c>
      <c r="E1522" s="156" t="s">
        <v>3012</v>
      </c>
    </row>
    <row r="1523" spans="1:5" ht="12" customHeight="1" x14ac:dyDescent="0.2">
      <c r="A1523" s="156" t="s">
        <v>2979</v>
      </c>
      <c r="B1523" s="156" t="s">
        <v>3064</v>
      </c>
      <c r="C1523" s="156" t="s">
        <v>2051</v>
      </c>
      <c r="D1523" s="156" t="s">
        <v>640</v>
      </c>
      <c r="E1523" s="156" t="s">
        <v>2980</v>
      </c>
    </row>
    <row r="1524" spans="1:5" ht="12" customHeight="1" x14ac:dyDescent="0.2">
      <c r="A1524" s="156" t="s">
        <v>2979</v>
      </c>
      <c r="B1524" s="156" t="s">
        <v>3064</v>
      </c>
      <c r="C1524" s="156" t="s">
        <v>2051</v>
      </c>
      <c r="D1524" s="156" t="s">
        <v>640</v>
      </c>
      <c r="E1524" s="156" t="s">
        <v>3010</v>
      </c>
    </row>
    <row r="1525" spans="1:5" ht="12" customHeight="1" x14ac:dyDescent="0.2">
      <c r="A1525" s="156" t="s">
        <v>2979</v>
      </c>
      <c r="B1525" s="156" t="s">
        <v>3064</v>
      </c>
      <c r="C1525" s="156" t="s">
        <v>2051</v>
      </c>
      <c r="D1525" s="156" t="s">
        <v>640</v>
      </c>
      <c r="E1525" s="156" t="s">
        <v>3012</v>
      </c>
    </row>
    <row r="1526" spans="1:5" ht="12" customHeight="1" x14ac:dyDescent="0.2">
      <c r="A1526" s="156" t="s">
        <v>2979</v>
      </c>
      <c r="B1526" s="156" t="s">
        <v>3065</v>
      </c>
      <c r="C1526" s="156" t="s">
        <v>2091</v>
      </c>
      <c r="D1526" s="156" t="s">
        <v>640</v>
      </c>
      <c r="E1526" s="156" t="s">
        <v>2980</v>
      </c>
    </row>
    <row r="1527" spans="1:5" ht="12" customHeight="1" x14ac:dyDescent="0.2">
      <c r="A1527" s="156" t="s">
        <v>2979</v>
      </c>
      <c r="B1527" s="156" t="s">
        <v>3065</v>
      </c>
      <c r="C1527" s="156" t="s">
        <v>2091</v>
      </c>
      <c r="D1527" s="156" t="s">
        <v>640</v>
      </c>
      <c r="E1527" s="156" t="s">
        <v>3012</v>
      </c>
    </row>
    <row r="1528" spans="1:5" ht="12" customHeight="1" x14ac:dyDescent="0.2">
      <c r="A1528" s="156" t="s">
        <v>2979</v>
      </c>
      <c r="B1528" s="156" t="s">
        <v>3066</v>
      </c>
      <c r="C1528" s="156" t="s">
        <v>2090</v>
      </c>
      <c r="D1528" s="156" t="s">
        <v>640</v>
      </c>
      <c r="E1528" s="156" t="s">
        <v>2980</v>
      </c>
    </row>
    <row r="1529" spans="1:5" ht="12" customHeight="1" x14ac:dyDescent="0.2">
      <c r="A1529" s="156" t="s">
        <v>2979</v>
      </c>
      <c r="B1529" s="156" t="s">
        <v>3066</v>
      </c>
      <c r="C1529" s="156" t="s">
        <v>2090</v>
      </c>
      <c r="D1529" s="156" t="s">
        <v>640</v>
      </c>
      <c r="E1529" s="156" t="s">
        <v>3012</v>
      </c>
    </row>
    <row r="1530" spans="1:5" ht="12" customHeight="1" x14ac:dyDescent="0.2">
      <c r="A1530" s="156" t="s">
        <v>2979</v>
      </c>
      <c r="B1530" s="156" t="s">
        <v>3067</v>
      </c>
      <c r="C1530" s="156" t="s">
        <v>2088</v>
      </c>
      <c r="D1530" s="156" t="s">
        <v>640</v>
      </c>
      <c r="E1530" s="156" t="s">
        <v>2980</v>
      </c>
    </row>
    <row r="1531" spans="1:5" ht="12" customHeight="1" x14ac:dyDescent="0.2">
      <c r="A1531" s="156" t="s">
        <v>2979</v>
      </c>
      <c r="B1531" s="156" t="s">
        <v>3067</v>
      </c>
      <c r="C1531" s="156" t="s">
        <v>2088</v>
      </c>
      <c r="D1531" s="156" t="s">
        <v>640</v>
      </c>
      <c r="E1531" s="156" t="s">
        <v>3012</v>
      </c>
    </row>
    <row r="1532" spans="1:5" ht="12" customHeight="1" x14ac:dyDescent="0.2">
      <c r="A1532" s="156" t="s">
        <v>2979</v>
      </c>
      <c r="B1532" s="156" t="s">
        <v>2912</v>
      </c>
      <c r="C1532" s="156" t="s">
        <v>2892</v>
      </c>
      <c r="D1532" s="156" t="s">
        <v>640</v>
      </c>
      <c r="E1532" s="156" t="s">
        <v>2980</v>
      </c>
    </row>
    <row r="1533" spans="1:5" ht="12" customHeight="1" x14ac:dyDescent="0.2">
      <c r="A1533" s="156" t="s">
        <v>2979</v>
      </c>
      <c r="B1533" s="156" t="s">
        <v>2912</v>
      </c>
      <c r="C1533" s="156" t="s">
        <v>2892</v>
      </c>
      <c r="D1533" s="156" t="s">
        <v>640</v>
      </c>
      <c r="E1533" s="156" t="s">
        <v>3010</v>
      </c>
    </row>
    <row r="1534" spans="1:5" ht="12" customHeight="1" x14ac:dyDescent="0.2">
      <c r="A1534" s="156" t="s">
        <v>2979</v>
      </c>
      <c r="B1534" s="156" t="s">
        <v>2912</v>
      </c>
      <c r="C1534" s="156" t="s">
        <v>2892</v>
      </c>
      <c r="D1534" s="156" t="s">
        <v>640</v>
      </c>
      <c r="E1534" s="156" t="s">
        <v>3012</v>
      </c>
    </row>
    <row r="1535" spans="1:5" ht="12" customHeight="1" x14ac:dyDescent="0.2">
      <c r="A1535" s="156" t="s">
        <v>2979</v>
      </c>
      <c r="B1535" s="156" t="s">
        <v>3068</v>
      </c>
      <c r="C1535" s="156" t="s">
        <v>2063</v>
      </c>
      <c r="D1535" s="156" t="s">
        <v>640</v>
      </c>
      <c r="E1535" s="156" t="s">
        <v>2980</v>
      </c>
    </row>
    <row r="1536" spans="1:5" ht="12" customHeight="1" x14ac:dyDescent="0.2">
      <c r="A1536" s="156" t="s">
        <v>2979</v>
      </c>
      <c r="B1536" s="156" t="s">
        <v>3068</v>
      </c>
      <c r="C1536" s="156" t="s">
        <v>2063</v>
      </c>
      <c r="D1536" s="156" t="s">
        <v>640</v>
      </c>
      <c r="E1536" s="156" t="s">
        <v>3010</v>
      </c>
    </row>
    <row r="1537" spans="1:5" ht="12" customHeight="1" x14ac:dyDescent="0.2">
      <c r="A1537" s="156" t="s">
        <v>2979</v>
      </c>
      <c r="B1537" s="156" t="s">
        <v>3068</v>
      </c>
      <c r="C1537" s="156" t="s">
        <v>2063</v>
      </c>
      <c r="D1537" s="156" t="s">
        <v>640</v>
      </c>
      <c r="E1537" s="156" t="s">
        <v>3012</v>
      </c>
    </row>
    <row r="1538" spans="1:5" ht="12" customHeight="1" x14ac:dyDescent="0.2">
      <c r="A1538" s="156" t="s">
        <v>2979</v>
      </c>
      <c r="B1538" s="156" t="s">
        <v>2898</v>
      </c>
      <c r="C1538" s="156" t="s">
        <v>2894</v>
      </c>
      <c r="D1538" s="156" t="s">
        <v>640</v>
      </c>
      <c r="E1538" s="156" t="s">
        <v>2980</v>
      </c>
    </row>
    <row r="1539" spans="1:5" ht="12" customHeight="1" x14ac:dyDescent="0.2">
      <c r="A1539" s="156" t="s">
        <v>2979</v>
      </c>
      <c r="B1539" s="156" t="s">
        <v>2898</v>
      </c>
      <c r="C1539" s="156" t="s">
        <v>2894</v>
      </c>
      <c r="D1539" s="156" t="s">
        <v>640</v>
      </c>
      <c r="E1539" s="156" t="s">
        <v>3010</v>
      </c>
    </row>
    <row r="1540" spans="1:5" ht="12" customHeight="1" x14ac:dyDescent="0.2">
      <c r="A1540" s="156" t="s">
        <v>2979</v>
      </c>
      <c r="B1540" s="156" t="s">
        <v>2898</v>
      </c>
      <c r="C1540" s="156" t="s">
        <v>2894</v>
      </c>
      <c r="D1540" s="156" t="s">
        <v>640</v>
      </c>
      <c r="E1540" s="156" t="s">
        <v>3012</v>
      </c>
    </row>
    <row r="1541" spans="1:5" ht="12" customHeight="1" x14ac:dyDescent="0.2">
      <c r="A1541" s="156" t="s">
        <v>2979</v>
      </c>
      <c r="B1541" s="156" t="s">
        <v>2896</v>
      </c>
      <c r="C1541" s="156" t="s">
        <v>2891</v>
      </c>
      <c r="D1541" s="156" t="s">
        <v>640</v>
      </c>
      <c r="E1541" s="156" t="s">
        <v>2980</v>
      </c>
    </row>
    <row r="1542" spans="1:5" ht="12" customHeight="1" x14ac:dyDescent="0.2">
      <c r="A1542" s="156" t="s">
        <v>2979</v>
      </c>
      <c r="B1542" s="156" t="s">
        <v>2896</v>
      </c>
      <c r="C1542" s="156" t="s">
        <v>2891</v>
      </c>
      <c r="D1542" s="156" t="s">
        <v>640</v>
      </c>
      <c r="E1542" s="156" t="s">
        <v>3010</v>
      </c>
    </row>
    <row r="1543" spans="1:5" ht="12" customHeight="1" x14ac:dyDescent="0.2">
      <c r="A1543" s="156" t="s">
        <v>2979</v>
      </c>
      <c r="B1543" s="156" t="s">
        <v>2896</v>
      </c>
      <c r="C1543" s="156" t="s">
        <v>2891</v>
      </c>
      <c r="D1543" s="156" t="s">
        <v>640</v>
      </c>
      <c r="E1543" s="156" t="s">
        <v>3012</v>
      </c>
    </row>
    <row r="1544" spans="1:5" ht="12" customHeight="1" x14ac:dyDescent="0.2">
      <c r="A1544" s="156" t="s">
        <v>2979</v>
      </c>
      <c r="B1544" s="156" t="s">
        <v>2897</v>
      </c>
      <c r="C1544" s="156" t="s">
        <v>2893</v>
      </c>
      <c r="D1544" s="156" t="s">
        <v>640</v>
      </c>
      <c r="E1544" s="156" t="s">
        <v>2980</v>
      </c>
    </row>
    <row r="1545" spans="1:5" ht="12" customHeight="1" x14ac:dyDescent="0.2">
      <c r="A1545" s="156" t="s">
        <v>2979</v>
      </c>
      <c r="B1545" s="156" t="s">
        <v>2897</v>
      </c>
      <c r="C1545" s="156" t="s">
        <v>2893</v>
      </c>
      <c r="D1545" s="156" t="s">
        <v>640</v>
      </c>
      <c r="E1545" s="156" t="s">
        <v>3010</v>
      </c>
    </row>
    <row r="1546" spans="1:5" ht="12" customHeight="1" x14ac:dyDescent="0.2">
      <c r="A1546" s="156" t="s">
        <v>2979</v>
      </c>
      <c r="B1546" s="156" t="s">
        <v>2897</v>
      </c>
      <c r="C1546" s="156" t="s">
        <v>2893</v>
      </c>
      <c r="D1546" s="156" t="s">
        <v>640</v>
      </c>
      <c r="E1546" s="156" t="s">
        <v>3012</v>
      </c>
    </row>
    <row r="1547" spans="1:5" ht="12" customHeight="1" x14ac:dyDescent="0.2">
      <c r="A1547" s="156" t="s">
        <v>2979</v>
      </c>
      <c r="B1547" s="156" t="s">
        <v>3277</v>
      </c>
      <c r="C1547" s="156" t="s">
        <v>3278</v>
      </c>
      <c r="D1547" s="156" t="s">
        <v>640</v>
      </c>
      <c r="E1547" s="156" t="s">
        <v>2980</v>
      </c>
    </row>
    <row r="1548" spans="1:5" ht="12" customHeight="1" x14ac:dyDescent="0.2">
      <c r="A1548" s="156" t="s">
        <v>2979</v>
      </c>
      <c r="B1548" s="156" t="s">
        <v>3277</v>
      </c>
      <c r="C1548" s="156" t="s">
        <v>3278</v>
      </c>
      <c r="D1548" s="156" t="s">
        <v>640</v>
      </c>
      <c r="E1548" s="156" t="s">
        <v>3012</v>
      </c>
    </row>
    <row r="1549" spans="1:5" ht="12" customHeight="1" x14ac:dyDescent="0.2">
      <c r="A1549" s="156" t="s">
        <v>2979</v>
      </c>
      <c r="B1549" s="156" t="s">
        <v>3069</v>
      </c>
      <c r="C1549" s="156" t="s">
        <v>2490</v>
      </c>
      <c r="D1549" s="156" t="s">
        <v>640</v>
      </c>
      <c r="E1549" s="156" t="s">
        <v>2980</v>
      </c>
    </row>
    <row r="1550" spans="1:5" ht="12" customHeight="1" x14ac:dyDescent="0.2">
      <c r="A1550" s="156" t="s">
        <v>2979</v>
      </c>
      <c r="B1550" s="156" t="s">
        <v>3069</v>
      </c>
      <c r="C1550" s="156" t="s">
        <v>2490</v>
      </c>
      <c r="D1550" s="156" t="s">
        <v>640</v>
      </c>
      <c r="E1550" s="156" t="s">
        <v>3010</v>
      </c>
    </row>
    <row r="1551" spans="1:5" ht="12" customHeight="1" x14ac:dyDescent="0.2">
      <c r="A1551" s="156" t="s">
        <v>2979</v>
      </c>
      <c r="B1551" s="156" t="s">
        <v>3069</v>
      </c>
      <c r="C1551" s="156" t="s">
        <v>2490</v>
      </c>
      <c r="D1551" s="156" t="s">
        <v>640</v>
      </c>
      <c r="E1551" s="156" t="s">
        <v>3012</v>
      </c>
    </row>
    <row r="1552" spans="1:5" ht="12" customHeight="1" x14ac:dyDescent="0.2">
      <c r="A1552" s="156" t="s">
        <v>2979</v>
      </c>
      <c r="B1552" s="156" t="s">
        <v>3070</v>
      </c>
      <c r="C1552" s="156" t="s">
        <v>2085</v>
      </c>
      <c r="D1552" s="156" t="s">
        <v>640</v>
      </c>
      <c r="E1552" s="156" t="s">
        <v>2980</v>
      </c>
    </row>
    <row r="1553" spans="1:5" ht="12" customHeight="1" x14ac:dyDescent="0.2">
      <c r="A1553" s="156" t="s">
        <v>2979</v>
      </c>
      <c r="B1553" s="156" t="s">
        <v>3070</v>
      </c>
      <c r="C1553" s="156" t="s">
        <v>2085</v>
      </c>
      <c r="D1553" s="156" t="s">
        <v>640</v>
      </c>
      <c r="E1553" s="156" t="s">
        <v>3010</v>
      </c>
    </row>
    <row r="1554" spans="1:5" ht="12" customHeight="1" x14ac:dyDescent="0.2">
      <c r="A1554" s="156" t="s">
        <v>2979</v>
      </c>
      <c r="B1554" s="156" t="s">
        <v>3070</v>
      </c>
      <c r="C1554" s="156" t="s">
        <v>2085</v>
      </c>
      <c r="D1554" s="156" t="s">
        <v>640</v>
      </c>
      <c r="E1554" s="156" t="s">
        <v>3012</v>
      </c>
    </row>
    <row r="1555" spans="1:5" ht="12" customHeight="1" x14ac:dyDescent="0.2">
      <c r="A1555" s="156" t="s">
        <v>2979</v>
      </c>
      <c r="B1555" s="156" t="s">
        <v>3280</v>
      </c>
      <c r="C1555" s="156" t="s">
        <v>3281</v>
      </c>
      <c r="D1555" s="156" t="s">
        <v>640</v>
      </c>
      <c r="E1555" s="156" t="s">
        <v>2980</v>
      </c>
    </row>
    <row r="1556" spans="1:5" ht="12" customHeight="1" x14ac:dyDescent="0.2">
      <c r="A1556" s="156" t="s">
        <v>2979</v>
      </c>
      <c r="B1556" s="156" t="s">
        <v>3280</v>
      </c>
      <c r="C1556" s="156" t="s">
        <v>3281</v>
      </c>
      <c r="D1556" s="156" t="s">
        <v>640</v>
      </c>
      <c r="E1556" s="156" t="s">
        <v>3012</v>
      </c>
    </row>
    <row r="1557" spans="1:5" ht="12" customHeight="1" x14ac:dyDescent="0.2">
      <c r="A1557" s="156" t="s">
        <v>2979</v>
      </c>
      <c r="B1557" s="156" t="s">
        <v>3071</v>
      </c>
      <c r="C1557" s="156" t="s">
        <v>2094</v>
      </c>
      <c r="D1557" s="156" t="s">
        <v>640</v>
      </c>
      <c r="E1557" s="156" t="s">
        <v>2980</v>
      </c>
    </row>
    <row r="1558" spans="1:5" ht="12" customHeight="1" x14ac:dyDescent="0.2">
      <c r="A1558" s="156" t="s">
        <v>2979</v>
      </c>
      <c r="B1558" s="156" t="s">
        <v>3071</v>
      </c>
      <c r="C1558" s="156" t="s">
        <v>2094</v>
      </c>
      <c r="D1558" s="156" t="s">
        <v>640</v>
      </c>
      <c r="E1558" s="156" t="s">
        <v>3010</v>
      </c>
    </row>
    <row r="1559" spans="1:5" ht="12" customHeight="1" x14ac:dyDescent="0.2">
      <c r="A1559" s="156" t="s">
        <v>2979</v>
      </c>
      <c r="B1559" s="156" t="s">
        <v>3071</v>
      </c>
      <c r="C1559" s="156" t="s">
        <v>2094</v>
      </c>
      <c r="D1559" s="156" t="s">
        <v>640</v>
      </c>
      <c r="E1559" s="156" t="s">
        <v>3012</v>
      </c>
    </row>
    <row r="1560" spans="1:5" ht="12" customHeight="1" x14ac:dyDescent="0.2">
      <c r="A1560" s="156" t="s">
        <v>2979</v>
      </c>
      <c r="B1560" s="156" t="s">
        <v>3072</v>
      </c>
      <c r="C1560" s="156" t="s">
        <v>2086</v>
      </c>
      <c r="D1560" s="156" t="s">
        <v>640</v>
      </c>
      <c r="E1560" s="156" t="s">
        <v>2980</v>
      </c>
    </row>
    <row r="1561" spans="1:5" ht="12" customHeight="1" x14ac:dyDescent="0.2">
      <c r="A1561" s="156" t="s">
        <v>2979</v>
      </c>
      <c r="B1561" s="156" t="s">
        <v>3072</v>
      </c>
      <c r="C1561" s="156" t="s">
        <v>2086</v>
      </c>
      <c r="D1561" s="156" t="s">
        <v>640</v>
      </c>
      <c r="E1561" s="156" t="s">
        <v>3010</v>
      </c>
    </row>
    <row r="1562" spans="1:5" ht="12" customHeight="1" x14ac:dyDescent="0.2">
      <c r="A1562" s="156" t="s">
        <v>2979</v>
      </c>
      <c r="B1562" s="156" t="s">
        <v>3072</v>
      </c>
      <c r="C1562" s="156" t="s">
        <v>2086</v>
      </c>
      <c r="D1562" s="156" t="s">
        <v>640</v>
      </c>
      <c r="E1562" s="156" t="s">
        <v>3012</v>
      </c>
    </row>
    <row r="1563" spans="1:5" ht="12" customHeight="1" x14ac:dyDescent="0.2">
      <c r="A1563" s="156" t="s">
        <v>2979</v>
      </c>
      <c r="B1563" s="156" t="s">
        <v>3073</v>
      </c>
      <c r="C1563" s="156" t="s">
        <v>2082</v>
      </c>
      <c r="D1563" s="156" t="s">
        <v>640</v>
      </c>
      <c r="E1563" s="156" t="s">
        <v>2980</v>
      </c>
    </row>
    <row r="1564" spans="1:5" ht="12" customHeight="1" x14ac:dyDescent="0.2">
      <c r="A1564" s="156" t="s">
        <v>2979</v>
      </c>
      <c r="B1564" s="156" t="s">
        <v>3073</v>
      </c>
      <c r="C1564" s="156" t="s">
        <v>2082</v>
      </c>
      <c r="D1564" s="156" t="s">
        <v>640</v>
      </c>
      <c r="E1564" s="156" t="s">
        <v>3010</v>
      </c>
    </row>
    <row r="1565" spans="1:5" ht="12" customHeight="1" x14ac:dyDescent="0.2">
      <c r="A1565" s="156" t="s">
        <v>2979</v>
      </c>
      <c r="B1565" s="156" t="s">
        <v>3073</v>
      </c>
      <c r="C1565" s="156" t="s">
        <v>2082</v>
      </c>
      <c r="D1565" s="156" t="s">
        <v>640</v>
      </c>
      <c r="E1565" s="156" t="s">
        <v>3012</v>
      </c>
    </row>
    <row r="1566" spans="1:5" ht="12" customHeight="1" x14ac:dyDescent="0.2">
      <c r="A1566" s="156" t="s">
        <v>2979</v>
      </c>
      <c r="B1566" s="156" t="s">
        <v>3074</v>
      </c>
      <c r="C1566" s="156" t="s">
        <v>2087</v>
      </c>
      <c r="D1566" s="156" t="s">
        <v>640</v>
      </c>
      <c r="E1566" s="156" t="s">
        <v>2980</v>
      </c>
    </row>
    <row r="1567" spans="1:5" ht="12" customHeight="1" x14ac:dyDescent="0.2">
      <c r="A1567" s="156" t="s">
        <v>2979</v>
      </c>
      <c r="B1567" s="156" t="s">
        <v>3074</v>
      </c>
      <c r="C1567" s="156" t="s">
        <v>2087</v>
      </c>
      <c r="D1567" s="156" t="s">
        <v>640</v>
      </c>
      <c r="E1567" s="156" t="s">
        <v>3010</v>
      </c>
    </row>
    <row r="1568" spans="1:5" ht="12" customHeight="1" x14ac:dyDescent="0.2">
      <c r="A1568" s="156" t="s">
        <v>2979</v>
      </c>
      <c r="B1568" s="156" t="s">
        <v>3074</v>
      </c>
      <c r="C1568" s="156" t="s">
        <v>2087</v>
      </c>
      <c r="D1568" s="156" t="s">
        <v>640</v>
      </c>
      <c r="E1568" s="156" t="s">
        <v>3012</v>
      </c>
    </row>
    <row r="1569" spans="1:5" ht="12" customHeight="1" x14ac:dyDescent="0.2">
      <c r="A1569" s="156" t="s">
        <v>2979</v>
      </c>
      <c r="B1569" s="156" t="s">
        <v>3075</v>
      </c>
      <c r="C1569" s="156" t="s">
        <v>2498</v>
      </c>
      <c r="D1569" s="156" t="s">
        <v>640</v>
      </c>
      <c r="E1569" s="156" t="s">
        <v>2980</v>
      </c>
    </row>
    <row r="1570" spans="1:5" ht="12" customHeight="1" x14ac:dyDescent="0.2">
      <c r="A1570" s="156" t="s">
        <v>2979</v>
      </c>
      <c r="B1570" s="156" t="s">
        <v>3075</v>
      </c>
      <c r="C1570" s="156" t="s">
        <v>2498</v>
      </c>
      <c r="D1570" s="156" t="s">
        <v>640</v>
      </c>
      <c r="E1570" s="156" t="s">
        <v>3010</v>
      </c>
    </row>
    <row r="1571" spans="1:5" ht="12" customHeight="1" x14ac:dyDescent="0.2">
      <c r="A1571" s="156" t="s">
        <v>2979</v>
      </c>
      <c r="B1571" s="156" t="s">
        <v>3075</v>
      </c>
      <c r="C1571" s="156" t="s">
        <v>2498</v>
      </c>
      <c r="D1571" s="156" t="s">
        <v>640</v>
      </c>
      <c r="E1571" s="156" t="s">
        <v>3012</v>
      </c>
    </row>
    <row r="1572" spans="1:5" ht="12" customHeight="1" x14ac:dyDescent="0.2">
      <c r="A1572" s="156" t="s">
        <v>2979</v>
      </c>
      <c r="B1572" s="156" t="s">
        <v>3076</v>
      </c>
      <c r="C1572" s="156" t="s">
        <v>2503</v>
      </c>
      <c r="D1572" s="156" t="s">
        <v>640</v>
      </c>
      <c r="E1572" s="156" t="s">
        <v>2980</v>
      </c>
    </row>
    <row r="1573" spans="1:5" ht="12" customHeight="1" x14ac:dyDescent="0.2">
      <c r="A1573" s="156" t="s">
        <v>2979</v>
      </c>
      <c r="B1573" s="156" t="s">
        <v>3076</v>
      </c>
      <c r="C1573" s="156" t="s">
        <v>2503</v>
      </c>
      <c r="D1573" s="156" t="s">
        <v>640</v>
      </c>
      <c r="E1573" s="156" t="s">
        <v>3018</v>
      </c>
    </row>
    <row r="1574" spans="1:5" ht="12" customHeight="1" x14ac:dyDescent="0.2">
      <c r="A1574" s="156" t="s">
        <v>2979</v>
      </c>
      <c r="B1574" s="156" t="s">
        <v>3076</v>
      </c>
      <c r="C1574" s="156" t="s">
        <v>2503</v>
      </c>
      <c r="D1574" s="156" t="s">
        <v>640</v>
      </c>
      <c r="E1574" s="156" t="s">
        <v>3012</v>
      </c>
    </row>
    <row r="1575" spans="1:5" ht="12" customHeight="1" x14ac:dyDescent="0.2">
      <c r="A1575" s="156" t="s">
        <v>2979</v>
      </c>
      <c r="B1575" s="156" t="s">
        <v>3077</v>
      </c>
      <c r="C1575" s="156" t="s">
        <v>2425</v>
      </c>
      <c r="D1575" s="156" t="s">
        <v>640</v>
      </c>
      <c r="E1575" s="156" t="s">
        <v>2980</v>
      </c>
    </row>
    <row r="1576" spans="1:5" ht="12" customHeight="1" x14ac:dyDescent="0.2">
      <c r="A1576" s="156" t="s">
        <v>2979</v>
      </c>
      <c r="B1576" s="156" t="s">
        <v>3077</v>
      </c>
      <c r="C1576" s="156" t="s">
        <v>2425</v>
      </c>
      <c r="D1576" s="156" t="s">
        <v>640</v>
      </c>
      <c r="E1576" s="156" t="s">
        <v>3018</v>
      </c>
    </row>
    <row r="1577" spans="1:5" ht="12" customHeight="1" x14ac:dyDescent="0.2">
      <c r="A1577" s="156" t="s">
        <v>2979</v>
      </c>
      <c r="B1577" s="156" t="s">
        <v>3077</v>
      </c>
      <c r="C1577" s="156" t="s">
        <v>2425</v>
      </c>
      <c r="D1577" s="156" t="s">
        <v>640</v>
      </c>
      <c r="E1577" s="156" t="s">
        <v>3012</v>
      </c>
    </row>
    <row r="1578" spans="1:5" ht="12" customHeight="1" x14ac:dyDescent="0.2">
      <c r="A1578" s="156" t="s">
        <v>2979</v>
      </c>
      <c r="B1578" s="156" t="s">
        <v>3078</v>
      </c>
      <c r="C1578" s="156" t="s">
        <v>2395</v>
      </c>
      <c r="D1578" s="156" t="s">
        <v>640</v>
      </c>
      <c r="E1578" s="156" t="s">
        <v>2980</v>
      </c>
    </row>
    <row r="1579" spans="1:5" ht="12" customHeight="1" x14ac:dyDescent="0.2">
      <c r="A1579" s="156" t="s">
        <v>2979</v>
      </c>
      <c r="B1579" s="156" t="s">
        <v>3078</v>
      </c>
      <c r="C1579" s="156" t="s">
        <v>2395</v>
      </c>
      <c r="D1579" s="156" t="s">
        <v>640</v>
      </c>
      <c r="E1579" s="156" t="s">
        <v>3018</v>
      </c>
    </row>
    <row r="1580" spans="1:5" ht="12" customHeight="1" x14ac:dyDescent="0.2">
      <c r="A1580" s="156" t="s">
        <v>2979</v>
      </c>
      <c r="B1580" s="156" t="s">
        <v>3078</v>
      </c>
      <c r="C1580" s="156" t="s">
        <v>2395</v>
      </c>
      <c r="D1580" s="156" t="s">
        <v>640</v>
      </c>
      <c r="E1580" s="156" t="s">
        <v>3010</v>
      </c>
    </row>
    <row r="1581" spans="1:5" ht="12" customHeight="1" x14ac:dyDescent="0.2">
      <c r="A1581" s="156" t="s">
        <v>2979</v>
      </c>
      <c r="B1581" s="156" t="s">
        <v>3078</v>
      </c>
      <c r="C1581" s="156" t="s">
        <v>2395</v>
      </c>
      <c r="D1581" s="156" t="s">
        <v>640</v>
      </c>
      <c r="E1581" s="156" t="s">
        <v>3012</v>
      </c>
    </row>
    <row r="1582" spans="1:5" ht="12" customHeight="1" x14ac:dyDescent="0.2">
      <c r="A1582" s="156" t="s">
        <v>2979</v>
      </c>
      <c r="B1582" s="156" t="s">
        <v>3079</v>
      </c>
      <c r="C1582" s="156" t="s">
        <v>2418</v>
      </c>
      <c r="D1582" s="156" t="s">
        <v>640</v>
      </c>
      <c r="E1582" s="156" t="s">
        <v>3018</v>
      </c>
    </row>
    <row r="1583" spans="1:5" ht="12" customHeight="1" x14ac:dyDescent="0.2">
      <c r="A1583" s="156" t="s">
        <v>2979</v>
      </c>
      <c r="B1583" s="156" t="s">
        <v>3079</v>
      </c>
      <c r="C1583" s="156" t="s">
        <v>2418</v>
      </c>
      <c r="D1583" s="156" t="s">
        <v>640</v>
      </c>
      <c r="E1583" s="156" t="s">
        <v>3012</v>
      </c>
    </row>
    <row r="1584" spans="1:5" ht="12" customHeight="1" x14ac:dyDescent="0.2">
      <c r="A1584" s="156" t="s">
        <v>2979</v>
      </c>
      <c r="B1584" s="156" t="s">
        <v>3080</v>
      </c>
      <c r="C1584" s="156" t="s">
        <v>2396</v>
      </c>
      <c r="D1584" s="156" t="s">
        <v>640</v>
      </c>
      <c r="E1584" s="156" t="s">
        <v>2980</v>
      </c>
    </row>
    <row r="1585" spans="1:5" ht="12" customHeight="1" x14ac:dyDescent="0.2">
      <c r="A1585" s="156" t="s">
        <v>2979</v>
      </c>
      <c r="B1585" s="156" t="s">
        <v>3080</v>
      </c>
      <c r="C1585" s="156" t="s">
        <v>2396</v>
      </c>
      <c r="D1585" s="156" t="s">
        <v>640</v>
      </c>
      <c r="E1585" s="156" t="s">
        <v>3018</v>
      </c>
    </row>
    <row r="1586" spans="1:5" ht="12" customHeight="1" x14ac:dyDescent="0.2">
      <c r="A1586" s="156" t="s">
        <v>2979</v>
      </c>
      <c r="B1586" s="156" t="s">
        <v>3080</v>
      </c>
      <c r="C1586" s="156" t="s">
        <v>2396</v>
      </c>
      <c r="D1586" s="156" t="s">
        <v>640</v>
      </c>
      <c r="E1586" s="156" t="s">
        <v>3012</v>
      </c>
    </row>
    <row r="1587" spans="1:5" ht="12" customHeight="1" x14ac:dyDescent="0.2">
      <c r="A1587" s="156" t="s">
        <v>2979</v>
      </c>
      <c r="B1587" s="156" t="s">
        <v>3081</v>
      </c>
      <c r="C1587" s="156" t="s">
        <v>2399</v>
      </c>
      <c r="D1587" s="156" t="s">
        <v>640</v>
      </c>
      <c r="E1587" s="156" t="s">
        <v>2980</v>
      </c>
    </row>
    <row r="1588" spans="1:5" ht="12" customHeight="1" x14ac:dyDescent="0.2">
      <c r="A1588" s="156" t="s">
        <v>2979</v>
      </c>
      <c r="B1588" s="156" t="s">
        <v>3081</v>
      </c>
      <c r="C1588" s="156" t="s">
        <v>2399</v>
      </c>
      <c r="D1588" s="156" t="s">
        <v>640</v>
      </c>
      <c r="E1588" s="156" t="s">
        <v>3018</v>
      </c>
    </row>
    <row r="1589" spans="1:5" ht="12" customHeight="1" x14ac:dyDescent="0.2">
      <c r="A1589" s="156" t="s">
        <v>2979</v>
      </c>
      <c r="B1589" s="156" t="s">
        <v>3081</v>
      </c>
      <c r="C1589" s="156" t="s">
        <v>2399</v>
      </c>
      <c r="D1589" s="156" t="s">
        <v>640</v>
      </c>
      <c r="E1589" s="156" t="s">
        <v>3010</v>
      </c>
    </row>
    <row r="1590" spans="1:5" ht="12" customHeight="1" x14ac:dyDescent="0.2">
      <c r="A1590" s="156" t="s">
        <v>2979</v>
      </c>
      <c r="B1590" s="156" t="s">
        <v>3081</v>
      </c>
      <c r="C1590" s="156" t="s">
        <v>2399</v>
      </c>
      <c r="D1590" s="156" t="s">
        <v>640</v>
      </c>
      <c r="E1590" s="156" t="s">
        <v>3012</v>
      </c>
    </row>
    <row r="1591" spans="1:5" ht="12" customHeight="1" x14ac:dyDescent="0.2">
      <c r="A1591" s="156" t="s">
        <v>2979</v>
      </c>
      <c r="B1591" s="156" t="s">
        <v>3082</v>
      </c>
      <c r="C1591" s="156" t="s">
        <v>2407</v>
      </c>
      <c r="D1591" s="156" t="s">
        <v>640</v>
      </c>
      <c r="E1591" s="156" t="s">
        <v>2980</v>
      </c>
    </row>
    <row r="1592" spans="1:5" ht="12" customHeight="1" x14ac:dyDescent="0.2">
      <c r="A1592" s="156" t="s">
        <v>2979</v>
      </c>
      <c r="B1592" s="156" t="s">
        <v>3082</v>
      </c>
      <c r="C1592" s="156" t="s">
        <v>2407</v>
      </c>
      <c r="D1592" s="156" t="s">
        <v>640</v>
      </c>
      <c r="E1592" s="156" t="s">
        <v>3018</v>
      </c>
    </row>
    <row r="1593" spans="1:5" ht="12" customHeight="1" x14ac:dyDescent="0.2">
      <c r="A1593" s="156" t="s">
        <v>2979</v>
      </c>
      <c r="B1593" s="156" t="s">
        <v>3082</v>
      </c>
      <c r="C1593" s="156" t="s">
        <v>2407</v>
      </c>
      <c r="D1593" s="156" t="s">
        <v>640</v>
      </c>
      <c r="E1593" s="156" t="s">
        <v>3010</v>
      </c>
    </row>
    <row r="1594" spans="1:5" ht="12" customHeight="1" x14ac:dyDescent="0.2">
      <c r="A1594" s="156" t="s">
        <v>2979</v>
      </c>
      <c r="B1594" s="156" t="s">
        <v>3082</v>
      </c>
      <c r="C1594" s="156" t="s">
        <v>2407</v>
      </c>
      <c r="D1594" s="156" t="s">
        <v>640</v>
      </c>
      <c r="E1594" s="156" t="s">
        <v>3012</v>
      </c>
    </row>
    <row r="1595" spans="1:5" ht="12" customHeight="1" x14ac:dyDescent="0.2">
      <c r="A1595" s="156" t="s">
        <v>2979</v>
      </c>
      <c r="B1595" s="156" t="s">
        <v>3083</v>
      </c>
      <c r="C1595" s="156" t="s">
        <v>2392</v>
      </c>
      <c r="D1595" s="156" t="s">
        <v>640</v>
      </c>
      <c r="E1595" s="156" t="s">
        <v>2980</v>
      </c>
    </row>
    <row r="1596" spans="1:5" ht="12" customHeight="1" x14ac:dyDescent="0.2">
      <c r="A1596" s="156" t="s">
        <v>2979</v>
      </c>
      <c r="B1596" s="156" t="s">
        <v>3083</v>
      </c>
      <c r="C1596" s="156" t="s">
        <v>2392</v>
      </c>
      <c r="D1596" s="156" t="s">
        <v>640</v>
      </c>
      <c r="E1596" s="156" t="s">
        <v>3018</v>
      </c>
    </row>
    <row r="1597" spans="1:5" ht="12" customHeight="1" x14ac:dyDescent="0.2">
      <c r="A1597" s="156" t="s">
        <v>2979</v>
      </c>
      <c r="B1597" s="156" t="s">
        <v>3083</v>
      </c>
      <c r="C1597" s="156" t="s">
        <v>2392</v>
      </c>
      <c r="D1597" s="156" t="s">
        <v>640</v>
      </c>
      <c r="E1597" s="156" t="s">
        <v>3012</v>
      </c>
    </row>
    <row r="1598" spans="1:5" ht="12" customHeight="1" x14ac:dyDescent="0.2">
      <c r="A1598" s="156" t="s">
        <v>2979</v>
      </c>
      <c r="B1598" s="156" t="s">
        <v>3084</v>
      </c>
      <c r="C1598" s="156" t="s">
        <v>2391</v>
      </c>
      <c r="D1598" s="156" t="s">
        <v>640</v>
      </c>
      <c r="E1598" s="156" t="s">
        <v>2980</v>
      </c>
    </row>
    <row r="1599" spans="1:5" ht="12" customHeight="1" x14ac:dyDescent="0.2">
      <c r="A1599" s="156" t="s">
        <v>2979</v>
      </c>
      <c r="B1599" s="156" t="s">
        <v>3084</v>
      </c>
      <c r="C1599" s="156" t="s">
        <v>2391</v>
      </c>
      <c r="D1599" s="156" t="s">
        <v>640</v>
      </c>
      <c r="E1599" s="156" t="s">
        <v>3018</v>
      </c>
    </row>
    <row r="1600" spans="1:5" ht="12" customHeight="1" x14ac:dyDescent="0.2">
      <c r="A1600" s="156" t="s">
        <v>2979</v>
      </c>
      <c r="B1600" s="156" t="s">
        <v>3084</v>
      </c>
      <c r="C1600" s="156" t="s">
        <v>2391</v>
      </c>
      <c r="D1600" s="156" t="s">
        <v>640</v>
      </c>
      <c r="E1600" s="156" t="s">
        <v>3012</v>
      </c>
    </row>
    <row r="1601" spans="1:5" ht="12" customHeight="1" x14ac:dyDescent="0.2">
      <c r="A1601" s="156" t="s">
        <v>2979</v>
      </c>
      <c r="B1601" s="156" t="s">
        <v>3085</v>
      </c>
      <c r="C1601" s="156" t="s">
        <v>2507</v>
      </c>
      <c r="D1601" s="156" t="s">
        <v>640</v>
      </c>
      <c r="E1601" s="156" t="s">
        <v>2980</v>
      </c>
    </row>
    <row r="1602" spans="1:5" ht="12" customHeight="1" x14ac:dyDescent="0.2">
      <c r="A1602" s="156" t="s">
        <v>2979</v>
      </c>
      <c r="B1602" s="156" t="s">
        <v>3085</v>
      </c>
      <c r="C1602" s="156" t="s">
        <v>2507</v>
      </c>
      <c r="D1602" s="156" t="s">
        <v>640</v>
      </c>
      <c r="E1602" s="156" t="s">
        <v>3018</v>
      </c>
    </row>
    <row r="1603" spans="1:5" ht="12" customHeight="1" x14ac:dyDescent="0.2">
      <c r="A1603" s="156" t="s">
        <v>2979</v>
      </c>
      <c r="B1603" s="156" t="s">
        <v>3085</v>
      </c>
      <c r="C1603" s="156" t="s">
        <v>2507</v>
      </c>
      <c r="D1603" s="156" t="s">
        <v>640</v>
      </c>
      <c r="E1603" s="156" t="s">
        <v>3012</v>
      </c>
    </row>
    <row r="1604" spans="1:5" ht="12" customHeight="1" x14ac:dyDescent="0.2">
      <c r="A1604" s="156" t="s">
        <v>2979</v>
      </c>
      <c r="B1604" s="156" t="s">
        <v>3086</v>
      </c>
      <c r="C1604" s="156" t="s">
        <v>2495</v>
      </c>
      <c r="D1604" s="156" t="s">
        <v>640</v>
      </c>
      <c r="E1604" s="156" t="s">
        <v>3018</v>
      </c>
    </row>
    <row r="1605" spans="1:5" ht="12" customHeight="1" x14ac:dyDescent="0.2">
      <c r="A1605" s="156" t="s">
        <v>2979</v>
      </c>
      <c r="B1605" s="156" t="s">
        <v>3086</v>
      </c>
      <c r="C1605" s="156" t="s">
        <v>2495</v>
      </c>
      <c r="D1605" s="156" t="s">
        <v>640</v>
      </c>
      <c r="E1605" s="156" t="s">
        <v>3012</v>
      </c>
    </row>
    <row r="1606" spans="1:5" ht="12" customHeight="1" x14ac:dyDescent="0.2">
      <c r="A1606" s="156" t="s">
        <v>2979</v>
      </c>
      <c r="B1606" s="156" t="s">
        <v>3087</v>
      </c>
      <c r="C1606" s="156" t="s">
        <v>2351</v>
      </c>
      <c r="D1606" s="156" t="s">
        <v>640</v>
      </c>
      <c r="E1606" s="156" t="s">
        <v>2980</v>
      </c>
    </row>
    <row r="1607" spans="1:5" ht="12" customHeight="1" x14ac:dyDescent="0.2">
      <c r="A1607" s="156" t="s">
        <v>2979</v>
      </c>
      <c r="B1607" s="156" t="s">
        <v>3087</v>
      </c>
      <c r="C1607" s="156" t="s">
        <v>2351</v>
      </c>
      <c r="D1607" s="156" t="s">
        <v>640</v>
      </c>
      <c r="E1607" s="156" t="s">
        <v>3018</v>
      </c>
    </row>
    <row r="1608" spans="1:5" ht="12" customHeight="1" x14ac:dyDescent="0.2">
      <c r="A1608" s="156" t="s">
        <v>2979</v>
      </c>
      <c r="B1608" s="156" t="s">
        <v>3087</v>
      </c>
      <c r="C1608" s="156" t="s">
        <v>2351</v>
      </c>
      <c r="D1608" s="156" t="s">
        <v>640</v>
      </c>
      <c r="E1608" s="156" t="s">
        <v>3010</v>
      </c>
    </row>
    <row r="1609" spans="1:5" ht="12" customHeight="1" x14ac:dyDescent="0.2">
      <c r="A1609" s="156" t="s">
        <v>2979</v>
      </c>
      <c r="B1609" s="156" t="s">
        <v>3087</v>
      </c>
      <c r="C1609" s="156" t="s">
        <v>2351</v>
      </c>
      <c r="D1609" s="156" t="s">
        <v>640</v>
      </c>
      <c r="E1609" s="156" t="s">
        <v>3012</v>
      </c>
    </row>
    <row r="1610" spans="1:5" ht="12" customHeight="1" x14ac:dyDescent="0.2">
      <c r="A1610" s="156" t="s">
        <v>2979</v>
      </c>
      <c r="B1610" s="156" t="s">
        <v>3088</v>
      </c>
      <c r="C1610" s="156" t="s">
        <v>2200</v>
      </c>
      <c r="D1610" s="156" t="s">
        <v>640</v>
      </c>
      <c r="E1610" s="156" t="s">
        <v>2980</v>
      </c>
    </row>
    <row r="1611" spans="1:5" ht="12" customHeight="1" x14ac:dyDescent="0.2">
      <c r="A1611" s="156" t="s">
        <v>2979</v>
      </c>
      <c r="B1611" s="156" t="s">
        <v>3088</v>
      </c>
      <c r="C1611" s="156" t="s">
        <v>2200</v>
      </c>
      <c r="D1611" s="156" t="s">
        <v>640</v>
      </c>
      <c r="E1611" s="156" t="s">
        <v>3018</v>
      </c>
    </row>
    <row r="1612" spans="1:5" ht="12" customHeight="1" x14ac:dyDescent="0.2">
      <c r="A1612" s="156" t="s">
        <v>2979</v>
      </c>
      <c r="B1612" s="156" t="s">
        <v>3088</v>
      </c>
      <c r="C1612" s="156" t="s">
        <v>2200</v>
      </c>
      <c r="D1612" s="156" t="s">
        <v>640</v>
      </c>
      <c r="E1612" s="156" t="s">
        <v>3012</v>
      </c>
    </row>
    <row r="1613" spans="1:5" ht="12" customHeight="1" x14ac:dyDescent="0.2">
      <c r="A1613" s="156" t="s">
        <v>2979</v>
      </c>
      <c r="B1613" s="156" t="s">
        <v>3089</v>
      </c>
      <c r="C1613" s="156" t="s">
        <v>2394</v>
      </c>
      <c r="D1613" s="156" t="s">
        <v>640</v>
      </c>
      <c r="E1613" s="156" t="s">
        <v>2980</v>
      </c>
    </row>
    <row r="1614" spans="1:5" ht="12" customHeight="1" x14ac:dyDescent="0.2">
      <c r="A1614" s="156" t="s">
        <v>2979</v>
      </c>
      <c r="B1614" s="156" t="s">
        <v>3089</v>
      </c>
      <c r="C1614" s="156" t="s">
        <v>2394</v>
      </c>
      <c r="D1614" s="156" t="s">
        <v>640</v>
      </c>
      <c r="E1614" s="156" t="s">
        <v>3018</v>
      </c>
    </row>
    <row r="1615" spans="1:5" ht="12" customHeight="1" x14ac:dyDescent="0.2">
      <c r="A1615" s="156" t="s">
        <v>2979</v>
      </c>
      <c r="B1615" s="156" t="s">
        <v>3089</v>
      </c>
      <c r="C1615" s="156" t="s">
        <v>2394</v>
      </c>
      <c r="D1615" s="156" t="s">
        <v>640</v>
      </c>
      <c r="E1615" s="156" t="s">
        <v>3012</v>
      </c>
    </row>
    <row r="1616" spans="1:5" ht="12" customHeight="1" x14ac:dyDescent="0.2">
      <c r="A1616" s="156" t="s">
        <v>2979</v>
      </c>
      <c r="B1616" s="156" t="s">
        <v>3090</v>
      </c>
      <c r="C1616" s="156" t="s">
        <v>2368</v>
      </c>
      <c r="D1616" s="156" t="s">
        <v>640</v>
      </c>
      <c r="E1616" s="156" t="s">
        <v>2980</v>
      </c>
    </row>
    <row r="1617" spans="1:5" ht="12" customHeight="1" x14ac:dyDescent="0.2">
      <c r="A1617" s="156" t="s">
        <v>2979</v>
      </c>
      <c r="B1617" s="156" t="s">
        <v>3090</v>
      </c>
      <c r="C1617" s="156" t="s">
        <v>2368</v>
      </c>
      <c r="D1617" s="156" t="s">
        <v>640</v>
      </c>
      <c r="E1617" s="156" t="s">
        <v>3013</v>
      </c>
    </row>
    <row r="1618" spans="1:5" ht="12" customHeight="1" x14ac:dyDescent="0.2">
      <c r="A1618" s="156" t="s">
        <v>2979</v>
      </c>
      <c r="B1618" s="156" t="s">
        <v>3090</v>
      </c>
      <c r="C1618" s="156" t="s">
        <v>2368</v>
      </c>
      <c r="D1618" s="156" t="s">
        <v>640</v>
      </c>
      <c r="E1618" s="156" t="s">
        <v>3012</v>
      </c>
    </row>
    <row r="1619" spans="1:5" ht="12" customHeight="1" x14ac:dyDescent="0.2">
      <c r="A1619" s="156" t="s">
        <v>2979</v>
      </c>
      <c r="B1619" s="156" t="s">
        <v>1448</v>
      </c>
      <c r="C1619" s="156" t="s">
        <v>303</v>
      </c>
      <c r="D1619" s="156" t="s">
        <v>640</v>
      </c>
      <c r="E1619" s="156" t="s">
        <v>3009</v>
      </c>
    </row>
    <row r="1620" spans="1:5" ht="12" customHeight="1" x14ac:dyDescent="0.2">
      <c r="A1620" s="156" t="s">
        <v>2979</v>
      </c>
      <c r="B1620" s="156" t="s">
        <v>1448</v>
      </c>
      <c r="C1620" s="156" t="s">
        <v>303</v>
      </c>
      <c r="D1620" s="156" t="s">
        <v>640</v>
      </c>
      <c r="E1620" s="156" t="s">
        <v>2980</v>
      </c>
    </row>
    <row r="1621" spans="1:5" ht="12" customHeight="1" x14ac:dyDescent="0.2">
      <c r="A1621" s="156" t="s">
        <v>2979</v>
      </c>
      <c r="B1621" s="156" t="s">
        <v>1448</v>
      </c>
      <c r="C1621" s="156" t="s">
        <v>303</v>
      </c>
      <c r="D1621" s="156" t="s">
        <v>640</v>
      </c>
      <c r="E1621" s="156" t="s">
        <v>3010</v>
      </c>
    </row>
    <row r="1622" spans="1:5" ht="12" customHeight="1" x14ac:dyDescent="0.2">
      <c r="A1622" s="156" t="s">
        <v>2979</v>
      </c>
      <c r="B1622" s="156" t="s">
        <v>1448</v>
      </c>
      <c r="C1622" s="156" t="s">
        <v>303</v>
      </c>
      <c r="D1622" s="156" t="s">
        <v>640</v>
      </c>
      <c r="E1622" s="156" t="s">
        <v>3012</v>
      </c>
    </row>
    <row r="1623" spans="1:5" ht="12" customHeight="1" x14ac:dyDescent="0.2">
      <c r="A1623" s="156" t="s">
        <v>2979</v>
      </c>
      <c r="B1623" s="156" t="s">
        <v>1449</v>
      </c>
      <c r="C1623" s="156" t="s">
        <v>670</v>
      </c>
      <c r="D1623" s="156" t="s">
        <v>640</v>
      </c>
      <c r="E1623" s="156" t="s">
        <v>3009</v>
      </c>
    </row>
    <row r="1624" spans="1:5" ht="12" customHeight="1" x14ac:dyDescent="0.2">
      <c r="A1624" s="156" t="s">
        <v>2979</v>
      </c>
      <c r="B1624" s="156" t="s">
        <v>1449</v>
      </c>
      <c r="C1624" s="156" t="s">
        <v>670</v>
      </c>
      <c r="D1624" s="156" t="s">
        <v>640</v>
      </c>
      <c r="E1624" s="156" t="s">
        <v>2980</v>
      </c>
    </row>
    <row r="1625" spans="1:5" ht="12" customHeight="1" x14ac:dyDescent="0.2">
      <c r="A1625" s="156" t="s">
        <v>2979</v>
      </c>
      <c r="B1625" s="156" t="s">
        <v>1449</v>
      </c>
      <c r="C1625" s="156" t="s">
        <v>670</v>
      </c>
      <c r="D1625" s="156" t="s">
        <v>640</v>
      </c>
      <c r="E1625" s="156" t="s">
        <v>3010</v>
      </c>
    </row>
    <row r="1626" spans="1:5" ht="12" customHeight="1" x14ac:dyDescent="0.2">
      <c r="A1626" s="156" t="s">
        <v>2979</v>
      </c>
      <c r="B1626" s="156" t="s">
        <v>1449</v>
      </c>
      <c r="C1626" s="156" t="s">
        <v>670</v>
      </c>
      <c r="D1626" s="156" t="s">
        <v>640</v>
      </c>
      <c r="E1626" s="156" t="s">
        <v>3012</v>
      </c>
    </row>
    <row r="1627" spans="1:5" ht="12" customHeight="1" x14ac:dyDescent="0.2">
      <c r="A1627" s="156" t="s">
        <v>2979</v>
      </c>
      <c r="B1627" s="156" t="s">
        <v>1450</v>
      </c>
      <c r="C1627" s="156" t="s">
        <v>671</v>
      </c>
      <c r="D1627" s="156" t="s">
        <v>640</v>
      </c>
      <c r="E1627" s="156" t="s">
        <v>3009</v>
      </c>
    </row>
    <row r="1628" spans="1:5" ht="12" customHeight="1" x14ac:dyDescent="0.2">
      <c r="A1628" s="156" t="s">
        <v>2979</v>
      </c>
      <c r="B1628" s="156" t="s">
        <v>1450</v>
      </c>
      <c r="C1628" s="156" t="s">
        <v>671</v>
      </c>
      <c r="D1628" s="156" t="s">
        <v>640</v>
      </c>
      <c r="E1628" s="156" t="s">
        <v>2980</v>
      </c>
    </row>
    <row r="1629" spans="1:5" ht="12" customHeight="1" x14ac:dyDescent="0.2">
      <c r="A1629" s="156" t="s">
        <v>2979</v>
      </c>
      <c r="B1629" s="156" t="s">
        <v>1450</v>
      </c>
      <c r="C1629" s="156" t="s">
        <v>671</v>
      </c>
      <c r="D1629" s="156" t="s">
        <v>640</v>
      </c>
      <c r="E1629" s="156" t="s">
        <v>3010</v>
      </c>
    </row>
    <row r="1630" spans="1:5" ht="12" customHeight="1" x14ac:dyDescent="0.2">
      <c r="A1630" s="156" t="s">
        <v>2979</v>
      </c>
      <c r="B1630" s="156" t="s">
        <v>1450</v>
      </c>
      <c r="C1630" s="156" t="s">
        <v>671</v>
      </c>
      <c r="D1630" s="156" t="s">
        <v>640</v>
      </c>
      <c r="E1630" s="156" t="s">
        <v>3012</v>
      </c>
    </row>
    <row r="1631" spans="1:5" ht="12" customHeight="1" x14ac:dyDescent="0.2">
      <c r="A1631" s="156" t="s">
        <v>2979</v>
      </c>
      <c r="B1631" s="156" t="s">
        <v>1451</v>
      </c>
      <c r="C1631" s="156" t="s">
        <v>672</v>
      </c>
      <c r="D1631" s="156" t="s">
        <v>640</v>
      </c>
      <c r="E1631" s="156" t="s">
        <v>3009</v>
      </c>
    </row>
    <row r="1632" spans="1:5" ht="12" customHeight="1" x14ac:dyDescent="0.2">
      <c r="A1632" s="156" t="s">
        <v>2979</v>
      </c>
      <c r="B1632" s="156" t="s">
        <v>1451</v>
      </c>
      <c r="C1632" s="156" t="s">
        <v>672</v>
      </c>
      <c r="D1632" s="156" t="s">
        <v>640</v>
      </c>
      <c r="E1632" s="156" t="s">
        <v>2980</v>
      </c>
    </row>
    <row r="1633" spans="1:5" ht="12" customHeight="1" x14ac:dyDescent="0.2">
      <c r="A1633" s="156" t="s">
        <v>2979</v>
      </c>
      <c r="B1633" s="156" t="s">
        <v>1451</v>
      </c>
      <c r="C1633" s="156" t="s">
        <v>672</v>
      </c>
      <c r="D1633" s="156" t="s">
        <v>640</v>
      </c>
      <c r="E1633" s="156" t="s">
        <v>3010</v>
      </c>
    </row>
    <row r="1634" spans="1:5" ht="12" customHeight="1" x14ac:dyDescent="0.2">
      <c r="A1634" s="156" t="s">
        <v>2979</v>
      </c>
      <c r="B1634" s="156" t="s">
        <v>1451</v>
      </c>
      <c r="C1634" s="156" t="s">
        <v>672</v>
      </c>
      <c r="D1634" s="156" t="s">
        <v>640</v>
      </c>
      <c r="E1634" s="156" t="s">
        <v>3012</v>
      </c>
    </row>
    <row r="1635" spans="1:5" ht="12" customHeight="1" x14ac:dyDescent="0.2">
      <c r="A1635" s="156" t="s">
        <v>2979</v>
      </c>
      <c r="B1635" s="156" t="s">
        <v>1452</v>
      </c>
      <c r="C1635" s="156" t="s">
        <v>673</v>
      </c>
      <c r="D1635" s="156" t="s">
        <v>640</v>
      </c>
      <c r="E1635" s="156" t="s">
        <v>3009</v>
      </c>
    </row>
    <row r="1636" spans="1:5" ht="12" customHeight="1" x14ac:dyDescent="0.2">
      <c r="A1636" s="156" t="s">
        <v>2979</v>
      </c>
      <c r="B1636" s="156" t="s">
        <v>1452</v>
      </c>
      <c r="C1636" s="156" t="s">
        <v>673</v>
      </c>
      <c r="D1636" s="156" t="s">
        <v>640</v>
      </c>
      <c r="E1636" s="156" t="s">
        <v>2980</v>
      </c>
    </row>
    <row r="1637" spans="1:5" ht="12" customHeight="1" x14ac:dyDescent="0.2">
      <c r="A1637" s="156" t="s">
        <v>2979</v>
      </c>
      <c r="B1637" s="156" t="s">
        <v>1452</v>
      </c>
      <c r="C1637" s="156" t="s">
        <v>673</v>
      </c>
      <c r="D1637" s="156" t="s">
        <v>640</v>
      </c>
      <c r="E1637" s="156" t="s">
        <v>3010</v>
      </c>
    </row>
    <row r="1638" spans="1:5" ht="12" customHeight="1" x14ac:dyDescent="0.2">
      <c r="A1638" s="156" t="s">
        <v>2979</v>
      </c>
      <c r="B1638" s="156" t="s">
        <v>1452</v>
      </c>
      <c r="C1638" s="156" t="s">
        <v>673</v>
      </c>
      <c r="D1638" s="156" t="s">
        <v>640</v>
      </c>
      <c r="E1638" s="156" t="s">
        <v>3012</v>
      </c>
    </row>
    <row r="1639" spans="1:5" ht="12" customHeight="1" x14ac:dyDescent="0.2">
      <c r="A1639" s="156" t="s">
        <v>2979</v>
      </c>
      <c r="B1639" s="156" t="s">
        <v>3091</v>
      </c>
      <c r="C1639" s="156" t="s">
        <v>2406</v>
      </c>
      <c r="D1639" s="156" t="s">
        <v>640</v>
      </c>
      <c r="E1639" s="156" t="s">
        <v>2980</v>
      </c>
    </row>
    <row r="1640" spans="1:5" ht="12" customHeight="1" x14ac:dyDescent="0.2">
      <c r="A1640" s="156" t="s">
        <v>2979</v>
      </c>
      <c r="B1640" s="156" t="s">
        <v>3091</v>
      </c>
      <c r="C1640" s="156" t="s">
        <v>2406</v>
      </c>
      <c r="D1640" s="156" t="s">
        <v>640</v>
      </c>
      <c r="E1640" s="156" t="s">
        <v>3010</v>
      </c>
    </row>
    <row r="1641" spans="1:5" ht="12" customHeight="1" x14ac:dyDescent="0.2">
      <c r="A1641" s="156" t="s">
        <v>2979</v>
      </c>
      <c r="B1641" s="156" t="s">
        <v>3091</v>
      </c>
      <c r="C1641" s="156" t="s">
        <v>2406</v>
      </c>
      <c r="D1641" s="156" t="s">
        <v>640</v>
      </c>
      <c r="E1641" s="156" t="s">
        <v>3012</v>
      </c>
    </row>
    <row r="1642" spans="1:5" ht="12" customHeight="1" x14ac:dyDescent="0.2">
      <c r="A1642" s="156" t="s">
        <v>2979</v>
      </c>
      <c r="B1642" s="156" t="s">
        <v>3092</v>
      </c>
      <c r="C1642" s="156" t="s">
        <v>2421</v>
      </c>
      <c r="D1642" s="156" t="s">
        <v>640</v>
      </c>
      <c r="E1642" s="156" t="s">
        <v>2980</v>
      </c>
    </row>
    <row r="1643" spans="1:5" ht="12" customHeight="1" x14ac:dyDescent="0.2">
      <c r="A1643" s="156" t="s">
        <v>2979</v>
      </c>
      <c r="B1643" s="156" t="s">
        <v>3092</v>
      </c>
      <c r="C1643" s="156" t="s">
        <v>2421</v>
      </c>
      <c r="D1643" s="156" t="s">
        <v>640</v>
      </c>
      <c r="E1643" s="156" t="s">
        <v>3010</v>
      </c>
    </row>
    <row r="1644" spans="1:5" ht="12" customHeight="1" x14ac:dyDescent="0.2">
      <c r="A1644" s="156" t="s">
        <v>2979</v>
      </c>
      <c r="B1644" s="156" t="s">
        <v>3092</v>
      </c>
      <c r="C1644" s="156" t="s">
        <v>2421</v>
      </c>
      <c r="D1644" s="156" t="s">
        <v>640</v>
      </c>
      <c r="E1644" s="156" t="s">
        <v>3012</v>
      </c>
    </row>
    <row r="1645" spans="1:5" ht="12" customHeight="1" x14ac:dyDescent="0.2">
      <c r="A1645" s="156" t="s">
        <v>2979</v>
      </c>
      <c r="B1645" s="156" t="s">
        <v>3093</v>
      </c>
      <c r="C1645" s="156" t="s">
        <v>11</v>
      </c>
      <c r="D1645" s="156" t="s">
        <v>640</v>
      </c>
      <c r="E1645" s="156" t="s">
        <v>2980</v>
      </c>
    </row>
    <row r="1646" spans="1:5" ht="12" customHeight="1" x14ac:dyDescent="0.2">
      <c r="A1646" s="156" t="s">
        <v>2979</v>
      </c>
      <c r="B1646" s="156" t="s">
        <v>3093</v>
      </c>
      <c r="C1646" s="156" t="s">
        <v>11</v>
      </c>
      <c r="D1646" s="156" t="s">
        <v>640</v>
      </c>
      <c r="E1646" s="156" t="s">
        <v>3010</v>
      </c>
    </row>
    <row r="1647" spans="1:5" ht="12" customHeight="1" x14ac:dyDescent="0.2">
      <c r="A1647" s="156" t="s">
        <v>2979</v>
      </c>
      <c r="B1647" s="156" t="s">
        <v>3093</v>
      </c>
      <c r="C1647" s="156" t="s">
        <v>11</v>
      </c>
      <c r="D1647" s="156" t="s">
        <v>640</v>
      </c>
      <c r="E1647" s="156" t="s">
        <v>3012</v>
      </c>
    </row>
    <row r="1648" spans="1:5" ht="12" customHeight="1" x14ac:dyDescent="0.2">
      <c r="A1648" s="156" t="s">
        <v>2979</v>
      </c>
      <c r="B1648" s="156" t="s">
        <v>3094</v>
      </c>
      <c r="C1648" s="156" t="s">
        <v>2362</v>
      </c>
      <c r="D1648" s="156" t="s">
        <v>640</v>
      </c>
      <c r="E1648" s="156" t="s">
        <v>2980</v>
      </c>
    </row>
    <row r="1649" spans="1:5" ht="12" customHeight="1" x14ac:dyDescent="0.2">
      <c r="A1649" s="156" t="s">
        <v>2979</v>
      </c>
      <c r="B1649" s="156" t="s">
        <v>3094</v>
      </c>
      <c r="C1649" s="156" t="s">
        <v>2362</v>
      </c>
      <c r="D1649" s="156" t="s">
        <v>640</v>
      </c>
      <c r="E1649" s="156" t="s">
        <v>3010</v>
      </c>
    </row>
    <row r="1650" spans="1:5" ht="12" customHeight="1" x14ac:dyDescent="0.2">
      <c r="A1650" s="156" t="s">
        <v>2979</v>
      </c>
      <c r="B1650" s="156" t="s">
        <v>3094</v>
      </c>
      <c r="C1650" s="156" t="s">
        <v>2362</v>
      </c>
      <c r="D1650" s="156" t="s">
        <v>640</v>
      </c>
      <c r="E1650" s="156" t="s">
        <v>3012</v>
      </c>
    </row>
    <row r="1651" spans="1:5" ht="12" customHeight="1" x14ac:dyDescent="0.2">
      <c r="A1651" s="156" t="s">
        <v>2979</v>
      </c>
      <c r="B1651" s="156" t="s">
        <v>3095</v>
      </c>
      <c r="C1651" s="156" t="s">
        <v>2408</v>
      </c>
      <c r="D1651" s="156" t="s">
        <v>640</v>
      </c>
      <c r="E1651" s="156" t="s">
        <v>2980</v>
      </c>
    </row>
    <row r="1652" spans="1:5" ht="12" customHeight="1" x14ac:dyDescent="0.2">
      <c r="A1652" s="156" t="s">
        <v>2979</v>
      </c>
      <c r="B1652" s="156" t="s">
        <v>3095</v>
      </c>
      <c r="C1652" s="156" t="s">
        <v>2408</v>
      </c>
      <c r="D1652" s="156" t="s">
        <v>640</v>
      </c>
      <c r="E1652" s="156" t="s">
        <v>3010</v>
      </c>
    </row>
    <row r="1653" spans="1:5" ht="12" customHeight="1" x14ac:dyDescent="0.2">
      <c r="A1653" s="156" t="s">
        <v>2979</v>
      </c>
      <c r="B1653" s="156" t="s">
        <v>3095</v>
      </c>
      <c r="C1653" s="156" t="s">
        <v>2408</v>
      </c>
      <c r="D1653" s="156" t="s">
        <v>640</v>
      </c>
      <c r="E1653" s="156" t="s">
        <v>3012</v>
      </c>
    </row>
    <row r="1654" spans="1:5" ht="12" customHeight="1" x14ac:dyDescent="0.2">
      <c r="A1654" s="156" t="s">
        <v>2979</v>
      </c>
      <c r="B1654" s="156" t="s">
        <v>3096</v>
      </c>
      <c r="C1654" s="156" t="s">
        <v>2093</v>
      </c>
      <c r="D1654" s="156" t="s">
        <v>640</v>
      </c>
      <c r="E1654" s="156" t="s">
        <v>3010</v>
      </c>
    </row>
    <row r="1655" spans="1:5" ht="12" customHeight="1" x14ac:dyDescent="0.2">
      <c r="A1655" s="156" t="s">
        <v>2979</v>
      </c>
      <c r="B1655" s="156" t="s">
        <v>3096</v>
      </c>
      <c r="C1655" s="156" t="s">
        <v>2093</v>
      </c>
      <c r="D1655" s="156" t="s">
        <v>640</v>
      </c>
      <c r="E1655" s="156" t="s">
        <v>3012</v>
      </c>
    </row>
    <row r="1656" spans="1:5" ht="12" customHeight="1" x14ac:dyDescent="0.2">
      <c r="A1656" s="156" t="s">
        <v>2979</v>
      </c>
      <c r="B1656" s="156" t="s">
        <v>3097</v>
      </c>
      <c r="C1656" s="156" t="s">
        <v>2400</v>
      </c>
      <c r="D1656" s="156" t="s">
        <v>640</v>
      </c>
      <c r="E1656" s="156" t="s">
        <v>2980</v>
      </c>
    </row>
    <row r="1657" spans="1:5" ht="12" customHeight="1" x14ac:dyDescent="0.2">
      <c r="A1657" s="156" t="s">
        <v>2979</v>
      </c>
      <c r="B1657" s="156" t="s">
        <v>3097</v>
      </c>
      <c r="C1657" s="156" t="s">
        <v>2400</v>
      </c>
      <c r="D1657" s="156" t="s">
        <v>640</v>
      </c>
      <c r="E1657" s="156" t="s">
        <v>3010</v>
      </c>
    </row>
    <row r="1658" spans="1:5" ht="12" customHeight="1" x14ac:dyDescent="0.2">
      <c r="A1658" s="156" t="s">
        <v>2979</v>
      </c>
      <c r="B1658" s="156" t="s">
        <v>3097</v>
      </c>
      <c r="C1658" s="156" t="s">
        <v>2400</v>
      </c>
      <c r="D1658" s="156" t="s">
        <v>640</v>
      </c>
      <c r="E1658" s="156" t="s">
        <v>3012</v>
      </c>
    </row>
    <row r="1659" spans="1:5" ht="12" customHeight="1" x14ac:dyDescent="0.2">
      <c r="A1659" s="156" t="s">
        <v>2979</v>
      </c>
      <c r="B1659" s="156" t="s">
        <v>3098</v>
      </c>
      <c r="C1659" s="156" t="s">
        <v>12</v>
      </c>
      <c r="D1659" s="156" t="s">
        <v>640</v>
      </c>
      <c r="E1659" s="156" t="s">
        <v>2980</v>
      </c>
    </row>
    <row r="1660" spans="1:5" ht="12" customHeight="1" x14ac:dyDescent="0.2">
      <c r="A1660" s="156" t="s">
        <v>2979</v>
      </c>
      <c r="B1660" s="156" t="s">
        <v>3098</v>
      </c>
      <c r="C1660" s="156" t="s">
        <v>12</v>
      </c>
      <c r="D1660" s="156" t="s">
        <v>640</v>
      </c>
      <c r="E1660" s="156" t="s">
        <v>3010</v>
      </c>
    </row>
    <row r="1661" spans="1:5" ht="12" customHeight="1" x14ac:dyDescent="0.2">
      <c r="A1661" s="156" t="s">
        <v>2979</v>
      </c>
      <c r="B1661" s="156" t="s">
        <v>3098</v>
      </c>
      <c r="C1661" s="156" t="s">
        <v>12</v>
      </c>
      <c r="D1661" s="156" t="s">
        <v>640</v>
      </c>
      <c r="E1661" s="156" t="s">
        <v>3012</v>
      </c>
    </row>
    <row r="1662" spans="1:5" ht="12" customHeight="1" x14ac:dyDescent="0.2">
      <c r="A1662" s="156" t="s">
        <v>2979</v>
      </c>
      <c r="B1662" s="156" t="s">
        <v>3099</v>
      </c>
      <c r="C1662" s="156" t="s">
        <v>2410</v>
      </c>
      <c r="D1662" s="156" t="s">
        <v>640</v>
      </c>
      <c r="E1662" s="156" t="s">
        <v>2980</v>
      </c>
    </row>
    <row r="1663" spans="1:5" ht="12" customHeight="1" x14ac:dyDescent="0.2">
      <c r="A1663" s="156" t="s">
        <v>2979</v>
      </c>
      <c r="B1663" s="156" t="s">
        <v>3099</v>
      </c>
      <c r="C1663" s="156" t="s">
        <v>2410</v>
      </c>
      <c r="D1663" s="156" t="s">
        <v>640</v>
      </c>
      <c r="E1663" s="156" t="s">
        <v>3010</v>
      </c>
    </row>
    <row r="1664" spans="1:5" ht="12" customHeight="1" x14ac:dyDescent="0.2">
      <c r="A1664" s="156" t="s">
        <v>2979</v>
      </c>
      <c r="B1664" s="156" t="s">
        <v>3099</v>
      </c>
      <c r="C1664" s="156" t="s">
        <v>2410</v>
      </c>
      <c r="D1664" s="156" t="s">
        <v>640</v>
      </c>
      <c r="E1664" s="156" t="s">
        <v>3012</v>
      </c>
    </row>
    <row r="1665" spans="1:5" ht="12" customHeight="1" x14ac:dyDescent="0.2">
      <c r="A1665" s="156" t="s">
        <v>2979</v>
      </c>
      <c r="B1665" s="156" t="s">
        <v>3100</v>
      </c>
      <c r="C1665" s="156" t="s">
        <v>13</v>
      </c>
      <c r="D1665" s="156" t="s">
        <v>640</v>
      </c>
      <c r="E1665" s="156" t="s">
        <v>2980</v>
      </c>
    </row>
    <row r="1666" spans="1:5" ht="12" customHeight="1" x14ac:dyDescent="0.2">
      <c r="A1666" s="156" t="s">
        <v>2979</v>
      </c>
      <c r="B1666" s="156" t="s">
        <v>3100</v>
      </c>
      <c r="C1666" s="156" t="s">
        <v>13</v>
      </c>
      <c r="D1666" s="156" t="s">
        <v>640</v>
      </c>
      <c r="E1666" s="156" t="s">
        <v>3010</v>
      </c>
    </row>
    <row r="1667" spans="1:5" ht="12" customHeight="1" x14ac:dyDescent="0.2">
      <c r="A1667" s="156" t="s">
        <v>2979</v>
      </c>
      <c r="B1667" s="156" t="s">
        <v>3100</v>
      </c>
      <c r="C1667" s="156" t="s">
        <v>13</v>
      </c>
      <c r="D1667" s="156" t="s">
        <v>640</v>
      </c>
      <c r="E1667" s="156" t="s">
        <v>3012</v>
      </c>
    </row>
    <row r="1668" spans="1:5" ht="12" customHeight="1" x14ac:dyDescent="0.2">
      <c r="A1668" s="156" t="s">
        <v>2979</v>
      </c>
      <c r="B1668" s="156" t="s">
        <v>3101</v>
      </c>
      <c r="C1668" s="156" t="s">
        <v>2403</v>
      </c>
      <c r="D1668" s="156" t="s">
        <v>640</v>
      </c>
      <c r="E1668" s="156" t="s">
        <v>2980</v>
      </c>
    </row>
    <row r="1669" spans="1:5" ht="12" customHeight="1" x14ac:dyDescent="0.2">
      <c r="A1669" s="156" t="s">
        <v>2979</v>
      </c>
      <c r="B1669" s="156" t="s">
        <v>3101</v>
      </c>
      <c r="C1669" s="156" t="s">
        <v>2403</v>
      </c>
      <c r="D1669" s="156" t="s">
        <v>640</v>
      </c>
      <c r="E1669" s="156" t="s">
        <v>3010</v>
      </c>
    </row>
    <row r="1670" spans="1:5" ht="12" customHeight="1" x14ac:dyDescent="0.2">
      <c r="A1670" s="156" t="s">
        <v>2979</v>
      </c>
      <c r="B1670" s="156" t="s">
        <v>3101</v>
      </c>
      <c r="C1670" s="156" t="s">
        <v>2403</v>
      </c>
      <c r="D1670" s="156" t="s">
        <v>640</v>
      </c>
      <c r="E1670" s="156" t="s">
        <v>3012</v>
      </c>
    </row>
    <row r="1671" spans="1:5" ht="12" customHeight="1" x14ac:dyDescent="0.2">
      <c r="A1671" s="156" t="s">
        <v>2979</v>
      </c>
      <c r="B1671" s="156" t="s">
        <v>3102</v>
      </c>
      <c r="C1671" s="156" t="s">
        <v>1800</v>
      </c>
      <c r="D1671" s="156" t="s">
        <v>640</v>
      </c>
      <c r="E1671" s="156" t="s">
        <v>2980</v>
      </c>
    </row>
    <row r="1672" spans="1:5" ht="12" customHeight="1" x14ac:dyDescent="0.2">
      <c r="A1672" s="156" t="s">
        <v>2979</v>
      </c>
      <c r="B1672" s="156" t="s">
        <v>3102</v>
      </c>
      <c r="C1672" s="156" t="s">
        <v>1800</v>
      </c>
      <c r="D1672" s="156" t="s">
        <v>640</v>
      </c>
      <c r="E1672" s="156" t="s">
        <v>3018</v>
      </c>
    </row>
    <row r="1673" spans="1:5" ht="12" customHeight="1" x14ac:dyDescent="0.2">
      <c r="A1673" s="156" t="s">
        <v>2979</v>
      </c>
      <c r="B1673" s="156" t="s">
        <v>3102</v>
      </c>
      <c r="C1673" s="156" t="s">
        <v>1800</v>
      </c>
      <c r="D1673" s="156" t="s">
        <v>640</v>
      </c>
      <c r="E1673" s="156" t="s">
        <v>3012</v>
      </c>
    </row>
    <row r="1674" spans="1:5" ht="12" customHeight="1" x14ac:dyDescent="0.2">
      <c r="A1674" s="156" t="s">
        <v>2979</v>
      </c>
      <c r="B1674" s="156" t="s">
        <v>3103</v>
      </c>
      <c r="C1674" s="156" t="s">
        <v>1801</v>
      </c>
      <c r="D1674" s="156" t="s">
        <v>640</v>
      </c>
      <c r="E1674" s="156" t="s">
        <v>2980</v>
      </c>
    </row>
    <row r="1675" spans="1:5" ht="12" customHeight="1" x14ac:dyDescent="0.2">
      <c r="A1675" s="156" t="s">
        <v>2979</v>
      </c>
      <c r="B1675" s="156" t="s">
        <v>3103</v>
      </c>
      <c r="C1675" s="156" t="s">
        <v>1801</v>
      </c>
      <c r="D1675" s="156" t="s">
        <v>640</v>
      </c>
      <c r="E1675" s="156" t="s">
        <v>3010</v>
      </c>
    </row>
    <row r="1676" spans="1:5" ht="12" customHeight="1" x14ac:dyDescent="0.2">
      <c r="A1676" s="156" t="s">
        <v>2979</v>
      </c>
      <c r="B1676" s="156" t="s">
        <v>3103</v>
      </c>
      <c r="C1676" s="156" t="s">
        <v>1801</v>
      </c>
      <c r="D1676" s="156" t="s">
        <v>640</v>
      </c>
      <c r="E1676" s="156" t="s">
        <v>3012</v>
      </c>
    </row>
    <row r="1677" spans="1:5" ht="12" customHeight="1" x14ac:dyDescent="0.2">
      <c r="A1677" s="156" t="s">
        <v>2979</v>
      </c>
      <c r="B1677" s="156" t="s">
        <v>3104</v>
      </c>
      <c r="C1677" s="156" t="s">
        <v>1558</v>
      </c>
      <c r="D1677" s="156" t="s">
        <v>640</v>
      </c>
      <c r="E1677" s="156" t="s">
        <v>2980</v>
      </c>
    </row>
    <row r="1678" spans="1:5" ht="12" customHeight="1" x14ac:dyDescent="0.2">
      <c r="A1678" s="156" t="s">
        <v>2979</v>
      </c>
      <c r="B1678" s="156" t="s">
        <v>3104</v>
      </c>
      <c r="C1678" s="156" t="s">
        <v>1558</v>
      </c>
      <c r="D1678" s="156" t="s">
        <v>640</v>
      </c>
      <c r="E1678" s="156" t="s">
        <v>3013</v>
      </c>
    </row>
    <row r="1679" spans="1:5" ht="12" customHeight="1" x14ac:dyDescent="0.2">
      <c r="A1679" s="156" t="s">
        <v>2979</v>
      </c>
      <c r="B1679" s="156" t="s">
        <v>3104</v>
      </c>
      <c r="C1679" s="156" t="s">
        <v>1558</v>
      </c>
      <c r="D1679" s="156" t="s">
        <v>640</v>
      </c>
      <c r="E1679" s="156" t="s">
        <v>3012</v>
      </c>
    </row>
    <row r="1680" spans="1:5" ht="12" customHeight="1" x14ac:dyDescent="0.2">
      <c r="A1680" s="156" t="s">
        <v>2979</v>
      </c>
      <c r="B1680" s="156" t="s">
        <v>3105</v>
      </c>
      <c r="C1680" s="156" t="s">
        <v>465</v>
      </c>
      <c r="D1680" s="156" t="s">
        <v>640</v>
      </c>
      <c r="E1680" s="156" t="s">
        <v>3009</v>
      </c>
    </row>
    <row r="1681" spans="1:5" ht="12" customHeight="1" x14ac:dyDescent="0.2">
      <c r="A1681" s="156" t="s">
        <v>2979</v>
      </c>
      <c r="B1681" s="156" t="s">
        <v>3105</v>
      </c>
      <c r="C1681" s="156" t="s">
        <v>465</v>
      </c>
      <c r="D1681" s="156" t="s">
        <v>640</v>
      </c>
      <c r="E1681" s="156" t="s">
        <v>3047</v>
      </c>
    </row>
    <row r="1682" spans="1:5" ht="12" customHeight="1" x14ac:dyDescent="0.2">
      <c r="A1682" s="156" t="s">
        <v>2979</v>
      </c>
      <c r="B1682" s="156" t="s">
        <v>3105</v>
      </c>
      <c r="C1682" s="156" t="s">
        <v>465</v>
      </c>
      <c r="D1682" s="156" t="s">
        <v>640</v>
      </c>
      <c r="E1682" s="156" t="s">
        <v>2980</v>
      </c>
    </row>
    <row r="1683" spans="1:5" ht="12" customHeight="1" x14ac:dyDescent="0.2">
      <c r="A1683" s="156" t="s">
        <v>2979</v>
      </c>
      <c r="B1683" s="156" t="s">
        <v>3105</v>
      </c>
      <c r="C1683" s="156" t="s">
        <v>465</v>
      </c>
      <c r="D1683" s="156" t="s">
        <v>640</v>
      </c>
      <c r="E1683" s="156" t="s">
        <v>3013</v>
      </c>
    </row>
    <row r="1684" spans="1:5" ht="12" customHeight="1" x14ac:dyDescent="0.2">
      <c r="A1684" s="156" t="s">
        <v>2979</v>
      </c>
      <c r="B1684" s="156" t="s">
        <v>3105</v>
      </c>
      <c r="C1684" s="156" t="s">
        <v>465</v>
      </c>
      <c r="D1684" s="156" t="s">
        <v>640</v>
      </c>
      <c r="E1684" s="156" t="s">
        <v>3010</v>
      </c>
    </row>
    <row r="1685" spans="1:5" ht="12" customHeight="1" x14ac:dyDescent="0.2">
      <c r="A1685" s="156" t="s">
        <v>2979</v>
      </c>
      <c r="B1685" s="156" t="s">
        <v>3105</v>
      </c>
      <c r="C1685" s="156" t="s">
        <v>465</v>
      </c>
      <c r="D1685" s="156" t="s">
        <v>640</v>
      </c>
      <c r="E1685" s="156" t="s">
        <v>3011</v>
      </c>
    </row>
    <row r="1686" spans="1:5" ht="12" customHeight="1" x14ac:dyDescent="0.2">
      <c r="A1686" s="156" t="s">
        <v>2979</v>
      </c>
      <c r="B1686" s="156" t="s">
        <v>3105</v>
      </c>
      <c r="C1686" s="156" t="s">
        <v>465</v>
      </c>
      <c r="D1686" s="156" t="s">
        <v>640</v>
      </c>
      <c r="E1686" s="156" t="s">
        <v>3012</v>
      </c>
    </row>
    <row r="1687" spans="1:5" ht="12" customHeight="1" x14ac:dyDescent="0.2">
      <c r="A1687" s="156" t="s">
        <v>2979</v>
      </c>
      <c r="B1687" s="156" t="s">
        <v>3105</v>
      </c>
      <c r="C1687" s="156" t="s">
        <v>465</v>
      </c>
      <c r="D1687" s="156" t="s">
        <v>640</v>
      </c>
      <c r="E1687" s="156" t="s">
        <v>3030</v>
      </c>
    </row>
    <row r="1688" spans="1:5" ht="12" customHeight="1" x14ac:dyDescent="0.2">
      <c r="A1688" s="156" t="s">
        <v>2979</v>
      </c>
      <c r="B1688" s="156" t="s">
        <v>3105</v>
      </c>
      <c r="C1688" s="156" t="s">
        <v>465</v>
      </c>
      <c r="D1688" s="156" t="s">
        <v>640</v>
      </c>
      <c r="E1688" s="156" t="s">
        <v>3019</v>
      </c>
    </row>
    <row r="1689" spans="1:5" ht="12" customHeight="1" x14ac:dyDescent="0.2">
      <c r="A1689" s="156" t="s">
        <v>2979</v>
      </c>
      <c r="B1689" s="156" t="s">
        <v>3106</v>
      </c>
      <c r="C1689" s="156" t="s">
        <v>464</v>
      </c>
      <c r="D1689" s="156" t="s">
        <v>640</v>
      </c>
      <c r="E1689" s="156" t="s">
        <v>3009</v>
      </c>
    </row>
    <row r="1690" spans="1:5" ht="12" customHeight="1" x14ac:dyDescent="0.2">
      <c r="A1690" s="156" t="s">
        <v>2979</v>
      </c>
      <c r="B1690" s="156" t="s">
        <v>3106</v>
      </c>
      <c r="C1690" s="156" t="s">
        <v>464</v>
      </c>
      <c r="D1690" s="156" t="s">
        <v>640</v>
      </c>
      <c r="E1690" s="156" t="s">
        <v>3047</v>
      </c>
    </row>
    <row r="1691" spans="1:5" ht="12" customHeight="1" x14ac:dyDescent="0.2">
      <c r="A1691" s="156" t="s">
        <v>2979</v>
      </c>
      <c r="B1691" s="156" t="s">
        <v>3106</v>
      </c>
      <c r="C1691" s="156" t="s">
        <v>464</v>
      </c>
      <c r="D1691" s="156" t="s">
        <v>640</v>
      </c>
      <c r="E1691" s="156" t="s">
        <v>2980</v>
      </c>
    </row>
    <row r="1692" spans="1:5" ht="12" customHeight="1" x14ac:dyDescent="0.2">
      <c r="A1692" s="156" t="s">
        <v>2979</v>
      </c>
      <c r="B1692" s="156" t="s">
        <v>3106</v>
      </c>
      <c r="C1692" s="156" t="s">
        <v>464</v>
      </c>
      <c r="D1692" s="156" t="s">
        <v>640</v>
      </c>
      <c r="E1692" s="156" t="s">
        <v>3013</v>
      </c>
    </row>
    <row r="1693" spans="1:5" ht="12" customHeight="1" x14ac:dyDescent="0.2">
      <c r="A1693" s="156" t="s">
        <v>2979</v>
      </c>
      <c r="B1693" s="156" t="s">
        <v>3106</v>
      </c>
      <c r="C1693" s="156" t="s">
        <v>464</v>
      </c>
      <c r="D1693" s="156" t="s">
        <v>640</v>
      </c>
      <c r="E1693" s="156" t="s">
        <v>3010</v>
      </c>
    </row>
    <row r="1694" spans="1:5" ht="12" customHeight="1" x14ac:dyDescent="0.2">
      <c r="A1694" s="156" t="s">
        <v>2979</v>
      </c>
      <c r="B1694" s="156" t="s">
        <v>3106</v>
      </c>
      <c r="C1694" s="156" t="s">
        <v>464</v>
      </c>
      <c r="D1694" s="156" t="s">
        <v>640</v>
      </c>
      <c r="E1694" s="156" t="s">
        <v>3011</v>
      </c>
    </row>
    <row r="1695" spans="1:5" ht="12" customHeight="1" x14ac:dyDescent="0.2">
      <c r="A1695" s="156" t="s">
        <v>2979</v>
      </c>
      <c r="B1695" s="156" t="s">
        <v>3106</v>
      </c>
      <c r="C1695" s="156" t="s">
        <v>464</v>
      </c>
      <c r="D1695" s="156" t="s">
        <v>640</v>
      </c>
      <c r="E1695" s="156" t="s">
        <v>3012</v>
      </c>
    </row>
    <row r="1696" spans="1:5" ht="12" customHeight="1" x14ac:dyDescent="0.2">
      <c r="A1696" s="156" t="s">
        <v>2979</v>
      </c>
      <c r="B1696" s="156" t="s">
        <v>3106</v>
      </c>
      <c r="C1696" s="156" t="s">
        <v>464</v>
      </c>
      <c r="D1696" s="156" t="s">
        <v>640</v>
      </c>
      <c r="E1696" s="156" t="s">
        <v>3019</v>
      </c>
    </row>
    <row r="1697" spans="1:5" ht="12" customHeight="1" x14ac:dyDescent="0.2">
      <c r="A1697" s="156" t="s">
        <v>2979</v>
      </c>
      <c r="B1697" s="156" t="s">
        <v>3107</v>
      </c>
      <c r="C1697" s="156" t="s">
        <v>466</v>
      </c>
      <c r="D1697" s="156" t="s">
        <v>640</v>
      </c>
      <c r="E1697" s="156" t="s">
        <v>3009</v>
      </c>
    </row>
    <row r="1698" spans="1:5" ht="12" customHeight="1" x14ac:dyDescent="0.2">
      <c r="A1698" s="156" t="s">
        <v>2979</v>
      </c>
      <c r="B1698" s="156" t="s">
        <v>3107</v>
      </c>
      <c r="C1698" s="156" t="s">
        <v>466</v>
      </c>
      <c r="D1698" s="156" t="s">
        <v>640</v>
      </c>
      <c r="E1698" s="156" t="s">
        <v>3047</v>
      </c>
    </row>
    <row r="1699" spans="1:5" ht="12" customHeight="1" x14ac:dyDescent="0.2">
      <c r="A1699" s="156" t="s">
        <v>2979</v>
      </c>
      <c r="B1699" s="156" t="s">
        <v>3107</v>
      </c>
      <c r="C1699" s="156" t="s">
        <v>466</v>
      </c>
      <c r="D1699" s="156" t="s">
        <v>640</v>
      </c>
      <c r="E1699" s="156" t="s">
        <v>2980</v>
      </c>
    </row>
    <row r="1700" spans="1:5" ht="12" customHeight="1" x14ac:dyDescent="0.2">
      <c r="A1700" s="156" t="s">
        <v>2979</v>
      </c>
      <c r="B1700" s="156" t="s">
        <v>3107</v>
      </c>
      <c r="C1700" s="156" t="s">
        <v>466</v>
      </c>
      <c r="D1700" s="156" t="s">
        <v>640</v>
      </c>
      <c r="E1700" s="156" t="s">
        <v>3013</v>
      </c>
    </row>
    <row r="1701" spans="1:5" ht="12" customHeight="1" x14ac:dyDescent="0.2">
      <c r="A1701" s="156" t="s">
        <v>2979</v>
      </c>
      <c r="B1701" s="156" t="s">
        <v>3107</v>
      </c>
      <c r="C1701" s="156" t="s">
        <v>466</v>
      </c>
      <c r="D1701" s="156" t="s">
        <v>640</v>
      </c>
      <c r="E1701" s="156" t="s">
        <v>3010</v>
      </c>
    </row>
    <row r="1702" spans="1:5" ht="12" customHeight="1" x14ac:dyDescent="0.2">
      <c r="A1702" s="156" t="s">
        <v>2979</v>
      </c>
      <c r="B1702" s="156" t="s">
        <v>3107</v>
      </c>
      <c r="C1702" s="156" t="s">
        <v>466</v>
      </c>
      <c r="D1702" s="156" t="s">
        <v>640</v>
      </c>
      <c r="E1702" s="156" t="s">
        <v>3011</v>
      </c>
    </row>
    <row r="1703" spans="1:5" ht="12" customHeight="1" x14ac:dyDescent="0.2">
      <c r="A1703" s="156" t="s">
        <v>2979</v>
      </c>
      <c r="B1703" s="156" t="s">
        <v>3107</v>
      </c>
      <c r="C1703" s="156" t="s">
        <v>466</v>
      </c>
      <c r="D1703" s="156" t="s">
        <v>640</v>
      </c>
      <c r="E1703" s="156" t="s">
        <v>3012</v>
      </c>
    </row>
    <row r="1704" spans="1:5" ht="12" customHeight="1" x14ac:dyDescent="0.2">
      <c r="A1704" s="156" t="s">
        <v>2979</v>
      </c>
      <c r="B1704" s="156" t="s">
        <v>3107</v>
      </c>
      <c r="C1704" s="156" t="s">
        <v>466</v>
      </c>
      <c r="D1704" s="156" t="s">
        <v>640</v>
      </c>
      <c r="E1704" s="156" t="s">
        <v>3015</v>
      </c>
    </row>
    <row r="1705" spans="1:5" ht="12" customHeight="1" x14ac:dyDescent="0.2">
      <c r="A1705" s="156" t="s">
        <v>2979</v>
      </c>
      <c r="B1705" s="156" t="s">
        <v>3107</v>
      </c>
      <c r="C1705" s="156" t="s">
        <v>466</v>
      </c>
      <c r="D1705" s="156" t="s">
        <v>640</v>
      </c>
      <c r="E1705" s="156" t="s">
        <v>3030</v>
      </c>
    </row>
    <row r="1706" spans="1:5" ht="12" customHeight="1" x14ac:dyDescent="0.2">
      <c r="A1706" s="156" t="s">
        <v>2979</v>
      </c>
      <c r="B1706" s="156" t="s">
        <v>3108</v>
      </c>
      <c r="C1706" s="156" t="s">
        <v>2356</v>
      </c>
      <c r="D1706" s="156" t="s">
        <v>640</v>
      </c>
      <c r="E1706" s="156" t="s">
        <v>2980</v>
      </c>
    </row>
    <row r="1707" spans="1:5" ht="12" customHeight="1" x14ac:dyDescent="0.2">
      <c r="A1707" s="156" t="s">
        <v>2979</v>
      </c>
      <c r="B1707" s="156" t="s">
        <v>3108</v>
      </c>
      <c r="C1707" s="156" t="s">
        <v>2356</v>
      </c>
      <c r="D1707" s="156" t="s">
        <v>640</v>
      </c>
      <c r="E1707" s="156" t="s">
        <v>3013</v>
      </c>
    </row>
    <row r="1708" spans="1:5" ht="12" customHeight="1" x14ac:dyDescent="0.2">
      <c r="A1708" s="156" t="s">
        <v>2979</v>
      </c>
      <c r="B1708" s="156" t="s">
        <v>3108</v>
      </c>
      <c r="C1708" s="156" t="s">
        <v>2356</v>
      </c>
      <c r="D1708" s="156" t="s">
        <v>640</v>
      </c>
      <c r="E1708" s="156" t="s">
        <v>3012</v>
      </c>
    </row>
    <row r="1709" spans="1:5" ht="12" customHeight="1" x14ac:dyDescent="0.2">
      <c r="A1709" s="156" t="s">
        <v>2979</v>
      </c>
      <c r="B1709" s="156" t="s">
        <v>3108</v>
      </c>
      <c r="C1709" s="156" t="s">
        <v>2356</v>
      </c>
      <c r="D1709" s="156" t="s">
        <v>640</v>
      </c>
      <c r="E1709" s="156" t="s">
        <v>3015</v>
      </c>
    </row>
    <row r="1710" spans="1:5" ht="12" customHeight="1" x14ac:dyDescent="0.2">
      <c r="A1710" s="156" t="s">
        <v>2979</v>
      </c>
      <c r="B1710" s="156" t="s">
        <v>1454</v>
      </c>
      <c r="C1710" s="156" t="s">
        <v>467</v>
      </c>
      <c r="D1710" s="156" t="s">
        <v>640</v>
      </c>
      <c r="E1710" s="156" t="s">
        <v>3009</v>
      </c>
    </row>
    <row r="1711" spans="1:5" ht="12" customHeight="1" x14ac:dyDescent="0.2">
      <c r="A1711" s="156" t="s">
        <v>2979</v>
      </c>
      <c r="B1711" s="156" t="s">
        <v>1454</v>
      </c>
      <c r="C1711" s="156" t="s">
        <v>467</v>
      </c>
      <c r="D1711" s="156" t="s">
        <v>640</v>
      </c>
      <c r="E1711" s="156" t="s">
        <v>3047</v>
      </c>
    </row>
    <row r="1712" spans="1:5" ht="12" customHeight="1" x14ac:dyDescent="0.2">
      <c r="A1712" s="156" t="s">
        <v>2979</v>
      </c>
      <c r="B1712" s="156" t="s">
        <v>1454</v>
      </c>
      <c r="C1712" s="156" t="s">
        <v>467</v>
      </c>
      <c r="D1712" s="156" t="s">
        <v>640</v>
      </c>
      <c r="E1712" s="156" t="s">
        <v>2980</v>
      </c>
    </row>
    <row r="1713" spans="1:5" ht="12" customHeight="1" x14ac:dyDescent="0.2">
      <c r="A1713" s="156" t="s">
        <v>2979</v>
      </c>
      <c r="B1713" s="156" t="s">
        <v>1454</v>
      </c>
      <c r="C1713" s="156" t="s">
        <v>467</v>
      </c>
      <c r="D1713" s="156" t="s">
        <v>640</v>
      </c>
      <c r="E1713" s="156" t="s">
        <v>3013</v>
      </c>
    </row>
    <row r="1714" spans="1:5" ht="12" customHeight="1" x14ac:dyDescent="0.2">
      <c r="A1714" s="156" t="s">
        <v>2979</v>
      </c>
      <c r="B1714" s="156" t="s">
        <v>1454</v>
      </c>
      <c r="C1714" s="156" t="s">
        <v>467</v>
      </c>
      <c r="D1714" s="156" t="s">
        <v>640</v>
      </c>
      <c r="E1714" s="156" t="s">
        <v>3010</v>
      </c>
    </row>
    <row r="1715" spans="1:5" ht="12" customHeight="1" x14ac:dyDescent="0.2">
      <c r="A1715" s="156" t="s">
        <v>2979</v>
      </c>
      <c r="B1715" s="156" t="s">
        <v>1454</v>
      </c>
      <c r="C1715" s="156" t="s">
        <v>467</v>
      </c>
      <c r="D1715" s="156" t="s">
        <v>640</v>
      </c>
      <c r="E1715" s="156" t="s">
        <v>3012</v>
      </c>
    </row>
    <row r="1716" spans="1:5" ht="12" customHeight="1" x14ac:dyDescent="0.2">
      <c r="A1716" s="156" t="s">
        <v>2979</v>
      </c>
      <c r="B1716" s="156" t="s">
        <v>1454</v>
      </c>
      <c r="C1716" s="156" t="s">
        <v>467</v>
      </c>
      <c r="D1716" s="156" t="s">
        <v>640</v>
      </c>
      <c r="E1716" s="156" t="s">
        <v>3030</v>
      </c>
    </row>
    <row r="1717" spans="1:5" ht="12" customHeight="1" x14ac:dyDescent="0.2">
      <c r="A1717" s="156" t="s">
        <v>2979</v>
      </c>
      <c r="B1717" s="156" t="s">
        <v>3109</v>
      </c>
      <c r="C1717" s="156" t="s">
        <v>2359</v>
      </c>
      <c r="D1717" s="156" t="s">
        <v>640</v>
      </c>
      <c r="E1717" s="156" t="s">
        <v>2980</v>
      </c>
    </row>
    <row r="1718" spans="1:5" ht="12" customHeight="1" x14ac:dyDescent="0.2">
      <c r="A1718" s="156" t="s">
        <v>2979</v>
      </c>
      <c r="B1718" s="156" t="s">
        <v>3109</v>
      </c>
      <c r="C1718" s="156" t="s">
        <v>2359</v>
      </c>
      <c r="D1718" s="156" t="s">
        <v>640</v>
      </c>
      <c r="E1718" s="156" t="s">
        <v>3013</v>
      </c>
    </row>
    <row r="1719" spans="1:5" ht="12" customHeight="1" x14ac:dyDescent="0.2">
      <c r="A1719" s="156" t="s">
        <v>2979</v>
      </c>
      <c r="B1719" s="156" t="s">
        <v>3109</v>
      </c>
      <c r="C1719" s="156" t="s">
        <v>2359</v>
      </c>
      <c r="D1719" s="156" t="s">
        <v>640</v>
      </c>
      <c r="E1719" s="156" t="s">
        <v>3012</v>
      </c>
    </row>
    <row r="1720" spans="1:5" ht="12" customHeight="1" x14ac:dyDescent="0.2">
      <c r="A1720" s="156" t="s">
        <v>2979</v>
      </c>
      <c r="B1720" s="156" t="s">
        <v>3109</v>
      </c>
      <c r="C1720" s="156" t="s">
        <v>2359</v>
      </c>
      <c r="D1720" s="156" t="s">
        <v>640</v>
      </c>
      <c r="E1720" s="156" t="s">
        <v>3015</v>
      </c>
    </row>
    <row r="1721" spans="1:5" ht="12" customHeight="1" x14ac:dyDescent="0.2">
      <c r="A1721" s="156" t="s">
        <v>2979</v>
      </c>
      <c r="B1721" s="156" t="s">
        <v>3110</v>
      </c>
      <c r="C1721" s="156" t="s">
        <v>469</v>
      </c>
      <c r="D1721" s="156" t="s">
        <v>640</v>
      </c>
      <c r="E1721" s="156" t="s">
        <v>3009</v>
      </c>
    </row>
    <row r="1722" spans="1:5" ht="12" customHeight="1" x14ac:dyDescent="0.2">
      <c r="A1722" s="156" t="s">
        <v>2979</v>
      </c>
      <c r="B1722" s="156" t="s">
        <v>3110</v>
      </c>
      <c r="C1722" s="156" t="s">
        <v>469</v>
      </c>
      <c r="D1722" s="156" t="s">
        <v>640</v>
      </c>
      <c r="E1722" s="156" t="s">
        <v>3047</v>
      </c>
    </row>
    <row r="1723" spans="1:5" ht="12" customHeight="1" x14ac:dyDescent="0.2">
      <c r="A1723" s="156" t="s">
        <v>2979</v>
      </c>
      <c r="B1723" s="156" t="s">
        <v>3110</v>
      </c>
      <c r="C1723" s="156" t="s">
        <v>469</v>
      </c>
      <c r="D1723" s="156" t="s">
        <v>640</v>
      </c>
      <c r="E1723" s="156" t="s">
        <v>2980</v>
      </c>
    </row>
    <row r="1724" spans="1:5" ht="12" customHeight="1" x14ac:dyDescent="0.2">
      <c r="A1724" s="156" t="s">
        <v>2979</v>
      </c>
      <c r="B1724" s="156" t="s">
        <v>3110</v>
      </c>
      <c r="C1724" s="156" t="s">
        <v>469</v>
      </c>
      <c r="D1724" s="156" t="s">
        <v>640</v>
      </c>
      <c r="E1724" s="156" t="s">
        <v>3012</v>
      </c>
    </row>
    <row r="1725" spans="1:5" ht="12" customHeight="1" x14ac:dyDescent="0.2">
      <c r="A1725" s="156" t="s">
        <v>2979</v>
      </c>
      <c r="B1725" s="156" t="s">
        <v>3110</v>
      </c>
      <c r="C1725" s="156" t="s">
        <v>469</v>
      </c>
      <c r="D1725" s="156" t="s">
        <v>640</v>
      </c>
      <c r="E1725" s="156" t="s">
        <v>3030</v>
      </c>
    </row>
    <row r="1726" spans="1:5" ht="12" customHeight="1" x14ac:dyDescent="0.2">
      <c r="A1726" s="156" t="s">
        <v>2979</v>
      </c>
      <c r="B1726" s="156" t="s">
        <v>1455</v>
      </c>
      <c r="C1726" s="156" t="s">
        <v>463</v>
      </c>
      <c r="D1726" s="156" t="s">
        <v>640</v>
      </c>
      <c r="E1726" s="156" t="s">
        <v>3009</v>
      </c>
    </row>
    <row r="1727" spans="1:5" ht="12" customHeight="1" x14ac:dyDescent="0.2">
      <c r="A1727" s="156" t="s">
        <v>2979</v>
      </c>
      <c r="B1727" s="156" t="s">
        <v>1455</v>
      </c>
      <c r="C1727" s="156" t="s">
        <v>463</v>
      </c>
      <c r="D1727" s="156" t="s">
        <v>640</v>
      </c>
      <c r="E1727" s="156" t="s">
        <v>3047</v>
      </c>
    </row>
    <row r="1728" spans="1:5" ht="12" customHeight="1" x14ac:dyDescent="0.2">
      <c r="A1728" s="156" t="s">
        <v>2979</v>
      </c>
      <c r="B1728" s="156" t="s">
        <v>1455</v>
      </c>
      <c r="C1728" s="156" t="s">
        <v>463</v>
      </c>
      <c r="D1728" s="156" t="s">
        <v>640</v>
      </c>
      <c r="E1728" s="156" t="s">
        <v>2980</v>
      </c>
    </row>
    <row r="1729" spans="1:5" ht="12" customHeight="1" x14ac:dyDescent="0.2">
      <c r="A1729" s="156" t="s">
        <v>2979</v>
      </c>
      <c r="B1729" s="156" t="s">
        <v>1455</v>
      </c>
      <c r="C1729" s="156" t="s">
        <v>463</v>
      </c>
      <c r="D1729" s="156" t="s">
        <v>640</v>
      </c>
      <c r="E1729" s="156" t="s">
        <v>3013</v>
      </c>
    </row>
    <row r="1730" spans="1:5" ht="12" customHeight="1" x14ac:dyDescent="0.2">
      <c r="A1730" s="156" t="s">
        <v>2979</v>
      </c>
      <c r="B1730" s="156" t="s">
        <v>1455</v>
      </c>
      <c r="C1730" s="156" t="s">
        <v>463</v>
      </c>
      <c r="D1730" s="156" t="s">
        <v>640</v>
      </c>
      <c r="E1730" s="156" t="s">
        <v>3010</v>
      </c>
    </row>
    <row r="1731" spans="1:5" ht="12" customHeight="1" x14ac:dyDescent="0.2">
      <c r="A1731" s="156" t="s">
        <v>2979</v>
      </c>
      <c r="B1731" s="156" t="s">
        <v>1455</v>
      </c>
      <c r="C1731" s="156" t="s">
        <v>463</v>
      </c>
      <c r="D1731" s="156" t="s">
        <v>640</v>
      </c>
      <c r="E1731" s="156" t="s">
        <v>3012</v>
      </c>
    </row>
    <row r="1732" spans="1:5" ht="12" customHeight="1" x14ac:dyDescent="0.2">
      <c r="A1732" s="156" t="s">
        <v>2979</v>
      </c>
      <c r="B1732" s="156" t="s">
        <v>1455</v>
      </c>
      <c r="C1732" s="156" t="s">
        <v>463</v>
      </c>
      <c r="D1732" s="156" t="s">
        <v>640</v>
      </c>
      <c r="E1732" s="156" t="s">
        <v>3030</v>
      </c>
    </row>
    <row r="1733" spans="1:5" ht="12" customHeight="1" x14ac:dyDescent="0.2">
      <c r="A1733" s="156" t="s">
        <v>2979</v>
      </c>
      <c r="B1733" s="156" t="s">
        <v>3111</v>
      </c>
      <c r="C1733" s="156" t="s">
        <v>2372</v>
      </c>
      <c r="D1733" s="156" t="s">
        <v>640</v>
      </c>
      <c r="E1733" s="156" t="s">
        <v>2980</v>
      </c>
    </row>
    <row r="1734" spans="1:5" ht="12" customHeight="1" x14ac:dyDescent="0.2">
      <c r="A1734" s="156" t="s">
        <v>2979</v>
      </c>
      <c r="B1734" s="156" t="s">
        <v>3111</v>
      </c>
      <c r="C1734" s="156" t="s">
        <v>2372</v>
      </c>
      <c r="D1734" s="156" t="s">
        <v>640</v>
      </c>
      <c r="E1734" s="156" t="s">
        <v>3013</v>
      </c>
    </row>
    <row r="1735" spans="1:5" ht="12" customHeight="1" x14ac:dyDescent="0.2">
      <c r="A1735" s="156" t="s">
        <v>2979</v>
      </c>
      <c r="B1735" s="156" t="s">
        <v>3111</v>
      </c>
      <c r="C1735" s="156" t="s">
        <v>2372</v>
      </c>
      <c r="D1735" s="156" t="s">
        <v>640</v>
      </c>
      <c r="E1735" s="156" t="s">
        <v>3012</v>
      </c>
    </row>
    <row r="1736" spans="1:5" ht="12" customHeight="1" x14ac:dyDescent="0.2">
      <c r="A1736" s="156" t="s">
        <v>2979</v>
      </c>
      <c r="B1736" s="156" t="s">
        <v>3111</v>
      </c>
      <c r="C1736" s="156" t="s">
        <v>2372</v>
      </c>
      <c r="D1736" s="156" t="s">
        <v>640</v>
      </c>
      <c r="E1736" s="156" t="s">
        <v>3015</v>
      </c>
    </row>
    <row r="1737" spans="1:5" ht="12" customHeight="1" x14ac:dyDescent="0.2">
      <c r="A1737" s="156" t="s">
        <v>2979</v>
      </c>
      <c r="B1737" s="156" t="s">
        <v>3112</v>
      </c>
      <c r="C1737" s="156" t="s">
        <v>2375</v>
      </c>
      <c r="D1737" s="156" t="s">
        <v>640</v>
      </c>
      <c r="E1737" s="156" t="s">
        <v>2980</v>
      </c>
    </row>
    <row r="1738" spans="1:5" ht="12" customHeight="1" x14ac:dyDescent="0.2">
      <c r="A1738" s="156" t="s">
        <v>2979</v>
      </c>
      <c r="B1738" s="156" t="s">
        <v>3112</v>
      </c>
      <c r="C1738" s="156" t="s">
        <v>2375</v>
      </c>
      <c r="D1738" s="156" t="s">
        <v>640</v>
      </c>
      <c r="E1738" s="156" t="s">
        <v>3013</v>
      </c>
    </row>
    <row r="1739" spans="1:5" ht="12" customHeight="1" x14ac:dyDescent="0.2">
      <c r="A1739" s="156" t="s">
        <v>2979</v>
      </c>
      <c r="B1739" s="156" t="s">
        <v>3112</v>
      </c>
      <c r="C1739" s="156" t="s">
        <v>2375</v>
      </c>
      <c r="D1739" s="156" t="s">
        <v>640</v>
      </c>
      <c r="E1739" s="156" t="s">
        <v>3012</v>
      </c>
    </row>
    <row r="1740" spans="1:5" ht="12" customHeight="1" x14ac:dyDescent="0.2">
      <c r="A1740" s="156" t="s">
        <v>2979</v>
      </c>
      <c r="B1740" s="156" t="s">
        <v>3113</v>
      </c>
      <c r="C1740" s="156" t="s">
        <v>2081</v>
      </c>
      <c r="D1740" s="156" t="s">
        <v>640</v>
      </c>
      <c r="E1740" s="156" t="s">
        <v>2980</v>
      </c>
    </row>
    <row r="1741" spans="1:5" ht="12" customHeight="1" x14ac:dyDescent="0.2">
      <c r="A1741" s="156" t="s">
        <v>2979</v>
      </c>
      <c r="B1741" s="156" t="s">
        <v>3113</v>
      </c>
      <c r="C1741" s="156" t="s">
        <v>2081</v>
      </c>
      <c r="D1741" s="156" t="s">
        <v>640</v>
      </c>
      <c r="E1741" s="156" t="s">
        <v>3018</v>
      </c>
    </row>
    <row r="1742" spans="1:5" ht="12" customHeight="1" x14ac:dyDescent="0.2">
      <c r="A1742" s="156" t="s">
        <v>2979</v>
      </c>
      <c r="B1742" s="156" t="s">
        <v>3113</v>
      </c>
      <c r="C1742" s="156" t="s">
        <v>2081</v>
      </c>
      <c r="D1742" s="156" t="s">
        <v>640</v>
      </c>
      <c r="E1742" s="156" t="s">
        <v>3012</v>
      </c>
    </row>
    <row r="1743" spans="1:5" ht="12" customHeight="1" x14ac:dyDescent="0.2">
      <c r="A1743" s="156" t="s">
        <v>2979</v>
      </c>
      <c r="B1743" s="156" t="s">
        <v>3114</v>
      </c>
      <c r="C1743" s="156" t="s">
        <v>2357</v>
      </c>
      <c r="D1743" s="156" t="s">
        <v>640</v>
      </c>
      <c r="E1743" s="156" t="s">
        <v>2980</v>
      </c>
    </row>
    <row r="1744" spans="1:5" ht="12" customHeight="1" x14ac:dyDescent="0.2">
      <c r="A1744" s="156" t="s">
        <v>2979</v>
      </c>
      <c r="B1744" s="156" t="s">
        <v>3114</v>
      </c>
      <c r="C1744" s="156" t="s">
        <v>2357</v>
      </c>
      <c r="D1744" s="156" t="s">
        <v>640</v>
      </c>
      <c r="E1744" s="156" t="s">
        <v>3010</v>
      </c>
    </row>
    <row r="1745" spans="1:5" ht="12" customHeight="1" x14ac:dyDescent="0.2">
      <c r="A1745" s="156" t="s">
        <v>2979</v>
      </c>
      <c r="B1745" s="156" t="s">
        <v>3114</v>
      </c>
      <c r="C1745" s="156" t="s">
        <v>2357</v>
      </c>
      <c r="D1745" s="156" t="s">
        <v>640</v>
      </c>
      <c r="E1745" s="156" t="s">
        <v>3012</v>
      </c>
    </row>
    <row r="1746" spans="1:5" ht="12" customHeight="1" x14ac:dyDescent="0.2">
      <c r="A1746" s="156" t="s">
        <v>2979</v>
      </c>
      <c r="B1746" s="156" t="s">
        <v>3115</v>
      </c>
      <c r="C1746" s="156" t="s">
        <v>2452</v>
      </c>
      <c r="D1746" s="156" t="s">
        <v>640</v>
      </c>
      <c r="E1746" s="156" t="s">
        <v>3018</v>
      </c>
    </row>
    <row r="1747" spans="1:5" ht="12" customHeight="1" x14ac:dyDescent="0.2">
      <c r="A1747" s="156" t="s">
        <v>2979</v>
      </c>
      <c r="B1747" s="156" t="s">
        <v>3115</v>
      </c>
      <c r="C1747" s="156" t="s">
        <v>2452</v>
      </c>
      <c r="D1747" s="156" t="s">
        <v>640</v>
      </c>
      <c r="E1747" s="156" t="s">
        <v>3010</v>
      </c>
    </row>
    <row r="1748" spans="1:5" ht="12" customHeight="1" x14ac:dyDescent="0.2">
      <c r="A1748" s="156" t="s">
        <v>2979</v>
      </c>
      <c r="B1748" s="156" t="s">
        <v>3115</v>
      </c>
      <c r="C1748" s="156" t="s">
        <v>2452</v>
      </c>
      <c r="D1748" s="156" t="s">
        <v>640</v>
      </c>
      <c r="E1748" s="156" t="s">
        <v>3012</v>
      </c>
    </row>
    <row r="1749" spans="1:5" ht="12" customHeight="1" x14ac:dyDescent="0.2">
      <c r="A1749" s="156" t="s">
        <v>2979</v>
      </c>
      <c r="B1749" s="156" t="s">
        <v>3116</v>
      </c>
      <c r="C1749" s="156" t="s">
        <v>2516</v>
      </c>
      <c r="D1749" s="156" t="s">
        <v>640</v>
      </c>
      <c r="E1749" s="156" t="s">
        <v>2980</v>
      </c>
    </row>
    <row r="1750" spans="1:5" ht="12" customHeight="1" x14ac:dyDescent="0.2">
      <c r="A1750" s="156" t="s">
        <v>2979</v>
      </c>
      <c r="B1750" s="156" t="s">
        <v>3116</v>
      </c>
      <c r="C1750" s="156" t="s">
        <v>2516</v>
      </c>
      <c r="D1750" s="156" t="s">
        <v>640</v>
      </c>
      <c r="E1750" s="156" t="s">
        <v>3010</v>
      </c>
    </row>
    <row r="1751" spans="1:5" ht="12" customHeight="1" x14ac:dyDescent="0.2">
      <c r="A1751" s="156" t="s">
        <v>2979</v>
      </c>
      <c r="B1751" s="156" t="s">
        <v>3116</v>
      </c>
      <c r="C1751" s="156" t="s">
        <v>2516</v>
      </c>
      <c r="D1751" s="156" t="s">
        <v>640</v>
      </c>
      <c r="E1751" s="156" t="s">
        <v>3012</v>
      </c>
    </row>
    <row r="1752" spans="1:5" ht="12" customHeight="1" x14ac:dyDescent="0.2">
      <c r="A1752" s="156" t="s">
        <v>2979</v>
      </c>
      <c r="B1752" s="156" t="s">
        <v>3117</v>
      </c>
      <c r="C1752" s="156" t="s">
        <v>2514</v>
      </c>
      <c r="D1752" s="156" t="s">
        <v>640</v>
      </c>
      <c r="E1752" s="156" t="s">
        <v>2980</v>
      </c>
    </row>
    <row r="1753" spans="1:5" ht="12" customHeight="1" x14ac:dyDescent="0.2">
      <c r="A1753" s="156" t="s">
        <v>2979</v>
      </c>
      <c r="B1753" s="156" t="s">
        <v>3117</v>
      </c>
      <c r="C1753" s="156" t="s">
        <v>2514</v>
      </c>
      <c r="D1753" s="156" t="s">
        <v>640</v>
      </c>
      <c r="E1753" s="156" t="s">
        <v>3010</v>
      </c>
    </row>
    <row r="1754" spans="1:5" ht="12" customHeight="1" x14ac:dyDescent="0.2">
      <c r="A1754" s="156" t="s">
        <v>2979</v>
      </c>
      <c r="B1754" s="156" t="s">
        <v>3117</v>
      </c>
      <c r="C1754" s="156" t="s">
        <v>2514</v>
      </c>
      <c r="D1754" s="156" t="s">
        <v>640</v>
      </c>
      <c r="E1754" s="156" t="s">
        <v>3012</v>
      </c>
    </row>
    <row r="1755" spans="1:5" ht="12" customHeight="1" x14ac:dyDescent="0.2">
      <c r="A1755" s="156" t="s">
        <v>2979</v>
      </c>
      <c r="B1755" s="156" t="s">
        <v>3118</v>
      </c>
      <c r="C1755" s="156" t="s">
        <v>144</v>
      </c>
      <c r="D1755" s="156" t="s">
        <v>640</v>
      </c>
      <c r="E1755" s="156" t="s">
        <v>2980</v>
      </c>
    </row>
    <row r="1756" spans="1:5" ht="12" customHeight="1" x14ac:dyDescent="0.2">
      <c r="A1756" s="156" t="s">
        <v>2979</v>
      </c>
      <c r="B1756" s="156" t="s">
        <v>3118</v>
      </c>
      <c r="C1756" s="156" t="s">
        <v>144</v>
      </c>
      <c r="D1756" s="156" t="s">
        <v>640</v>
      </c>
      <c r="E1756" s="156" t="s">
        <v>3010</v>
      </c>
    </row>
    <row r="1757" spans="1:5" ht="12" customHeight="1" x14ac:dyDescent="0.2">
      <c r="A1757" s="156" t="s">
        <v>2979</v>
      </c>
      <c r="B1757" s="156" t="s">
        <v>3118</v>
      </c>
      <c r="C1757" s="156" t="s">
        <v>144</v>
      </c>
      <c r="D1757" s="156" t="s">
        <v>640</v>
      </c>
      <c r="E1757" s="156" t="s">
        <v>3012</v>
      </c>
    </row>
    <row r="1758" spans="1:5" ht="12" customHeight="1" x14ac:dyDescent="0.2">
      <c r="A1758" s="156" t="s">
        <v>2979</v>
      </c>
      <c r="B1758" s="156" t="s">
        <v>3119</v>
      </c>
      <c r="C1758" s="156" t="s">
        <v>145</v>
      </c>
      <c r="D1758" s="156" t="s">
        <v>640</v>
      </c>
      <c r="E1758" s="156" t="s">
        <v>2980</v>
      </c>
    </row>
    <row r="1759" spans="1:5" ht="12" customHeight="1" x14ac:dyDescent="0.2">
      <c r="A1759" s="156" t="s">
        <v>2979</v>
      </c>
      <c r="B1759" s="156" t="s">
        <v>3119</v>
      </c>
      <c r="C1759" s="156" t="s">
        <v>145</v>
      </c>
      <c r="D1759" s="156" t="s">
        <v>640</v>
      </c>
      <c r="E1759" s="156" t="s">
        <v>3011</v>
      </c>
    </row>
    <row r="1760" spans="1:5" ht="12" customHeight="1" x14ac:dyDescent="0.2">
      <c r="A1760" s="156" t="s">
        <v>2979</v>
      </c>
      <c r="B1760" s="156" t="s">
        <v>3119</v>
      </c>
      <c r="C1760" s="156" t="s">
        <v>145</v>
      </c>
      <c r="D1760" s="156" t="s">
        <v>640</v>
      </c>
      <c r="E1760" s="156" t="s">
        <v>3012</v>
      </c>
    </row>
    <row r="1761" spans="1:5" ht="12" customHeight="1" x14ac:dyDescent="0.2">
      <c r="A1761" s="156" t="s">
        <v>2979</v>
      </c>
      <c r="B1761" s="156" t="s">
        <v>3120</v>
      </c>
      <c r="C1761" s="156" t="s">
        <v>2376</v>
      </c>
      <c r="D1761" s="156" t="s">
        <v>640</v>
      </c>
      <c r="E1761" s="156" t="s">
        <v>2980</v>
      </c>
    </row>
    <row r="1762" spans="1:5" ht="12" customHeight="1" x14ac:dyDescent="0.2">
      <c r="A1762" s="156" t="s">
        <v>2979</v>
      </c>
      <c r="B1762" s="156" t="s">
        <v>3120</v>
      </c>
      <c r="C1762" s="156" t="s">
        <v>2376</v>
      </c>
      <c r="D1762" s="156" t="s">
        <v>640</v>
      </c>
      <c r="E1762" s="156" t="s">
        <v>3012</v>
      </c>
    </row>
    <row r="1763" spans="1:5" ht="12" customHeight="1" x14ac:dyDescent="0.2">
      <c r="A1763" s="156" t="s">
        <v>2979</v>
      </c>
      <c r="B1763" s="156" t="s">
        <v>3121</v>
      </c>
      <c r="C1763" s="156" t="s">
        <v>2371</v>
      </c>
      <c r="D1763" s="156" t="s">
        <v>640</v>
      </c>
      <c r="E1763" s="156" t="s">
        <v>2980</v>
      </c>
    </row>
    <row r="1764" spans="1:5" ht="12" customHeight="1" x14ac:dyDescent="0.2">
      <c r="A1764" s="156" t="s">
        <v>2979</v>
      </c>
      <c r="B1764" s="156" t="s">
        <v>3121</v>
      </c>
      <c r="C1764" s="156" t="s">
        <v>2371</v>
      </c>
      <c r="D1764" s="156" t="s">
        <v>640</v>
      </c>
      <c r="E1764" s="156" t="s">
        <v>3012</v>
      </c>
    </row>
    <row r="1765" spans="1:5" ht="12" customHeight="1" x14ac:dyDescent="0.2">
      <c r="A1765" s="156" t="s">
        <v>2979</v>
      </c>
      <c r="B1765" s="156" t="s">
        <v>3122</v>
      </c>
      <c r="C1765" s="156" t="s">
        <v>2509</v>
      </c>
      <c r="D1765" s="156" t="s">
        <v>640</v>
      </c>
      <c r="E1765" s="156" t="s">
        <v>2980</v>
      </c>
    </row>
    <row r="1766" spans="1:5" ht="12" customHeight="1" x14ac:dyDescent="0.2">
      <c r="A1766" s="156" t="s">
        <v>2979</v>
      </c>
      <c r="B1766" s="156" t="s">
        <v>3122</v>
      </c>
      <c r="C1766" s="156" t="s">
        <v>2509</v>
      </c>
      <c r="D1766" s="156" t="s">
        <v>640</v>
      </c>
      <c r="E1766" s="156" t="s">
        <v>3010</v>
      </c>
    </row>
    <row r="1767" spans="1:5" ht="12" customHeight="1" x14ac:dyDescent="0.2">
      <c r="A1767" s="156" t="s">
        <v>2979</v>
      </c>
      <c r="B1767" s="156" t="s">
        <v>3122</v>
      </c>
      <c r="C1767" s="156" t="s">
        <v>2509</v>
      </c>
      <c r="D1767" s="156" t="s">
        <v>640</v>
      </c>
      <c r="E1767" s="156" t="s">
        <v>3012</v>
      </c>
    </row>
    <row r="1768" spans="1:5" ht="12" customHeight="1" x14ac:dyDescent="0.2">
      <c r="A1768" s="156" t="s">
        <v>2979</v>
      </c>
      <c r="B1768" s="156" t="s">
        <v>3123</v>
      </c>
      <c r="C1768" s="156" t="s">
        <v>2510</v>
      </c>
      <c r="D1768" s="156" t="s">
        <v>640</v>
      </c>
      <c r="E1768" s="156" t="s">
        <v>2980</v>
      </c>
    </row>
    <row r="1769" spans="1:5" ht="12" customHeight="1" x14ac:dyDescent="0.2">
      <c r="A1769" s="156" t="s">
        <v>2979</v>
      </c>
      <c r="B1769" s="156" t="s">
        <v>3123</v>
      </c>
      <c r="C1769" s="156" t="s">
        <v>2510</v>
      </c>
      <c r="D1769" s="156" t="s">
        <v>640</v>
      </c>
      <c r="E1769" s="156" t="s">
        <v>3010</v>
      </c>
    </row>
    <row r="1770" spans="1:5" ht="12" customHeight="1" x14ac:dyDescent="0.2">
      <c r="A1770" s="156" t="s">
        <v>2979</v>
      </c>
      <c r="B1770" s="156" t="s">
        <v>3123</v>
      </c>
      <c r="C1770" s="156" t="s">
        <v>2510</v>
      </c>
      <c r="D1770" s="156" t="s">
        <v>640</v>
      </c>
      <c r="E1770" s="156" t="s">
        <v>3012</v>
      </c>
    </row>
    <row r="1771" spans="1:5" ht="12" customHeight="1" x14ac:dyDescent="0.2">
      <c r="A1771" s="156" t="s">
        <v>2979</v>
      </c>
      <c r="B1771" s="156" t="s">
        <v>3124</v>
      </c>
      <c r="C1771" s="156" t="s">
        <v>2428</v>
      </c>
      <c r="D1771" s="156" t="s">
        <v>640</v>
      </c>
      <c r="E1771" s="156" t="s">
        <v>2980</v>
      </c>
    </row>
    <row r="1772" spans="1:5" ht="12" customHeight="1" x14ac:dyDescent="0.2">
      <c r="A1772" s="156" t="s">
        <v>2979</v>
      </c>
      <c r="B1772" s="156" t="s">
        <v>3124</v>
      </c>
      <c r="C1772" s="156" t="s">
        <v>2428</v>
      </c>
      <c r="D1772" s="156" t="s">
        <v>640</v>
      </c>
      <c r="E1772" s="156" t="s">
        <v>3010</v>
      </c>
    </row>
    <row r="1773" spans="1:5" ht="12" customHeight="1" x14ac:dyDescent="0.2">
      <c r="A1773" s="156" t="s">
        <v>2979</v>
      </c>
      <c r="B1773" s="156" t="s">
        <v>3124</v>
      </c>
      <c r="C1773" s="156" t="s">
        <v>2428</v>
      </c>
      <c r="D1773" s="156" t="s">
        <v>640</v>
      </c>
      <c r="E1773" s="156" t="s">
        <v>3012</v>
      </c>
    </row>
    <row r="1774" spans="1:5" ht="12" customHeight="1" x14ac:dyDescent="0.2">
      <c r="A1774" s="156" t="s">
        <v>2979</v>
      </c>
      <c r="B1774" s="156" t="s">
        <v>3125</v>
      </c>
      <c r="C1774" s="156" t="s">
        <v>2501</v>
      </c>
      <c r="D1774" s="156" t="s">
        <v>640</v>
      </c>
      <c r="E1774" s="156" t="s">
        <v>3018</v>
      </c>
    </row>
    <row r="1775" spans="1:5" ht="12" customHeight="1" x14ac:dyDescent="0.2">
      <c r="A1775" s="156" t="s">
        <v>2979</v>
      </c>
      <c r="B1775" s="156" t="s">
        <v>3125</v>
      </c>
      <c r="C1775" s="156" t="s">
        <v>2501</v>
      </c>
      <c r="D1775" s="156" t="s">
        <v>640</v>
      </c>
      <c r="E1775" s="156" t="s">
        <v>3012</v>
      </c>
    </row>
    <row r="1776" spans="1:5" ht="12" customHeight="1" x14ac:dyDescent="0.2">
      <c r="A1776" s="156" t="s">
        <v>2979</v>
      </c>
      <c r="B1776" s="156" t="s">
        <v>3126</v>
      </c>
      <c r="C1776" s="156" t="s">
        <v>2370</v>
      </c>
      <c r="D1776" s="156" t="s">
        <v>640</v>
      </c>
      <c r="E1776" s="156" t="s">
        <v>2980</v>
      </c>
    </row>
    <row r="1777" spans="1:5" ht="12" customHeight="1" x14ac:dyDescent="0.2">
      <c r="A1777" s="156" t="s">
        <v>2979</v>
      </c>
      <c r="B1777" s="156" t="s">
        <v>3126</v>
      </c>
      <c r="C1777" s="156" t="s">
        <v>2370</v>
      </c>
      <c r="D1777" s="156" t="s">
        <v>640</v>
      </c>
      <c r="E1777" s="156" t="s">
        <v>3018</v>
      </c>
    </row>
    <row r="1778" spans="1:5" ht="12" customHeight="1" x14ac:dyDescent="0.2">
      <c r="A1778" s="156" t="s">
        <v>2979</v>
      </c>
      <c r="B1778" s="156" t="s">
        <v>3126</v>
      </c>
      <c r="C1778" s="156" t="s">
        <v>2370</v>
      </c>
      <c r="D1778" s="156" t="s">
        <v>640</v>
      </c>
      <c r="E1778" s="156" t="s">
        <v>3012</v>
      </c>
    </row>
    <row r="1779" spans="1:5" ht="12" customHeight="1" x14ac:dyDescent="0.2">
      <c r="A1779" s="156" t="s">
        <v>2979</v>
      </c>
      <c r="B1779" s="156" t="s">
        <v>3127</v>
      </c>
      <c r="C1779" s="156" t="s">
        <v>2401</v>
      </c>
      <c r="D1779" s="156" t="s">
        <v>640</v>
      </c>
      <c r="E1779" s="156" t="s">
        <v>2980</v>
      </c>
    </row>
    <row r="1780" spans="1:5" ht="12" customHeight="1" x14ac:dyDescent="0.2">
      <c r="A1780" s="156" t="s">
        <v>2979</v>
      </c>
      <c r="B1780" s="156" t="s">
        <v>3127</v>
      </c>
      <c r="C1780" s="156" t="s">
        <v>2401</v>
      </c>
      <c r="D1780" s="156" t="s">
        <v>640</v>
      </c>
      <c r="E1780" s="156" t="s">
        <v>3010</v>
      </c>
    </row>
    <row r="1781" spans="1:5" ht="12" customHeight="1" x14ac:dyDescent="0.2">
      <c r="A1781" s="156" t="s">
        <v>2979</v>
      </c>
      <c r="B1781" s="156" t="s">
        <v>3127</v>
      </c>
      <c r="C1781" s="156" t="s">
        <v>2401</v>
      </c>
      <c r="D1781" s="156" t="s">
        <v>640</v>
      </c>
      <c r="E1781" s="156" t="s">
        <v>3012</v>
      </c>
    </row>
    <row r="1782" spans="1:5" ht="12" customHeight="1" x14ac:dyDescent="0.2">
      <c r="A1782" s="156" t="s">
        <v>2979</v>
      </c>
      <c r="B1782" s="156" t="s">
        <v>3128</v>
      </c>
      <c r="C1782" s="156" t="s">
        <v>2366</v>
      </c>
      <c r="D1782" s="156" t="s">
        <v>640</v>
      </c>
      <c r="E1782" s="156" t="s">
        <v>2980</v>
      </c>
    </row>
    <row r="1783" spans="1:5" ht="12" customHeight="1" x14ac:dyDescent="0.2">
      <c r="A1783" s="156" t="s">
        <v>2979</v>
      </c>
      <c r="B1783" s="156" t="s">
        <v>3128</v>
      </c>
      <c r="C1783" s="156" t="s">
        <v>2366</v>
      </c>
      <c r="D1783" s="156" t="s">
        <v>640</v>
      </c>
      <c r="E1783" s="156" t="s">
        <v>3018</v>
      </c>
    </row>
    <row r="1784" spans="1:5" ht="12" customHeight="1" x14ac:dyDescent="0.2">
      <c r="A1784" s="156" t="s">
        <v>2979</v>
      </c>
      <c r="B1784" s="156" t="s">
        <v>3128</v>
      </c>
      <c r="C1784" s="156" t="s">
        <v>2366</v>
      </c>
      <c r="D1784" s="156" t="s">
        <v>640</v>
      </c>
      <c r="E1784" s="156" t="s">
        <v>3012</v>
      </c>
    </row>
    <row r="1785" spans="1:5" ht="12" customHeight="1" x14ac:dyDescent="0.2">
      <c r="A1785" s="156" t="s">
        <v>2979</v>
      </c>
      <c r="B1785" s="156" t="s">
        <v>3129</v>
      </c>
      <c r="C1785" s="156" t="s">
        <v>2414</v>
      </c>
      <c r="D1785" s="156" t="s">
        <v>640</v>
      </c>
      <c r="E1785" s="156" t="s">
        <v>3010</v>
      </c>
    </row>
    <row r="1786" spans="1:5" ht="12" customHeight="1" x14ac:dyDescent="0.2">
      <c r="A1786" s="156" t="s">
        <v>2979</v>
      </c>
      <c r="B1786" s="156" t="s">
        <v>3129</v>
      </c>
      <c r="C1786" s="156" t="s">
        <v>2414</v>
      </c>
      <c r="D1786" s="156" t="s">
        <v>640</v>
      </c>
      <c r="E1786" s="156" t="s">
        <v>3012</v>
      </c>
    </row>
    <row r="1787" spans="1:5" ht="12" customHeight="1" x14ac:dyDescent="0.2">
      <c r="A1787" s="156" t="s">
        <v>2979</v>
      </c>
      <c r="B1787" s="156" t="s">
        <v>3130</v>
      </c>
      <c r="C1787" s="156" t="s">
        <v>2426</v>
      </c>
      <c r="D1787" s="156" t="s">
        <v>640</v>
      </c>
      <c r="E1787" s="156" t="s">
        <v>2980</v>
      </c>
    </row>
    <row r="1788" spans="1:5" ht="12" customHeight="1" x14ac:dyDescent="0.2">
      <c r="A1788" s="156" t="s">
        <v>2979</v>
      </c>
      <c r="B1788" s="156" t="s">
        <v>3130</v>
      </c>
      <c r="C1788" s="156" t="s">
        <v>2426</v>
      </c>
      <c r="D1788" s="156" t="s">
        <v>640</v>
      </c>
      <c r="E1788" s="156" t="s">
        <v>3010</v>
      </c>
    </row>
    <row r="1789" spans="1:5" ht="12" customHeight="1" x14ac:dyDescent="0.2">
      <c r="A1789" s="156" t="s">
        <v>2979</v>
      </c>
      <c r="B1789" s="156" t="s">
        <v>3130</v>
      </c>
      <c r="C1789" s="156" t="s">
        <v>2426</v>
      </c>
      <c r="D1789" s="156" t="s">
        <v>640</v>
      </c>
      <c r="E1789" s="156" t="s">
        <v>3012</v>
      </c>
    </row>
    <row r="1790" spans="1:5" ht="12" customHeight="1" x14ac:dyDescent="0.2">
      <c r="A1790" s="156" t="s">
        <v>2979</v>
      </c>
      <c r="B1790" s="156" t="s">
        <v>3131</v>
      </c>
      <c r="C1790" s="156" t="s">
        <v>2429</v>
      </c>
      <c r="D1790" s="156" t="s">
        <v>640</v>
      </c>
      <c r="E1790" s="156" t="s">
        <v>2980</v>
      </c>
    </row>
    <row r="1791" spans="1:5" ht="12" customHeight="1" x14ac:dyDescent="0.2">
      <c r="A1791" s="156" t="s">
        <v>2979</v>
      </c>
      <c r="B1791" s="156" t="s">
        <v>3131</v>
      </c>
      <c r="C1791" s="156" t="s">
        <v>2429</v>
      </c>
      <c r="D1791" s="156" t="s">
        <v>640</v>
      </c>
      <c r="E1791" s="156" t="s">
        <v>3010</v>
      </c>
    </row>
    <row r="1792" spans="1:5" ht="12" customHeight="1" x14ac:dyDescent="0.2">
      <c r="A1792" s="156" t="s">
        <v>2979</v>
      </c>
      <c r="B1792" s="156" t="s">
        <v>3131</v>
      </c>
      <c r="C1792" s="156" t="s">
        <v>2429</v>
      </c>
      <c r="D1792" s="156" t="s">
        <v>640</v>
      </c>
      <c r="E1792" s="156" t="s">
        <v>3012</v>
      </c>
    </row>
    <row r="1793" spans="1:5" ht="12" customHeight="1" x14ac:dyDescent="0.2">
      <c r="A1793" s="156" t="s">
        <v>2979</v>
      </c>
      <c r="B1793" s="156" t="s">
        <v>3132</v>
      </c>
      <c r="C1793" s="156" t="s">
        <v>2411</v>
      </c>
      <c r="D1793" s="156" t="s">
        <v>640</v>
      </c>
      <c r="E1793" s="156" t="s">
        <v>2980</v>
      </c>
    </row>
    <row r="1794" spans="1:5" ht="12" customHeight="1" x14ac:dyDescent="0.2">
      <c r="A1794" s="156" t="s">
        <v>2979</v>
      </c>
      <c r="B1794" s="156" t="s">
        <v>3132</v>
      </c>
      <c r="C1794" s="156" t="s">
        <v>2411</v>
      </c>
      <c r="D1794" s="156" t="s">
        <v>640</v>
      </c>
      <c r="E1794" s="156" t="s">
        <v>3010</v>
      </c>
    </row>
    <row r="1795" spans="1:5" ht="12" customHeight="1" x14ac:dyDescent="0.2">
      <c r="A1795" s="156" t="s">
        <v>2979</v>
      </c>
      <c r="B1795" s="156" t="s">
        <v>3132</v>
      </c>
      <c r="C1795" s="156" t="s">
        <v>2411</v>
      </c>
      <c r="D1795" s="156" t="s">
        <v>640</v>
      </c>
      <c r="E1795" s="156" t="s">
        <v>3012</v>
      </c>
    </row>
    <row r="1796" spans="1:5" ht="12" customHeight="1" x14ac:dyDescent="0.2">
      <c r="A1796" s="156" t="s">
        <v>2979</v>
      </c>
      <c r="B1796" s="156" t="s">
        <v>3133</v>
      </c>
      <c r="C1796" s="156" t="s">
        <v>2493</v>
      </c>
      <c r="D1796" s="156" t="s">
        <v>640</v>
      </c>
      <c r="E1796" s="156" t="s">
        <v>2980</v>
      </c>
    </row>
    <row r="1797" spans="1:5" ht="12" customHeight="1" x14ac:dyDescent="0.2">
      <c r="A1797" s="156" t="s">
        <v>2979</v>
      </c>
      <c r="B1797" s="156" t="s">
        <v>3133</v>
      </c>
      <c r="C1797" s="156" t="s">
        <v>2493</v>
      </c>
      <c r="D1797" s="156" t="s">
        <v>640</v>
      </c>
      <c r="E1797" s="156" t="s">
        <v>3010</v>
      </c>
    </row>
    <row r="1798" spans="1:5" ht="12" customHeight="1" x14ac:dyDescent="0.2">
      <c r="A1798" s="156" t="s">
        <v>2979</v>
      </c>
      <c r="B1798" s="156" t="s">
        <v>3133</v>
      </c>
      <c r="C1798" s="156" t="s">
        <v>2493</v>
      </c>
      <c r="D1798" s="156" t="s">
        <v>640</v>
      </c>
      <c r="E1798" s="156" t="s">
        <v>3012</v>
      </c>
    </row>
    <row r="1799" spans="1:5" ht="12" customHeight="1" x14ac:dyDescent="0.2">
      <c r="A1799" s="156" t="s">
        <v>2979</v>
      </c>
      <c r="B1799" s="156" t="s">
        <v>3134</v>
      </c>
      <c r="C1799" s="156" t="s">
        <v>2811</v>
      </c>
      <c r="D1799" s="156" t="s">
        <v>640</v>
      </c>
      <c r="E1799" s="156" t="s">
        <v>2980</v>
      </c>
    </row>
    <row r="1800" spans="1:5" ht="12" customHeight="1" x14ac:dyDescent="0.2">
      <c r="A1800" s="156" t="s">
        <v>2979</v>
      </c>
      <c r="B1800" s="156" t="s">
        <v>3134</v>
      </c>
      <c r="C1800" s="156" t="s">
        <v>2811</v>
      </c>
      <c r="D1800" s="156" t="s">
        <v>640</v>
      </c>
      <c r="E1800" s="156" t="s">
        <v>3010</v>
      </c>
    </row>
    <row r="1801" spans="1:5" ht="12" customHeight="1" x14ac:dyDescent="0.2">
      <c r="A1801" s="156" t="s">
        <v>2979</v>
      </c>
      <c r="B1801" s="156" t="s">
        <v>3134</v>
      </c>
      <c r="C1801" s="156" t="s">
        <v>2811</v>
      </c>
      <c r="D1801" s="156" t="s">
        <v>640</v>
      </c>
      <c r="E1801" s="156" t="s">
        <v>3012</v>
      </c>
    </row>
    <row r="1802" spans="1:5" ht="12" customHeight="1" x14ac:dyDescent="0.2">
      <c r="A1802" s="156" t="s">
        <v>2979</v>
      </c>
      <c r="B1802" s="156" t="s">
        <v>3135</v>
      </c>
      <c r="C1802" s="156" t="s">
        <v>2502</v>
      </c>
      <c r="D1802" s="156" t="s">
        <v>640</v>
      </c>
      <c r="E1802" s="156" t="s">
        <v>2980</v>
      </c>
    </row>
    <row r="1803" spans="1:5" ht="12" customHeight="1" x14ac:dyDescent="0.2">
      <c r="A1803" s="156" t="s">
        <v>2979</v>
      </c>
      <c r="B1803" s="156" t="s">
        <v>3135</v>
      </c>
      <c r="C1803" s="156" t="s">
        <v>2502</v>
      </c>
      <c r="D1803" s="156" t="s">
        <v>640</v>
      </c>
      <c r="E1803" s="156" t="s">
        <v>3010</v>
      </c>
    </row>
    <row r="1804" spans="1:5" ht="12" customHeight="1" x14ac:dyDescent="0.2">
      <c r="A1804" s="156" t="s">
        <v>2979</v>
      </c>
      <c r="B1804" s="156" t="s">
        <v>3135</v>
      </c>
      <c r="C1804" s="156" t="s">
        <v>2502</v>
      </c>
      <c r="D1804" s="156" t="s">
        <v>640</v>
      </c>
      <c r="E1804" s="156" t="s">
        <v>3012</v>
      </c>
    </row>
    <row r="1805" spans="1:5" ht="12" customHeight="1" x14ac:dyDescent="0.2">
      <c r="A1805" s="156" t="s">
        <v>2979</v>
      </c>
      <c r="B1805" s="156" t="s">
        <v>3136</v>
      </c>
      <c r="C1805" s="156" t="s">
        <v>2497</v>
      </c>
      <c r="D1805" s="156" t="s">
        <v>640</v>
      </c>
      <c r="E1805" s="156" t="s">
        <v>3018</v>
      </c>
    </row>
    <row r="1806" spans="1:5" ht="12" customHeight="1" x14ac:dyDescent="0.2">
      <c r="A1806" s="156" t="s">
        <v>2979</v>
      </c>
      <c r="B1806" s="156" t="s">
        <v>3136</v>
      </c>
      <c r="C1806" s="156" t="s">
        <v>2497</v>
      </c>
      <c r="D1806" s="156" t="s">
        <v>640</v>
      </c>
      <c r="E1806" s="156" t="s">
        <v>3012</v>
      </c>
    </row>
    <row r="1807" spans="1:5" ht="12" customHeight="1" x14ac:dyDescent="0.2">
      <c r="A1807" s="156" t="s">
        <v>2979</v>
      </c>
      <c r="B1807" s="156" t="s">
        <v>3137</v>
      </c>
      <c r="C1807" s="156" t="s">
        <v>2393</v>
      </c>
      <c r="D1807" s="156" t="s">
        <v>640</v>
      </c>
      <c r="E1807" s="156" t="s">
        <v>2980</v>
      </c>
    </row>
    <row r="1808" spans="1:5" ht="12" customHeight="1" x14ac:dyDescent="0.2">
      <c r="A1808" s="156" t="s">
        <v>2979</v>
      </c>
      <c r="B1808" s="156" t="s">
        <v>3137</v>
      </c>
      <c r="C1808" s="156" t="s">
        <v>2393</v>
      </c>
      <c r="D1808" s="156" t="s">
        <v>640</v>
      </c>
      <c r="E1808" s="156" t="s">
        <v>3018</v>
      </c>
    </row>
    <row r="1809" spans="1:5" ht="12" customHeight="1" x14ac:dyDescent="0.2">
      <c r="A1809" s="156" t="s">
        <v>2979</v>
      </c>
      <c r="B1809" s="156" t="s">
        <v>3137</v>
      </c>
      <c r="C1809" s="156" t="s">
        <v>2393</v>
      </c>
      <c r="D1809" s="156" t="s">
        <v>640</v>
      </c>
      <c r="E1809" s="156" t="s">
        <v>3010</v>
      </c>
    </row>
    <row r="1810" spans="1:5" ht="12" customHeight="1" x14ac:dyDescent="0.2">
      <c r="A1810" s="156" t="s">
        <v>2979</v>
      </c>
      <c r="B1810" s="156" t="s">
        <v>3137</v>
      </c>
      <c r="C1810" s="156" t="s">
        <v>2393</v>
      </c>
      <c r="D1810" s="156" t="s">
        <v>640</v>
      </c>
      <c r="E1810" s="156" t="s">
        <v>3012</v>
      </c>
    </row>
    <row r="1811" spans="1:5" ht="12" customHeight="1" x14ac:dyDescent="0.2">
      <c r="A1811" s="156" t="s">
        <v>2979</v>
      </c>
      <c r="B1811" s="156" t="s">
        <v>3138</v>
      </c>
      <c r="C1811" s="156" t="s">
        <v>1962</v>
      </c>
      <c r="D1811" s="156" t="s">
        <v>640</v>
      </c>
      <c r="E1811" s="156" t="s">
        <v>2980</v>
      </c>
    </row>
    <row r="1812" spans="1:5" ht="12" customHeight="1" x14ac:dyDescent="0.2">
      <c r="A1812" s="156" t="s">
        <v>2979</v>
      </c>
      <c r="B1812" s="156" t="s">
        <v>3138</v>
      </c>
      <c r="C1812" s="156" t="s">
        <v>1962</v>
      </c>
      <c r="D1812" s="156" t="s">
        <v>640</v>
      </c>
      <c r="E1812" s="156" t="s">
        <v>3012</v>
      </c>
    </row>
    <row r="1813" spans="1:5" ht="12" customHeight="1" x14ac:dyDescent="0.2">
      <c r="A1813" s="156" t="s">
        <v>2979</v>
      </c>
      <c r="B1813" s="156" t="s">
        <v>3139</v>
      </c>
      <c r="C1813" s="156" t="s">
        <v>2424</v>
      </c>
      <c r="D1813" s="156" t="s">
        <v>640</v>
      </c>
      <c r="E1813" s="156" t="s">
        <v>2980</v>
      </c>
    </row>
    <row r="1814" spans="1:5" ht="12" customHeight="1" x14ac:dyDescent="0.2">
      <c r="A1814" s="156" t="s">
        <v>2979</v>
      </c>
      <c r="B1814" s="156" t="s">
        <v>3139</v>
      </c>
      <c r="C1814" s="156" t="s">
        <v>2424</v>
      </c>
      <c r="D1814" s="156" t="s">
        <v>640</v>
      </c>
      <c r="E1814" s="156" t="s">
        <v>3012</v>
      </c>
    </row>
    <row r="1815" spans="1:5" ht="12" customHeight="1" x14ac:dyDescent="0.2">
      <c r="A1815" s="156" t="s">
        <v>2979</v>
      </c>
      <c r="B1815" s="156" t="s">
        <v>2531</v>
      </c>
      <c r="C1815" s="156" t="s">
        <v>674</v>
      </c>
      <c r="D1815" s="156" t="s">
        <v>640</v>
      </c>
      <c r="E1815" s="156" t="s">
        <v>3009</v>
      </c>
    </row>
    <row r="1816" spans="1:5" ht="12" customHeight="1" x14ac:dyDescent="0.2">
      <c r="A1816" s="156" t="s">
        <v>2979</v>
      </c>
      <c r="B1816" s="156" t="s">
        <v>2531</v>
      </c>
      <c r="C1816" s="156" t="s">
        <v>674</v>
      </c>
      <c r="D1816" s="156" t="s">
        <v>640</v>
      </c>
      <c r="E1816" s="156" t="s">
        <v>3047</v>
      </c>
    </row>
    <row r="1817" spans="1:5" ht="12" customHeight="1" x14ac:dyDescent="0.2">
      <c r="A1817" s="156" t="s">
        <v>2979</v>
      </c>
      <c r="B1817" s="156" t="s">
        <v>2531</v>
      </c>
      <c r="C1817" s="156" t="s">
        <v>674</v>
      </c>
      <c r="D1817" s="156" t="s">
        <v>640</v>
      </c>
      <c r="E1817" s="156" t="s">
        <v>2980</v>
      </c>
    </row>
    <row r="1818" spans="1:5" ht="12" customHeight="1" x14ac:dyDescent="0.2">
      <c r="A1818" s="156" t="s">
        <v>2979</v>
      </c>
      <c r="B1818" s="156" t="s">
        <v>2531</v>
      </c>
      <c r="C1818" s="156" t="s">
        <v>674</v>
      </c>
      <c r="D1818" s="156" t="s">
        <v>640</v>
      </c>
      <c r="E1818" s="156" t="s">
        <v>3013</v>
      </c>
    </row>
    <row r="1819" spans="1:5" ht="12" customHeight="1" x14ac:dyDescent="0.2">
      <c r="A1819" s="156" t="s">
        <v>2979</v>
      </c>
      <c r="B1819" s="156" t="s">
        <v>2531</v>
      </c>
      <c r="C1819" s="156" t="s">
        <v>674</v>
      </c>
      <c r="D1819" s="156" t="s">
        <v>640</v>
      </c>
      <c r="E1819" s="156" t="s">
        <v>3012</v>
      </c>
    </row>
    <row r="1820" spans="1:5" ht="12" customHeight="1" x14ac:dyDescent="0.2">
      <c r="A1820" s="156" t="s">
        <v>2979</v>
      </c>
      <c r="B1820" s="156" t="s">
        <v>2531</v>
      </c>
      <c r="C1820" s="156" t="s">
        <v>674</v>
      </c>
      <c r="D1820" s="156" t="s">
        <v>640</v>
      </c>
      <c r="E1820" s="156" t="s">
        <v>3015</v>
      </c>
    </row>
    <row r="1821" spans="1:5" ht="12" customHeight="1" x14ac:dyDescent="0.2">
      <c r="A1821" s="156" t="s">
        <v>2979</v>
      </c>
      <c r="B1821" s="156" t="s">
        <v>2531</v>
      </c>
      <c r="C1821" s="156" t="s">
        <v>674</v>
      </c>
      <c r="D1821" s="156" t="s">
        <v>640</v>
      </c>
      <c r="E1821" s="156" t="s">
        <v>3030</v>
      </c>
    </row>
    <row r="1822" spans="1:5" ht="12" customHeight="1" x14ac:dyDescent="0.2">
      <c r="A1822" s="156" t="s">
        <v>2979</v>
      </c>
      <c r="B1822" s="156" t="s">
        <v>2531</v>
      </c>
      <c r="C1822" s="156" t="s">
        <v>674</v>
      </c>
      <c r="D1822" s="156" t="s">
        <v>640</v>
      </c>
      <c r="E1822" s="156" t="s">
        <v>3019</v>
      </c>
    </row>
    <row r="1823" spans="1:5" ht="12" customHeight="1" x14ac:dyDescent="0.2">
      <c r="A1823" s="156" t="s">
        <v>2979</v>
      </c>
      <c r="B1823" s="156" t="s">
        <v>3140</v>
      </c>
      <c r="C1823" s="156" t="s">
        <v>2427</v>
      </c>
      <c r="D1823" s="156" t="s">
        <v>640</v>
      </c>
      <c r="E1823" s="156" t="s">
        <v>2980</v>
      </c>
    </row>
    <row r="1824" spans="1:5" ht="12" customHeight="1" x14ac:dyDescent="0.2">
      <c r="A1824" s="156" t="s">
        <v>2979</v>
      </c>
      <c r="B1824" s="156" t="s">
        <v>3140</v>
      </c>
      <c r="C1824" s="156" t="s">
        <v>2427</v>
      </c>
      <c r="D1824" s="156" t="s">
        <v>640</v>
      </c>
      <c r="E1824" s="156" t="s">
        <v>3018</v>
      </c>
    </row>
    <row r="1825" spans="1:5" ht="12" customHeight="1" x14ac:dyDescent="0.2">
      <c r="A1825" s="156" t="s">
        <v>2979</v>
      </c>
      <c r="B1825" s="156" t="s">
        <v>3140</v>
      </c>
      <c r="C1825" s="156" t="s">
        <v>2427</v>
      </c>
      <c r="D1825" s="156" t="s">
        <v>640</v>
      </c>
      <c r="E1825" s="156" t="s">
        <v>3012</v>
      </c>
    </row>
    <row r="1826" spans="1:5" ht="12" customHeight="1" x14ac:dyDescent="0.2">
      <c r="A1826" s="156" t="s">
        <v>2979</v>
      </c>
      <c r="B1826" s="156" t="s">
        <v>3141</v>
      </c>
      <c r="C1826" s="156" t="s">
        <v>2355</v>
      </c>
      <c r="D1826" s="156" t="s">
        <v>640</v>
      </c>
      <c r="E1826" s="156" t="s">
        <v>3047</v>
      </c>
    </row>
    <row r="1827" spans="1:5" ht="12" customHeight="1" x14ac:dyDescent="0.2">
      <c r="A1827" s="156" t="s">
        <v>2979</v>
      </c>
      <c r="B1827" s="156" t="s">
        <v>3141</v>
      </c>
      <c r="C1827" s="156" t="s">
        <v>2355</v>
      </c>
      <c r="D1827" s="156" t="s">
        <v>640</v>
      </c>
      <c r="E1827" s="156" t="s">
        <v>2980</v>
      </c>
    </row>
    <row r="1828" spans="1:5" ht="12" customHeight="1" x14ac:dyDescent="0.2">
      <c r="A1828" s="156" t="s">
        <v>2979</v>
      </c>
      <c r="B1828" s="156" t="s">
        <v>3141</v>
      </c>
      <c r="C1828" s="156" t="s">
        <v>2355</v>
      </c>
      <c r="D1828" s="156" t="s">
        <v>640</v>
      </c>
      <c r="E1828" s="156" t="s">
        <v>3018</v>
      </c>
    </row>
    <row r="1829" spans="1:5" ht="12" customHeight="1" x14ac:dyDescent="0.2">
      <c r="A1829" s="156" t="s">
        <v>2979</v>
      </c>
      <c r="B1829" s="156" t="s">
        <v>3141</v>
      </c>
      <c r="C1829" s="156" t="s">
        <v>2355</v>
      </c>
      <c r="D1829" s="156" t="s">
        <v>640</v>
      </c>
      <c r="E1829" s="156" t="s">
        <v>3012</v>
      </c>
    </row>
    <row r="1830" spans="1:5" ht="12" customHeight="1" x14ac:dyDescent="0.2">
      <c r="A1830" s="156" t="s">
        <v>2979</v>
      </c>
      <c r="B1830" s="156" t="s">
        <v>3142</v>
      </c>
      <c r="C1830" s="156" t="s">
        <v>2496</v>
      </c>
      <c r="D1830" s="156" t="s">
        <v>640</v>
      </c>
      <c r="E1830" s="156" t="s">
        <v>2980</v>
      </c>
    </row>
    <row r="1831" spans="1:5" ht="12" customHeight="1" x14ac:dyDescent="0.2">
      <c r="A1831" s="156" t="s">
        <v>2979</v>
      </c>
      <c r="B1831" s="156" t="s">
        <v>3142</v>
      </c>
      <c r="C1831" s="156" t="s">
        <v>2496</v>
      </c>
      <c r="D1831" s="156" t="s">
        <v>640</v>
      </c>
      <c r="E1831" s="156" t="s">
        <v>3018</v>
      </c>
    </row>
    <row r="1832" spans="1:5" ht="12" customHeight="1" x14ac:dyDescent="0.2">
      <c r="A1832" s="156" t="s">
        <v>2979</v>
      </c>
      <c r="B1832" s="156" t="s">
        <v>3142</v>
      </c>
      <c r="C1832" s="156" t="s">
        <v>2496</v>
      </c>
      <c r="D1832" s="156" t="s">
        <v>640</v>
      </c>
      <c r="E1832" s="156" t="s">
        <v>3011</v>
      </c>
    </row>
    <row r="1833" spans="1:5" ht="12" customHeight="1" x14ac:dyDescent="0.2">
      <c r="A1833" s="156" t="s">
        <v>2979</v>
      </c>
      <c r="B1833" s="156" t="s">
        <v>3142</v>
      </c>
      <c r="C1833" s="156" t="s">
        <v>2496</v>
      </c>
      <c r="D1833" s="156" t="s">
        <v>640</v>
      </c>
      <c r="E1833" s="156" t="s">
        <v>3012</v>
      </c>
    </row>
    <row r="1834" spans="1:5" ht="12" customHeight="1" x14ac:dyDescent="0.2">
      <c r="A1834" s="156" t="s">
        <v>2979</v>
      </c>
      <c r="B1834" s="156" t="s">
        <v>3143</v>
      </c>
      <c r="C1834" s="156" t="s">
        <v>1802</v>
      </c>
      <c r="D1834" s="156" t="s">
        <v>640</v>
      </c>
      <c r="E1834" s="156" t="s">
        <v>2980</v>
      </c>
    </row>
    <row r="1835" spans="1:5" ht="12" customHeight="1" x14ac:dyDescent="0.2">
      <c r="A1835" s="156" t="s">
        <v>2979</v>
      </c>
      <c r="B1835" s="156" t="s">
        <v>3143</v>
      </c>
      <c r="C1835" s="156" t="s">
        <v>1802</v>
      </c>
      <c r="D1835" s="156" t="s">
        <v>640</v>
      </c>
      <c r="E1835" s="156" t="s">
        <v>3012</v>
      </c>
    </row>
    <row r="1836" spans="1:5" ht="12" customHeight="1" x14ac:dyDescent="0.2">
      <c r="A1836" s="156" t="s">
        <v>2979</v>
      </c>
      <c r="B1836" s="156" t="s">
        <v>3144</v>
      </c>
      <c r="C1836" s="156" t="s">
        <v>265</v>
      </c>
      <c r="D1836" s="156" t="s">
        <v>640</v>
      </c>
      <c r="E1836" s="156" t="s">
        <v>2980</v>
      </c>
    </row>
    <row r="1837" spans="1:5" ht="12" customHeight="1" x14ac:dyDescent="0.2">
      <c r="A1837" s="156" t="s">
        <v>2979</v>
      </c>
      <c r="B1837" s="156" t="s">
        <v>3144</v>
      </c>
      <c r="C1837" s="156" t="s">
        <v>265</v>
      </c>
      <c r="D1837" s="156" t="s">
        <v>640</v>
      </c>
      <c r="E1837" s="156" t="s">
        <v>3018</v>
      </c>
    </row>
    <row r="1838" spans="1:5" ht="12" customHeight="1" x14ac:dyDescent="0.2">
      <c r="A1838" s="156" t="s">
        <v>2979</v>
      </c>
      <c r="B1838" s="156" t="s">
        <v>3144</v>
      </c>
      <c r="C1838" s="156" t="s">
        <v>265</v>
      </c>
      <c r="D1838" s="156" t="s">
        <v>640</v>
      </c>
      <c r="E1838" s="156" t="s">
        <v>3012</v>
      </c>
    </row>
    <row r="1839" spans="1:5" ht="12" customHeight="1" x14ac:dyDescent="0.2">
      <c r="A1839" s="156" t="s">
        <v>2979</v>
      </c>
      <c r="B1839" s="156" t="s">
        <v>3145</v>
      </c>
      <c r="C1839" s="156" t="s">
        <v>2360</v>
      </c>
      <c r="D1839" s="156" t="s">
        <v>640</v>
      </c>
      <c r="E1839" s="156" t="s">
        <v>2980</v>
      </c>
    </row>
    <row r="1840" spans="1:5" ht="12" customHeight="1" x14ac:dyDescent="0.2">
      <c r="A1840" s="156" t="s">
        <v>2979</v>
      </c>
      <c r="B1840" s="156" t="s">
        <v>3145</v>
      </c>
      <c r="C1840" s="156" t="s">
        <v>2360</v>
      </c>
      <c r="D1840" s="156" t="s">
        <v>640</v>
      </c>
      <c r="E1840" s="156" t="s">
        <v>3018</v>
      </c>
    </row>
    <row r="1841" spans="1:5" ht="12" customHeight="1" x14ac:dyDescent="0.2">
      <c r="A1841" s="156" t="s">
        <v>2979</v>
      </c>
      <c r="B1841" s="156" t="s">
        <v>3145</v>
      </c>
      <c r="C1841" s="156" t="s">
        <v>2360</v>
      </c>
      <c r="D1841" s="156" t="s">
        <v>640</v>
      </c>
      <c r="E1841" s="156" t="s">
        <v>3012</v>
      </c>
    </row>
    <row r="1842" spans="1:5" ht="12" customHeight="1" x14ac:dyDescent="0.2">
      <c r="A1842" s="156" t="s">
        <v>2979</v>
      </c>
      <c r="B1842" s="156" t="s">
        <v>3146</v>
      </c>
      <c r="C1842" s="156" t="s">
        <v>148</v>
      </c>
      <c r="D1842" s="156" t="s">
        <v>640</v>
      </c>
      <c r="E1842" s="156" t="s">
        <v>2980</v>
      </c>
    </row>
    <row r="1843" spans="1:5" ht="12" customHeight="1" x14ac:dyDescent="0.2">
      <c r="A1843" s="156" t="s">
        <v>2979</v>
      </c>
      <c r="B1843" s="156" t="s">
        <v>3146</v>
      </c>
      <c r="C1843" s="156" t="s">
        <v>148</v>
      </c>
      <c r="D1843" s="156" t="s">
        <v>640</v>
      </c>
      <c r="E1843" s="156" t="s">
        <v>3012</v>
      </c>
    </row>
    <row r="1844" spans="1:5" ht="12" customHeight="1" x14ac:dyDescent="0.2">
      <c r="A1844" s="156" t="s">
        <v>2979</v>
      </c>
      <c r="B1844" s="156" t="s">
        <v>3147</v>
      </c>
      <c r="C1844" s="156" t="s">
        <v>1953</v>
      </c>
      <c r="D1844" s="156" t="s">
        <v>640</v>
      </c>
      <c r="E1844" s="156" t="s">
        <v>2980</v>
      </c>
    </row>
    <row r="1845" spans="1:5" ht="12" customHeight="1" x14ac:dyDescent="0.2">
      <c r="A1845" s="156" t="s">
        <v>2979</v>
      </c>
      <c r="B1845" s="156" t="s">
        <v>3147</v>
      </c>
      <c r="C1845" s="156" t="s">
        <v>1953</v>
      </c>
      <c r="D1845" s="156" t="s">
        <v>640</v>
      </c>
      <c r="E1845" s="156" t="s">
        <v>3018</v>
      </c>
    </row>
    <row r="1846" spans="1:5" ht="12" customHeight="1" x14ac:dyDescent="0.2">
      <c r="A1846" s="156" t="s">
        <v>2979</v>
      </c>
      <c r="B1846" s="156" t="s">
        <v>3147</v>
      </c>
      <c r="C1846" s="156" t="s">
        <v>1953</v>
      </c>
      <c r="D1846" s="156" t="s">
        <v>640</v>
      </c>
      <c r="E1846" s="156" t="s">
        <v>3012</v>
      </c>
    </row>
    <row r="1847" spans="1:5" ht="12" customHeight="1" x14ac:dyDescent="0.2">
      <c r="A1847" s="156" t="s">
        <v>2979</v>
      </c>
      <c r="B1847" s="156" t="s">
        <v>3148</v>
      </c>
      <c r="C1847" s="156" t="s">
        <v>2365</v>
      </c>
      <c r="D1847" s="156" t="s">
        <v>640</v>
      </c>
      <c r="E1847" s="156" t="s">
        <v>2980</v>
      </c>
    </row>
    <row r="1848" spans="1:5" ht="12" customHeight="1" x14ac:dyDescent="0.2">
      <c r="A1848" s="156" t="s">
        <v>2979</v>
      </c>
      <c r="B1848" s="156" t="s">
        <v>3148</v>
      </c>
      <c r="C1848" s="156" t="s">
        <v>2365</v>
      </c>
      <c r="D1848" s="156" t="s">
        <v>640</v>
      </c>
      <c r="E1848" s="156" t="s">
        <v>3018</v>
      </c>
    </row>
    <row r="1849" spans="1:5" ht="12" customHeight="1" x14ac:dyDescent="0.2">
      <c r="A1849" s="156" t="s">
        <v>2979</v>
      </c>
      <c r="B1849" s="156" t="s">
        <v>3148</v>
      </c>
      <c r="C1849" s="156" t="s">
        <v>2365</v>
      </c>
      <c r="D1849" s="156" t="s">
        <v>640</v>
      </c>
      <c r="E1849" s="156" t="s">
        <v>3012</v>
      </c>
    </row>
    <row r="1850" spans="1:5" ht="12" customHeight="1" x14ac:dyDescent="0.2">
      <c r="A1850" s="156" t="s">
        <v>2979</v>
      </c>
      <c r="B1850" s="156" t="s">
        <v>3149</v>
      </c>
      <c r="C1850" s="156" t="s">
        <v>268</v>
      </c>
      <c r="D1850" s="156" t="s">
        <v>640</v>
      </c>
      <c r="E1850" s="156" t="s">
        <v>2980</v>
      </c>
    </row>
    <row r="1851" spans="1:5" ht="12" customHeight="1" x14ac:dyDescent="0.2">
      <c r="A1851" s="156" t="s">
        <v>2979</v>
      </c>
      <c r="B1851" s="156" t="s">
        <v>3149</v>
      </c>
      <c r="C1851" s="156" t="s">
        <v>268</v>
      </c>
      <c r="D1851" s="156" t="s">
        <v>640</v>
      </c>
      <c r="E1851" s="156" t="s">
        <v>3018</v>
      </c>
    </row>
    <row r="1852" spans="1:5" ht="12" customHeight="1" x14ac:dyDescent="0.2">
      <c r="A1852" s="156" t="s">
        <v>2979</v>
      </c>
      <c r="B1852" s="156" t="s">
        <v>3149</v>
      </c>
      <c r="C1852" s="156" t="s">
        <v>268</v>
      </c>
      <c r="D1852" s="156" t="s">
        <v>640</v>
      </c>
      <c r="E1852" s="156" t="s">
        <v>3012</v>
      </c>
    </row>
    <row r="1853" spans="1:5" ht="12" customHeight="1" x14ac:dyDescent="0.2">
      <c r="A1853" s="156" t="s">
        <v>2979</v>
      </c>
      <c r="B1853" s="156" t="s">
        <v>3150</v>
      </c>
      <c r="C1853" s="156" t="s">
        <v>2511</v>
      </c>
      <c r="D1853" s="156" t="s">
        <v>640</v>
      </c>
      <c r="E1853" s="156" t="s">
        <v>3018</v>
      </c>
    </row>
    <row r="1854" spans="1:5" ht="12" customHeight="1" x14ac:dyDescent="0.2">
      <c r="A1854" s="156" t="s">
        <v>2979</v>
      </c>
      <c r="B1854" s="156" t="s">
        <v>3150</v>
      </c>
      <c r="C1854" s="156" t="s">
        <v>2511</v>
      </c>
      <c r="D1854" s="156" t="s">
        <v>640</v>
      </c>
      <c r="E1854" s="156" t="s">
        <v>3012</v>
      </c>
    </row>
    <row r="1855" spans="1:5" ht="12" customHeight="1" x14ac:dyDescent="0.2">
      <c r="A1855" s="156" t="s">
        <v>2979</v>
      </c>
      <c r="B1855" s="156" t="s">
        <v>3151</v>
      </c>
      <c r="C1855" s="156" t="s">
        <v>2433</v>
      </c>
      <c r="D1855" s="156" t="s">
        <v>640</v>
      </c>
      <c r="E1855" s="156" t="s">
        <v>3018</v>
      </c>
    </row>
    <row r="1856" spans="1:5" ht="12" customHeight="1" x14ac:dyDescent="0.2">
      <c r="A1856" s="156" t="s">
        <v>2979</v>
      </c>
      <c r="B1856" s="156" t="s">
        <v>3151</v>
      </c>
      <c r="C1856" s="156" t="s">
        <v>2433</v>
      </c>
      <c r="D1856" s="156" t="s">
        <v>640</v>
      </c>
      <c r="E1856" s="156" t="s">
        <v>3012</v>
      </c>
    </row>
    <row r="1857" spans="1:5" ht="12" customHeight="1" x14ac:dyDescent="0.2">
      <c r="A1857" s="156" t="s">
        <v>2979</v>
      </c>
      <c r="B1857" s="156" t="s">
        <v>3152</v>
      </c>
      <c r="C1857" s="156" t="s">
        <v>2417</v>
      </c>
      <c r="D1857" s="156" t="s">
        <v>640</v>
      </c>
      <c r="E1857" s="156" t="s">
        <v>2980</v>
      </c>
    </row>
    <row r="1858" spans="1:5" ht="12" customHeight="1" x14ac:dyDescent="0.2">
      <c r="A1858" s="156" t="s">
        <v>2979</v>
      </c>
      <c r="B1858" s="156" t="s">
        <v>3152</v>
      </c>
      <c r="C1858" s="156" t="s">
        <v>2417</v>
      </c>
      <c r="D1858" s="156" t="s">
        <v>640</v>
      </c>
      <c r="E1858" s="156" t="s">
        <v>3018</v>
      </c>
    </row>
    <row r="1859" spans="1:5" ht="12" customHeight="1" x14ac:dyDescent="0.2">
      <c r="A1859" s="156" t="s">
        <v>2979</v>
      </c>
      <c r="B1859" s="156" t="s">
        <v>3152</v>
      </c>
      <c r="C1859" s="156" t="s">
        <v>2417</v>
      </c>
      <c r="D1859" s="156" t="s">
        <v>640</v>
      </c>
      <c r="E1859" s="156" t="s">
        <v>3012</v>
      </c>
    </row>
    <row r="1860" spans="1:5" ht="12" customHeight="1" x14ac:dyDescent="0.2">
      <c r="A1860" s="156" t="s">
        <v>2979</v>
      </c>
      <c r="B1860" s="156" t="s">
        <v>3153</v>
      </c>
      <c r="C1860" s="156" t="s">
        <v>2420</v>
      </c>
      <c r="D1860" s="156" t="s">
        <v>640</v>
      </c>
      <c r="E1860" s="156" t="s">
        <v>2980</v>
      </c>
    </row>
    <row r="1861" spans="1:5" ht="12" customHeight="1" x14ac:dyDescent="0.2">
      <c r="A1861" s="156" t="s">
        <v>2979</v>
      </c>
      <c r="B1861" s="156" t="s">
        <v>3153</v>
      </c>
      <c r="C1861" s="156" t="s">
        <v>2420</v>
      </c>
      <c r="D1861" s="156" t="s">
        <v>640</v>
      </c>
      <c r="E1861" s="156" t="s">
        <v>3018</v>
      </c>
    </row>
    <row r="1862" spans="1:5" ht="12" customHeight="1" x14ac:dyDescent="0.2">
      <c r="A1862" s="156" t="s">
        <v>2979</v>
      </c>
      <c r="B1862" s="156" t="s">
        <v>3153</v>
      </c>
      <c r="C1862" s="156" t="s">
        <v>2420</v>
      </c>
      <c r="D1862" s="156" t="s">
        <v>640</v>
      </c>
      <c r="E1862" s="156" t="s">
        <v>3012</v>
      </c>
    </row>
    <row r="1863" spans="1:5" ht="12" customHeight="1" x14ac:dyDescent="0.2">
      <c r="A1863" s="156" t="s">
        <v>2979</v>
      </c>
      <c r="B1863" s="156" t="s">
        <v>3154</v>
      </c>
      <c r="C1863" s="156" t="s">
        <v>2476</v>
      </c>
      <c r="D1863" s="156" t="s">
        <v>640</v>
      </c>
      <c r="E1863" s="156" t="s">
        <v>2980</v>
      </c>
    </row>
    <row r="1864" spans="1:5" ht="12" customHeight="1" x14ac:dyDescent="0.2">
      <c r="A1864" s="156" t="s">
        <v>2979</v>
      </c>
      <c r="B1864" s="156" t="s">
        <v>3154</v>
      </c>
      <c r="C1864" s="156" t="s">
        <v>2476</v>
      </c>
      <c r="D1864" s="156" t="s">
        <v>640</v>
      </c>
      <c r="E1864" s="156" t="s">
        <v>3018</v>
      </c>
    </row>
    <row r="1865" spans="1:5" ht="12" customHeight="1" x14ac:dyDescent="0.2">
      <c r="A1865" s="156" t="s">
        <v>2979</v>
      </c>
      <c r="B1865" s="156" t="s">
        <v>3154</v>
      </c>
      <c r="C1865" s="156" t="s">
        <v>2476</v>
      </c>
      <c r="D1865" s="156" t="s">
        <v>640</v>
      </c>
      <c r="E1865" s="156" t="s">
        <v>3012</v>
      </c>
    </row>
    <row r="1866" spans="1:5" ht="12" customHeight="1" x14ac:dyDescent="0.2">
      <c r="A1866" s="156" t="s">
        <v>2979</v>
      </c>
      <c r="B1866" s="156" t="s">
        <v>3155</v>
      </c>
      <c r="C1866" s="156" t="s">
        <v>2409</v>
      </c>
      <c r="D1866" s="156" t="s">
        <v>640</v>
      </c>
      <c r="E1866" s="156" t="s">
        <v>2980</v>
      </c>
    </row>
    <row r="1867" spans="1:5" ht="12" customHeight="1" x14ac:dyDescent="0.2">
      <c r="A1867" s="156" t="s">
        <v>2979</v>
      </c>
      <c r="B1867" s="156" t="s">
        <v>3155</v>
      </c>
      <c r="C1867" s="156" t="s">
        <v>2409</v>
      </c>
      <c r="D1867" s="156" t="s">
        <v>640</v>
      </c>
      <c r="E1867" s="156" t="s">
        <v>3018</v>
      </c>
    </row>
    <row r="1868" spans="1:5" ht="12" customHeight="1" x14ac:dyDescent="0.2">
      <c r="A1868" s="156" t="s">
        <v>2979</v>
      </c>
      <c r="B1868" s="156" t="s">
        <v>3155</v>
      </c>
      <c r="C1868" s="156" t="s">
        <v>2409</v>
      </c>
      <c r="D1868" s="156" t="s">
        <v>640</v>
      </c>
      <c r="E1868" s="156" t="s">
        <v>3012</v>
      </c>
    </row>
    <row r="1869" spans="1:5" ht="12" customHeight="1" x14ac:dyDescent="0.2">
      <c r="A1869" s="156" t="s">
        <v>2979</v>
      </c>
      <c r="B1869" s="156" t="s">
        <v>3156</v>
      </c>
      <c r="C1869" s="156" t="s">
        <v>1757</v>
      </c>
      <c r="D1869" s="156" t="s">
        <v>640</v>
      </c>
      <c r="E1869" s="156" t="s">
        <v>3047</v>
      </c>
    </row>
    <row r="1870" spans="1:5" ht="12" customHeight="1" x14ac:dyDescent="0.2">
      <c r="A1870" s="156" t="s">
        <v>2979</v>
      </c>
      <c r="B1870" s="156" t="s">
        <v>3156</v>
      </c>
      <c r="C1870" s="156" t="s">
        <v>1757</v>
      </c>
      <c r="D1870" s="156" t="s">
        <v>640</v>
      </c>
      <c r="E1870" s="156" t="s">
        <v>2980</v>
      </c>
    </row>
    <row r="1871" spans="1:5" ht="12" customHeight="1" x14ac:dyDescent="0.2">
      <c r="A1871" s="156" t="s">
        <v>2979</v>
      </c>
      <c r="B1871" s="156" t="s">
        <v>3156</v>
      </c>
      <c r="C1871" s="156" t="s">
        <v>1757</v>
      </c>
      <c r="D1871" s="156" t="s">
        <v>640</v>
      </c>
      <c r="E1871" s="156" t="s">
        <v>3018</v>
      </c>
    </row>
    <row r="1872" spans="1:5" ht="12" customHeight="1" x14ac:dyDescent="0.2">
      <c r="A1872" s="156" t="s">
        <v>2979</v>
      </c>
      <c r="B1872" s="156" t="s">
        <v>3156</v>
      </c>
      <c r="C1872" s="156" t="s">
        <v>1757</v>
      </c>
      <c r="D1872" s="156" t="s">
        <v>640</v>
      </c>
      <c r="E1872" s="156" t="s">
        <v>3010</v>
      </c>
    </row>
    <row r="1873" spans="1:5" ht="12" customHeight="1" x14ac:dyDescent="0.2">
      <c r="A1873" s="156" t="s">
        <v>2979</v>
      </c>
      <c r="B1873" s="156" t="s">
        <v>3156</v>
      </c>
      <c r="C1873" s="156" t="s">
        <v>1757</v>
      </c>
      <c r="D1873" s="156" t="s">
        <v>640</v>
      </c>
      <c r="E1873" s="156" t="s">
        <v>3012</v>
      </c>
    </row>
    <row r="1874" spans="1:5" ht="12" customHeight="1" x14ac:dyDescent="0.2">
      <c r="A1874" s="156" t="s">
        <v>2979</v>
      </c>
      <c r="B1874" s="156" t="s">
        <v>3157</v>
      </c>
      <c r="C1874" s="156" t="s">
        <v>1760</v>
      </c>
      <c r="D1874" s="156" t="s">
        <v>640</v>
      </c>
      <c r="E1874" s="156" t="s">
        <v>2980</v>
      </c>
    </row>
    <row r="1875" spans="1:5" ht="12" customHeight="1" x14ac:dyDescent="0.2">
      <c r="A1875" s="156" t="s">
        <v>2979</v>
      </c>
      <c r="B1875" s="156" t="s">
        <v>3157</v>
      </c>
      <c r="C1875" s="156" t="s">
        <v>1760</v>
      </c>
      <c r="D1875" s="156" t="s">
        <v>640</v>
      </c>
      <c r="E1875" s="156" t="s">
        <v>3012</v>
      </c>
    </row>
    <row r="1876" spans="1:5" ht="12" customHeight="1" x14ac:dyDescent="0.2">
      <c r="A1876" s="156" t="s">
        <v>2979</v>
      </c>
      <c r="B1876" s="156" t="s">
        <v>3158</v>
      </c>
      <c r="C1876" s="156" t="s">
        <v>1759</v>
      </c>
      <c r="D1876" s="156" t="s">
        <v>640</v>
      </c>
      <c r="E1876" s="156" t="s">
        <v>2980</v>
      </c>
    </row>
    <row r="1877" spans="1:5" ht="12" customHeight="1" x14ac:dyDescent="0.2">
      <c r="A1877" s="156" t="s">
        <v>2979</v>
      </c>
      <c r="B1877" s="156" t="s">
        <v>3158</v>
      </c>
      <c r="C1877" s="156" t="s">
        <v>1759</v>
      </c>
      <c r="D1877" s="156" t="s">
        <v>640</v>
      </c>
      <c r="E1877" s="156" t="s">
        <v>3012</v>
      </c>
    </row>
    <row r="1878" spans="1:5" ht="12" customHeight="1" x14ac:dyDescent="0.2">
      <c r="A1878" s="156" t="s">
        <v>2979</v>
      </c>
      <c r="B1878" s="156" t="s">
        <v>3159</v>
      </c>
      <c r="C1878" s="156" t="s">
        <v>7</v>
      </c>
      <c r="D1878" s="156" t="s">
        <v>640</v>
      </c>
      <c r="E1878" s="156" t="s">
        <v>2980</v>
      </c>
    </row>
    <row r="1879" spans="1:5" ht="12" customHeight="1" x14ac:dyDescent="0.2">
      <c r="A1879" s="156" t="s">
        <v>2979</v>
      </c>
      <c r="B1879" s="156" t="s">
        <v>3159</v>
      </c>
      <c r="C1879" s="156" t="s">
        <v>7</v>
      </c>
      <c r="D1879" s="156" t="s">
        <v>640</v>
      </c>
      <c r="E1879" s="156" t="s">
        <v>3012</v>
      </c>
    </row>
    <row r="1880" spans="1:5" ht="12" customHeight="1" x14ac:dyDescent="0.2">
      <c r="A1880" s="156" t="s">
        <v>2979</v>
      </c>
      <c r="B1880" s="156" t="s">
        <v>3160</v>
      </c>
      <c r="C1880" s="156" t="s">
        <v>152</v>
      </c>
      <c r="D1880" s="156" t="s">
        <v>640</v>
      </c>
      <c r="E1880" s="156" t="s">
        <v>2980</v>
      </c>
    </row>
    <row r="1881" spans="1:5" ht="12" customHeight="1" x14ac:dyDescent="0.2">
      <c r="A1881" s="156" t="s">
        <v>2979</v>
      </c>
      <c r="B1881" s="156" t="s">
        <v>3160</v>
      </c>
      <c r="C1881" s="156" t="s">
        <v>152</v>
      </c>
      <c r="D1881" s="156" t="s">
        <v>640</v>
      </c>
      <c r="E1881" s="156" t="s">
        <v>3013</v>
      </c>
    </row>
    <row r="1882" spans="1:5" ht="12" customHeight="1" x14ac:dyDescent="0.2">
      <c r="A1882" s="156" t="s">
        <v>2979</v>
      </c>
      <c r="B1882" s="156" t="s">
        <v>3160</v>
      </c>
      <c r="C1882" s="156" t="s">
        <v>152</v>
      </c>
      <c r="D1882" s="156" t="s">
        <v>640</v>
      </c>
      <c r="E1882" s="156" t="s">
        <v>3010</v>
      </c>
    </row>
    <row r="1883" spans="1:5" ht="12" customHeight="1" x14ac:dyDescent="0.2">
      <c r="A1883" s="156" t="s">
        <v>2979</v>
      </c>
      <c r="B1883" s="156" t="s">
        <v>3160</v>
      </c>
      <c r="C1883" s="156" t="s">
        <v>152</v>
      </c>
      <c r="D1883" s="156" t="s">
        <v>640</v>
      </c>
      <c r="E1883" s="156" t="s">
        <v>3011</v>
      </c>
    </row>
    <row r="1884" spans="1:5" ht="12" customHeight="1" x14ac:dyDescent="0.2">
      <c r="A1884" s="156" t="s">
        <v>2979</v>
      </c>
      <c r="B1884" s="156" t="s">
        <v>3160</v>
      </c>
      <c r="C1884" s="156" t="s">
        <v>152</v>
      </c>
      <c r="D1884" s="156" t="s">
        <v>640</v>
      </c>
      <c r="E1884" s="156" t="s">
        <v>3012</v>
      </c>
    </row>
    <row r="1885" spans="1:5" ht="12" customHeight="1" x14ac:dyDescent="0.2">
      <c r="A1885" s="156" t="s">
        <v>2979</v>
      </c>
      <c r="B1885" s="156" t="s">
        <v>3161</v>
      </c>
      <c r="C1885" s="156" t="s">
        <v>2007</v>
      </c>
      <c r="D1885" s="156" t="s">
        <v>640</v>
      </c>
      <c r="E1885" s="156" t="s">
        <v>2980</v>
      </c>
    </row>
    <row r="1886" spans="1:5" ht="12" customHeight="1" x14ac:dyDescent="0.2">
      <c r="A1886" s="156" t="s">
        <v>2979</v>
      </c>
      <c r="B1886" s="156" t="s">
        <v>3161</v>
      </c>
      <c r="C1886" s="156" t="s">
        <v>2007</v>
      </c>
      <c r="D1886" s="156" t="s">
        <v>640</v>
      </c>
      <c r="E1886" s="156" t="s">
        <v>3012</v>
      </c>
    </row>
    <row r="1887" spans="1:5" ht="12" customHeight="1" x14ac:dyDescent="0.2">
      <c r="A1887" s="156" t="s">
        <v>2979</v>
      </c>
      <c r="B1887" s="156" t="s">
        <v>3162</v>
      </c>
      <c r="C1887" s="156" t="s">
        <v>2363</v>
      </c>
      <c r="D1887" s="156" t="s">
        <v>640</v>
      </c>
      <c r="E1887" s="156" t="s">
        <v>2980</v>
      </c>
    </row>
    <row r="1888" spans="1:5" ht="12" customHeight="1" x14ac:dyDescent="0.2">
      <c r="A1888" s="156" t="s">
        <v>2979</v>
      </c>
      <c r="B1888" s="156" t="s">
        <v>3162</v>
      </c>
      <c r="C1888" s="156" t="s">
        <v>2363</v>
      </c>
      <c r="D1888" s="156" t="s">
        <v>640</v>
      </c>
      <c r="E1888" s="156" t="s">
        <v>3013</v>
      </c>
    </row>
    <row r="1889" spans="1:5" ht="12" customHeight="1" x14ac:dyDescent="0.2">
      <c r="A1889" s="156" t="s">
        <v>2979</v>
      </c>
      <c r="B1889" s="156" t="s">
        <v>3162</v>
      </c>
      <c r="C1889" s="156" t="s">
        <v>2363</v>
      </c>
      <c r="D1889" s="156" t="s">
        <v>640</v>
      </c>
      <c r="E1889" s="156" t="s">
        <v>3010</v>
      </c>
    </row>
    <row r="1890" spans="1:5" ht="12" customHeight="1" x14ac:dyDescent="0.2">
      <c r="A1890" s="156" t="s">
        <v>2979</v>
      </c>
      <c r="B1890" s="156" t="s">
        <v>3162</v>
      </c>
      <c r="C1890" s="156" t="s">
        <v>2363</v>
      </c>
      <c r="D1890" s="156" t="s">
        <v>640</v>
      </c>
      <c r="E1890" s="156" t="s">
        <v>3012</v>
      </c>
    </row>
    <row r="1891" spans="1:5" ht="12" customHeight="1" x14ac:dyDescent="0.2">
      <c r="A1891" s="156" t="s">
        <v>2979</v>
      </c>
      <c r="B1891" s="156" t="s">
        <v>3163</v>
      </c>
      <c r="C1891" s="156" t="s">
        <v>2431</v>
      </c>
      <c r="D1891" s="156" t="s">
        <v>640</v>
      </c>
      <c r="E1891" s="156" t="s">
        <v>2980</v>
      </c>
    </row>
    <row r="1892" spans="1:5" ht="12" customHeight="1" x14ac:dyDescent="0.2">
      <c r="A1892" s="156" t="s">
        <v>2979</v>
      </c>
      <c r="B1892" s="156" t="s">
        <v>3163</v>
      </c>
      <c r="C1892" s="156" t="s">
        <v>2431</v>
      </c>
      <c r="D1892" s="156" t="s">
        <v>640</v>
      </c>
      <c r="E1892" s="156" t="s">
        <v>3012</v>
      </c>
    </row>
    <row r="1893" spans="1:5" ht="12" customHeight="1" x14ac:dyDescent="0.2">
      <c r="A1893" s="156" t="s">
        <v>2979</v>
      </c>
      <c r="B1893" s="156" t="s">
        <v>3164</v>
      </c>
      <c r="C1893" s="156" t="s">
        <v>1691</v>
      </c>
      <c r="D1893" s="156" t="s">
        <v>640</v>
      </c>
      <c r="E1893" s="156" t="s">
        <v>2980</v>
      </c>
    </row>
    <row r="1894" spans="1:5" ht="12" customHeight="1" x14ac:dyDescent="0.2">
      <c r="A1894" s="156" t="s">
        <v>2979</v>
      </c>
      <c r="B1894" s="156" t="s">
        <v>3164</v>
      </c>
      <c r="C1894" s="156" t="s">
        <v>1691</v>
      </c>
      <c r="D1894" s="156" t="s">
        <v>640</v>
      </c>
      <c r="E1894" s="156" t="s">
        <v>3013</v>
      </c>
    </row>
    <row r="1895" spans="1:5" ht="12" customHeight="1" x14ac:dyDescent="0.2">
      <c r="A1895" s="156" t="s">
        <v>2979</v>
      </c>
      <c r="B1895" s="156" t="s">
        <v>3164</v>
      </c>
      <c r="C1895" s="156" t="s">
        <v>1691</v>
      </c>
      <c r="D1895" s="156" t="s">
        <v>640</v>
      </c>
      <c r="E1895" s="156" t="s">
        <v>3011</v>
      </c>
    </row>
    <row r="1896" spans="1:5" ht="12" customHeight="1" x14ac:dyDescent="0.2">
      <c r="A1896" s="156" t="s">
        <v>2979</v>
      </c>
      <c r="B1896" s="156" t="s">
        <v>3164</v>
      </c>
      <c r="C1896" s="156" t="s">
        <v>1691</v>
      </c>
      <c r="D1896" s="156" t="s">
        <v>640</v>
      </c>
      <c r="E1896" s="156" t="s">
        <v>3012</v>
      </c>
    </row>
    <row r="1897" spans="1:5" ht="12" customHeight="1" x14ac:dyDescent="0.2">
      <c r="A1897" s="156" t="s">
        <v>2979</v>
      </c>
      <c r="B1897" s="156" t="s">
        <v>3164</v>
      </c>
      <c r="C1897" s="156" t="s">
        <v>1691</v>
      </c>
      <c r="D1897" s="156" t="s">
        <v>640</v>
      </c>
      <c r="E1897" s="156" t="s">
        <v>3030</v>
      </c>
    </row>
    <row r="1898" spans="1:5" ht="12" customHeight="1" x14ac:dyDescent="0.2">
      <c r="A1898" s="156" t="s">
        <v>2979</v>
      </c>
      <c r="B1898" s="156" t="s">
        <v>3165</v>
      </c>
      <c r="C1898" s="156" t="s">
        <v>1803</v>
      </c>
      <c r="D1898" s="156" t="s">
        <v>640</v>
      </c>
      <c r="E1898" s="156" t="s">
        <v>2980</v>
      </c>
    </row>
    <row r="1899" spans="1:5" ht="12" customHeight="1" x14ac:dyDescent="0.2">
      <c r="A1899" s="156" t="s">
        <v>2979</v>
      </c>
      <c r="B1899" s="156" t="s">
        <v>3165</v>
      </c>
      <c r="C1899" s="156" t="s">
        <v>1803</v>
      </c>
      <c r="D1899" s="156" t="s">
        <v>640</v>
      </c>
      <c r="E1899" s="156" t="s">
        <v>3013</v>
      </c>
    </row>
    <row r="1900" spans="1:5" ht="12" customHeight="1" x14ac:dyDescent="0.2">
      <c r="A1900" s="156" t="s">
        <v>2979</v>
      </c>
      <c r="B1900" s="156" t="s">
        <v>3165</v>
      </c>
      <c r="C1900" s="156" t="s">
        <v>1803</v>
      </c>
      <c r="D1900" s="156" t="s">
        <v>640</v>
      </c>
      <c r="E1900" s="156" t="s">
        <v>3010</v>
      </c>
    </row>
    <row r="1901" spans="1:5" ht="12" customHeight="1" x14ac:dyDescent="0.2">
      <c r="A1901" s="156" t="s">
        <v>2979</v>
      </c>
      <c r="B1901" s="156" t="s">
        <v>3165</v>
      </c>
      <c r="C1901" s="156" t="s">
        <v>1803</v>
      </c>
      <c r="D1901" s="156" t="s">
        <v>640</v>
      </c>
      <c r="E1901" s="156" t="s">
        <v>3011</v>
      </c>
    </row>
    <row r="1902" spans="1:5" ht="12" customHeight="1" x14ac:dyDescent="0.2">
      <c r="A1902" s="156" t="s">
        <v>2979</v>
      </c>
      <c r="B1902" s="156" t="s">
        <v>3165</v>
      </c>
      <c r="C1902" s="156" t="s">
        <v>1803</v>
      </c>
      <c r="D1902" s="156" t="s">
        <v>640</v>
      </c>
      <c r="E1902" s="156" t="s">
        <v>3012</v>
      </c>
    </row>
    <row r="1903" spans="1:5" ht="12" customHeight="1" x14ac:dyDescent="0.2">
      <c r="A1903" s="156" t="s">
        <v>2979</v>
      </c>
      <c r="B1903" s="156" t="s">
        <v>3165</v>
      </c>
      <c r="C1903" s="156" t="s">
        <v>1803</v>
      </c>
      <c r="D1903" s="156" t="s">
        <v>640</v>
      </c>
      <c r="E1903" s="156" t="s">
        <v>3015</v>
      </c>
    </row>
    <row r="1904" spans="1:5" ht="12" customHeight="1" x14ac:dyDescent="0.2">
      <c r="A1904" s="156" t="s">
        <v>2979</v>
      </c>
      <c r="B1904" s="156" t="s">
        <v>3166</v>
      </c>
      <c r="C1904" s="156" t="s">
        <v>2092</v>
      </c>
      <c r="D1904" s="156" t="s">
        <v>640</v>
      </c>
      <c r="E1904" s="156" t="s">
        <v>2980</v>
      </c>
    </row>
    <row r="1905" spans="1:5" ht="12" customHeight="1" x14ac:dyDescent="0.2">
      <c r="A1905" s="156" t="s">
        <v>2979</v>
      </c>
      <c r="B1905" s="156" t="s">
        <v>3166</v>
      </c>
      <c r="C1905" s="156" t="s">
        <v>2092</v>
      </c>
      <c r="D1905" s="156" t="s">
        <v>640</v>
      </c>
      <c r="E1905" s="156" t="s">
        <v>3012</v>
      </c>
    </row>
    <row r="1906" spans="1:5" ht="12" customHeight="1" x14ac:dyDescent="0.2">
      <c r="A1906" s="156" t="s">
        <v>2979</v>
      </c>
      <c r="B1906" s="156" t="s">
        <v>3167</v>
      </c>
      <c r="C1906" s="156" t="s">
        <v>2434</v>
      </c>
      <c r="D1906" s="156" t="s">
        <v>640</v>
      </c>
      <c r="E1906" s="156" t="s">
        <v>3018</v>
      </c>
    </row>
    <row r="1907" spans="1:5" ht="12" customHeight="1" x14ac:dyDescent="0.2">
      <c r="A1907" s="156" t="s">
        <v>2979</v>
      </c>
      <c r="B1907" s="156" t="s">
        <v>3167</v>
      </c>
      <c r="C1907" s="156" t="s">
        <v>2434</v>
      </c>
      <c r="D1907" s="156" t="s">
        <v>640</v>
      </c>
      <c r="E1907" s="156" t="s">
        <v>3012</v>
      </c>
    </row>
    <row r="1908" spans="1:5" ht="12" customHeight="1" x14ac:dyDescent="0.2">
      <c r="A1908" s="156" t="s">
        <v>2979</v>
      </c>
      <c r="B1908" s="156" t="s">
        <v>3168</v>
      </c>
      <c r="C1908" s="156" t="s">
        <v>2489</v>
      </c>
      <c r="D1908" s="156" t="s">
        <v>640</v>
      </c>
      <c r="E1908" s="156" t="s">
        <v>2980</v>
      </c>
    </row>
    <row r="1909" spans="1:5" ht="12" customHeight="1" x14ac:dyDescent="0.2">
      <c r="A1909" s="156" t="s">
        <v>2979</v>
      </c>
      <c r="B1909" s="156" t="s">
        <v>3168</v>
      </c>
      <c r="C1909" s="156" t="s">
        <v>2489</v>
      </c>
      <c r="D1909" s="156" t="s">
        <v>640</v>
      </c>
      <c r="E1909" s="156" t="s">
        <v>3010</v>
      </c>
    </row>
    <row r="1910" spans="1:5" ht="12" customHeight="1" x14ac:dyDescent="0.2">
      <c r="A1910" s="156" t="s">
        <v>2979</v>
      </c>
      <c r="B1910" s="156" t="s">
        <v>3168</v>
      </c>
      <c r="C1910" s="156" t="s">
        <v>2489</v>
      </c>
      <c r="D1910" s="156" t="s">
        <v>640</v>
      </c>
      <c r="E1910" s="156" t="s">
        <v>3012</v>
      </c>
    </row>
    <row r="1911" spans="1:5" ht="12" customHeight="1" x14ac:dyDescent="0.2">
      <c r="A1911" s="156" t="s">
        <v>2979</v>
      </c>
      <c r="B1911" s="156" t="s">
        <v>3169</v>
      </c>
      <c r="C1911" s="156" t="s">
        <v>1692</v>
      </c>
      <c r="D1911" s="156" t="s">
        <v>640</v>
      </c>
      <c r="E1911" s="156" t="s">
        <v>2980</v>
      </c>
    </row>
    <row r="1912" spans="1:5" ht="12" customHeight="1" x14ac:dyDescent="0.2">
      <c r="A1912" s="156" t="s">
        <v>2979</v>
      </c>
      <c r="B1912" s="156" t="s">
        <v>3169</v>
      </c>
      <c r="C1912" s="156" t="s">
        <v>1692</v>
      </c>
      <c r="D1912" s="156" t="s">
        <v>640</v>
      </c>
      <c r="E1912" s="156" t="s">
        <v>3012</v>
      </c>
    </row>
    <row r="1913" spans="1:5" ht="12" customHeight="1" x14ac:dyDescent="0.2">
      <c r="A1913" s="156" t="s">
        <v>2979</v>
      </c>
      <c r="B1913" s="156" t="s">
        <v>3170</v>
      </c>
      <c r="C1913" s="156" t="s">
        <v>2382</v>
      </c>
      <c r="D1913" s="156" t="s">
        <v>640</v>
      </c>
      <c r="E1913" s="156" t="s">
        <v>2980</v>
      </c>
    </row>
    <row r="1914" spans="1:5" ht="12" customHeight="1" x14ac:dyDescent="0.2">
      <c r="A1914" s="156" t="s">
        <v>2979</v>
      </c>
      <c r="B1914" s="156" t="s">
        <v>3170</v>
      </c>
      <c r="C1914" s="156" t="s">
        <v>2382</v>
      </c>
      <c r="D1914" s="156" t="s">
        <v>640</v>
      </c>
      <c r="E1914" s="156" t="s">
        <v>3012</v>
      </c>
    </row>
    <row r="1915" spans="1:5" ht="12" customHeight="1" x14ac:dyDescent="0.2">
      <c r="A1915" s="156" t="s">
        <v>2979</v>
      </c>
      <c r="B1915" s="156" t="s">
        <v>3171</v>
      </c>
      <c r="C1915" s="156" t="s">
        <v>3172</v>
      </c>
      <c r="D1915" s="156" t="s">
        <v>640</v>
      </c>
      <c r="E1915" s="156" t="s">
        <v>2980</v>
      </c>
    </row>
    <row r="1916" spans="1:5" ht="12" customHeight="1" x14ac:dyDescent="0.2">
      <c r="A1916" s="156" t="s">
        <v>2979</v>
      </c>
      <c r="B1916" s="156" t="s">
        <v>3171</v>
      </c>
      <c r="C1916" s="156" t="s">
        <v>3172</v>
      </c>
      <c r="D1916" s="156" t="s">
        <v>640</v>
      </c>
      <c r="E1916" s="156" t="s">
        <v>3012</v>
      </c>
    </row>
    <row r="1917" spans="1:5" ht="12" customHeight="1" x14ac:dyDescent="0.2">
      <c r="A1917" s="156" t="s">
        <v>2979</v>
      </c>
      <c r="B1917" s="156" t="s">
        <v>3173</v>
      </c>
      <c r="C1917" s="156" t="s">
        <v>151</v>
      </c>
      <c r="D1917" s="156" t="s">
        <v>640</v>
      </c>
      <c r="E1917" s="156" t="s">
        <v>2980</v>
      </c>
    </row>
    <row r="1918" spans="1:5" ht="12" customHeight="1" x14ac:dyDescent="0.2">
      <c r="A1918" s="156" t="s">
        <v>2979</v>
      </c>
      <c r="B1918" s="156" t="s">
        <v>3173</v>
      </c>
      <c r="C1918" s="156" t="s">
        <v>151</v>
      </c>
      <c r="D1918" s="156" t="s">
        <v>640</v>
      </c>
      <c r="E1918" s="156" t="s">
        <v>3010</v>
      </c>
    </row>
    <row r="1919" spans="1:5" ht="12" customHeight="1" x14ac:dyDescent="0.2">
      <c r="A1919" s="156" t="s">
        <v>2979</v>
      </c>
      <c r="B1919" s="156" t="s">
        <v>3173</v>
      </c>
      <c r="C1919" s="156" t="s">
        <v>151</v>
      </c>
      <c r="D1919" s="156" t="s">
        <v>640</v>
      </c>
      <c r="E1919" s="156" t="s">
        <v>3012</v>
      </c>
    </row>
    <row r="1920" spans="1:5" ht="12" customHeight="1" x14ac:dyDescent="0.2">
      <c r="A1920" s="156" t="s">
        <v>2979</v>
      </c>
      <c r="B1920" s="156" t="s">
        <v>3174</v>
      </c>
      <c r="C1920" s="156" t="s">
        <v>2354</v>
      </c>
      <c r="D1920" s="156" t="s">
        <v>640</v>
      </c>
      <c r="E1920" s="156" t="s">
        <v>3047</v>
      </c>
    </row>
    <row r="1921" spans="1:5" ht="12" customHeight="1" x14ac:dyDescent="0.2">
      <c r="A1921" s="156" t="s">
        <v>2979</v>
      </c>
      <c r="B1921" s="156" t="s">
        <v>3174</v>
      </c>
      <c r="C1921" s="156" t="s">
        <v>2354</v>
      </c>
      <c r="D1921" s="156" t="s">
        <v>640</v>
      </c>
      <c r="E1921" s="156" t="s">
        <v>2980</v>
      </c>
    </row>
    <row r="1922" spans="1:5" ht="12" customHeight="1" x14ac:dyDescent="0.2">
      <c r="A1922" s="156" t="s">
        <v>2979</v>
      </c>
      <c r="B1922" s="156" t="s">
        <v>3174</v>
      </c>
      <c r="C1922" s="156" t="s">
        <v>2354</v>
      </c>
      <c r="D1922" s="156" t="s">
        <v>640</v>
      </c>
      <c r="E1922" s="156" t="s">
        <v>3010</v>
      </c>
    </row>
    <row r="1923" spans="1:5" ht="12" customHeight="1" x14ac:dyDescent="0.2">
      <c r="A1923" s="156" t="s">
        <v>2979</v>
      </c>
      <c r="B1923" s="156" t="s">
        <v>3174</v>
      </c>
      <c r="C1923" s="156" t="s">
        <v>2354</v>
      </c>
      <c r="D1923" s="156" t="s">
        <v>640</v>
      </c>
      <c r="E1923" s="156" t="s">
        <v>3012</v>
      </c>
    </row>
    <row r="1924" spans="1:5" ht="12" customHeight="1" x14ac:dyDescent="0.2">
      <c r="A1924" s="156" t="s">
        <v>2979</v>
      </c>
      <c r="B1924" s="156" t="s">
        <v>3175</v>
      </c>
      <c r="C1924" s="156" t="s">
        <v>264</v>
      </c>
      <c r="D1924" s="156" t="s">
        <v>640</v>
      </c>
      <c r="E1924" s="156" t="s">
        <v>2980</v>
      </c>
    </row>
    <row r="1925" spans="1:5" ht="12" customHeight="1" x14ac:dyDescent="0.2">
      <c r="A1925" s="156" t="s">
        <v>2979</v>
      </c>
      <c r="B1925" s="156" t="s">
        <v>3175</v>
      </c>
      <c r="C1925" s="156" t="s">
        <v>264</v>
      </c>
      <c r="D1925" s="156" t="s">
        <v>640</v>
      </c>
      <c r="E1925" s="156" t="s">
        <v>3018</v>
      </c>
    </row>
    <row r="1926" spans="1:5" ht="12" customHeight="1" x14ac:dyDescent="0.2">
      <c r="A1926" s="156" t="s">
        <v>2979</v>
      </c>
      <c r="B1926" s="156" t="s">
        <v>3175</v>
      </c>
      <c r="C1926" s="156" t="s">
        <v>264</v>
      </c>
      <c r="D1926" s="156" t="s">
        <v>640</v>
      </c>
      <c r="E1926" s="156" t="s">
        <v>3012</v>
      </c>
    </row>
    <row r="1927" spans="1:5" ht="12" customHeight="1" x14ac:dyDescent="0.2">
      <c r="A1927" s="156" t="s">
        <v>2979</v>
      </c>
      <c r="B1927" s="156" t="s">
        <v>3176</v>
      </c>
      <c r="C1927" s="156" t="s">
        <v>2367</v>
      </c>
      <c r="D1927" s="156" t="s">
        <v>640</v>
      </c>
      <c r="E1927" s="156" t="s">
        <v>2980</v>
      </c>
    </row>
    <row r="1928" spans="1:5" ht="12" customHeight="1" x14ac:dyDescent="0.2">
      <c r="A1928" s="156" t="s">
        <v>2979</v>
      </c>
      <c r="B1928" s="156" t="s">
        <v>3176</v>
      </c>
      <c r="C1928" s="156" t="s">
        <v>2367</v>
      </c>
      <c r="D1928" s="156" t="s">
        <v>640</v>
      </c>
      <c r="E1928" s="156" t="s">
        <v>3018</v>
      </c>
    </row>
    <row r="1929" spans="1:5" ht="12" customHeight="1" x14ac:dyDescent="0.2">
      <c r="A1929" s="156" t="s">
        <v>2979</v>
      </c>
      <c r="B1929" s="156" t="s">
        <v>3176</v>
      </c>
      <c r="C1929" s="156" t="s">
        <v>2367</v>
      </c>
      <c r="D1929" s="156" t="s">
        <v>640</v>
      </c>
      <c r="E1929" s="156" t="s">
        <v>3012</v>
      </c>
    </row>
    <row r="1930" spans="1:5" ht="12" customHeight="1" x14ac:dyDescent="0.2">
      <c r="A1930" s="156" t="s">
        <v>2979</v>
      </c>
      <c r="B1930" s="156" t="s">
        <v>3177</v>
      </c>
      <c r="C1930" s="156" t="s">
        <v>273</v>
      </c>
      <c r="D1930" s="156" t="s">
        <v>640</v>
      </c>
      <c r="E1930" s="156" t="s">
        <v>2980</v>
      </c>
    </row>
    <row r="1931" spans="1:5" ht="12" customHeight="1" x14ac:dyDescent="0.2">
      <c r="A1931" s="156" t="s">
        <v>2979</v>
      </c>
      <c r="B1931" s="156" t="s">
        <v>3177</v>
      </c>
      <c r="C1931" s="156" t="s">
        <v>273</v>
      </c>
      <c r="D1931" s="156" t="s">
        <v>640</v>
      </c>
      <c r="E1931" s="156" t="s">
        <v>3018</v>
      </c>
    </row>
    <row r="1932" spans="1:5" ht="12" customHeight="1" x14ac:dyDescent="0.2">
      <c r="A1932" s="156" t="s">
        <v>2979</v>
      </c>
      <c r="B1932" s="156" t="s">
        <v>3177</v>
      </c>
      <c r="C1932" s="156" t="s">
        <v>273</v>
      </c>
      <c r="D1932" s="156" t="s">
        <v>640</v>
      </c>
      <c r="E1932" s="156" t="s">
        <v>3012</v>
      </c>
    </row>
    <row r="1933" spans="1:5" ht="12" customHeight="1" x14ac:dyDescent="0.2">
      <c r="A1933" s="156" t="s">
        <v>2979</v>
      </c>
      <c r="B1933" s="156" t="s">
        <v>3178</v>
      </c>
      <c r="C1933" s="156" t="s">
        <v>2353</v>
      </c>
      <c r="D1933" s="156" t="s">
        <v>640</v>
      </c>
      <c r="E1933" s="156" t="s">
        <v>2980</v>
      </c>
    </row>
    <row r="1934" spans="1:5" ht="12" customHeight="1" x14ac:dyDescent="0.2">
      <c r="A1934" s="156" t="s">
        <v>2979</v>
      </c>
      <c r="B1934" s="156" t="s">
        <v>3178</v>
      </c>
      <c r="C1934" s="156" t="s">
        <v>2353</v>
      </c>
      <c r="D1934" s="156" t="s">
        <v>640</v>
      </c>
      <c r="E1934" s="156" t="s">
        <v>3010</v>
      </c>
    </row>
    <row r="1935" spans="1:5" ht="12" customHeight="1" x14ac:dyDescent="0.2">
      <c r="A1935" s="156" t="s">
        <v>2979</v>
      </c>
      <c r="B1935" s="156" t="s">
        <v>3178</v>
      </c>
      <c r="C1935" s="156" t="s">
        <v>2353</v>
      </c>
      <c r="D1935" s="156" t="s">
        <v>640</v>
      </c>
      <c r="E1935" s="156" t="s">
        <v>3012</v>
      </c>
    </row>
    <row r="1936" spans="1:5" ht="12" customHeight="1" x14ac:dyDescent="0.2">
      <c r="A1936" s="156" t="s">
        <v>2979</v>
      </c>
      <c r="B1936" s="156" t="s">
        <v>3179</v>
      </c>
      <c r="C1936" s="156" t="s">
        <v>2423</v>
      </c>
      <c r="D1936" s="156" t="s">
        <v>640</v>
      </c>
      <c r="E1936" s="156" t="s">
        <v>2980</v>
      </c>
    </row>
    <row r="1937" spans="1:5" ht="12" customHeight="1" x14ac:dyDescent="0.2">
      <c r="A1937" s="156" t="s">
        <v>2979</v>
      </c>
      <c r="B1937" s="156" t="s">
        <v>3179</v>
      </c>
      <c r="C1937" s="156" t="s">
        <v>2423</v>
      </c>
      <c r="D1937" s="156" t="s">
        <v>640</v>
      </c>
      <c r="E1937" s="156" t="s">
        <v>3012</v>
      </c>
    </row>
    <row r="1938" spans="1:5" ht="12" customHeight="1" x14ac:dyDescent="0.2">
      <c r="A1938" s="156" t="s">
        <v>2979</v>
      </c>
      <c r="B1938" s="156" t="s">
        <v>3180</v>
      </c>
      <c r="C1938" s="156" t="s">
        <v>2505</v>
      </c>
      <c r="D1938" s="156" t="s">
        <v>640</v>
      </c>
      <c r="E1938" s="156" t="s">
        <v>2980</v>
      </c>
    </row>
    <row r="1939" spans="1:5" ht="12" customHeight="1" x14ac:dyDescent="0.2">
      <c r="A1939" s="156" t="s">
        <v>2979</v>
      </c>
      <c r="B1939" s="156" t="s">
        <v>3180</v>
      </c>
      <c r="C1939" s="156" t="s">
        <v>2505</v>
      </c>
      <c r="D1939" s="156" t="s">
        <v>640</v>
      </c>
      <c r="E1939" s="156" t="s">
        <v>3018</v>
      </c>
    </row>
    <row r="1940" spans="1:5" ht="12" customHeight="1" x14ac:dyDescent="0.2">
      <c r="A1940" s="156" t="s">
        <v>2979</v>
      </c>
      <c r="B1940" s="156" t="s">
        <v>3180</v>
      </c>
      <c r="C1940" s="156" t="s">
        <v>2505</v>
      </c>
      <c r="D1940" s="156" t="s">
        <v>640</v>
      </c>
      <c r="E1940" s="156" t="s">
        <v>3012</v>
      </c>
    </row>
    <row r="1941" spans="1:5" ht="12" customHeight="1" x14ac:dyDescent="0.2">
      <c r="A1941" s="156" t="s">
        <v>2979</v>
      </c>
      <c r="B1941" s="156" t="s">
        <v>3181</v>
      </c>
      <c r="C1941" s="156" t="s">
        <v>267</v>
      </c>
      <c r="D1941" s="156" t="s">
        <v>640</v>
      </c>
      <c r="E1941" s="156" t="s">
        <v>2980</v>
      </c>
    </row>
    <row r="1942" spans="1:5" ht="12" customHeight="1" x14ac:dyDescent="0.2">
      <c r="A1942" s="156" t="s">
        <v>2979</v>
      </c>
      <c r="B1942" s="156" t="s">
        <v>3181</v>
      </c>
      <c r="C1942" s="156" t="s">
        <v>267</v>
      </c>
      <c r="D1942" s="156" t="s">
        <v>640</v>
      </c>
      <c r="E1942" s="156" t="s">
        <v>3018</v>
      </c>
    </row>
    <row r="1943" spans="1:5" ht="12" customHeight="1" x14ac:dyDescent="0.2">
      <c r="A1943" s="156" t="s">
        <v>2979</v>
      </c>
      <c r="B1943" s="156" t="s">
        <v>3181</v>
      </c>
      <c r="C1943" s="156" t="s">
        <v>267</v>
      </c>
      <c r="D1943" s="156" t="s">
        <v>640</v>
      </c>
      <c r="E1943" s="156" t="s">
        <v>3012</v>
      </c>
    </row>
    <row r="1944" spans="1:5" ht="12" customHeight="1" x14ac:dyDescent="0.2">
      <c r="A1944" s="156" t="s">
        <v>2979</v>
      </c>
      <c r="B1944" s="156" t="s">
        <v>3182</v>
      </c>
      <c r="C1944" s="156" t="s">
        <v>1995</v>
      </c>
      <c r="D1944" s="156" t="s">
        <v>640</v>
      </c>
      <c r="E1944" s="156" t="s">
        <v>2980</v>
      </c>
    </row>
    <row r="1945" spans="1:5" ht="12" customHeight="1" x14ac:dyDescent="0.2">
      <c r="A1945" s="156" t="s">
        <v>2979</v>
      </c>
      <c r="B1945" s="156" t="s">
        <v>3182</v>
      </c>
      <c r="C1945" s="156" t="s">
        <v>1995</v>
      </c>
      <c r="D1945" s="156" t="s">
        <v>640</v>
      </c>
      <c r="E1945" s="156" t="s">
        <v>3018</v>
      </c>
    </row>
    <row r="1946" spans="1:5" ht="12" customHeight="1" x14ac:dyDescent="0.2">
      <c r="A1946" s="156" t="s">
        <v>2979</v>
      </c>
      <c r="B1946" s="156" t="s">
        <v>3182</v>
      </c>
      <c r="C1946" s="156" t="s">
        <v>1995</v>
      </c>
      <c r="D1946" s="156" t="s">
        <v>640</v>
      </c>
      <c r="E1946" s="156" t="s">
        <v>3012</v>
      </c>
    </row>
    <row r="1947" spans="1:5" ht="12" customHeight="1" x14ac:dyDescent="0.2">
      <c r="A1947" s="156" t="s">
        <v>2979</v>
      </c>
      <c r="B1947" s="156" t="s">
        <v>3183</v>
      </c>
      <c r="C1947" s="156" t="s">
        <v>2364</v>
      </c>
      <c r="D1947" s="156" t="s">
        <v>640</v>
      </c>
      <c r="E1947" s="156" t="s">
        <v>2980</v>
      </c>
    </row>
    <row r="1948" spans="1:5" ht="12" customHeight="1" x14ac:dyDescent="0.2">
      <c r="A1948" s="156" t="s">
        <v>2979</v>
      </c>
      <c r="B1948" s="156" t="s">
        <v>3183</v>
      </c>
      <c r="C1948" s="156" t="s">
        <v>2364</v>
      </c>
      <c r="D1948" s="156" t="s">
        <v>640</v>
      </c>
      <c r="E1948" s="156" t="s">
        <v>3018</v>
      </c>
    </row>
    <row r="1949" spans="1:5" ht="12" customHeight="1" x14ac:dyDescent="0.2">
      <c r="A1949" s="156" t="s">
        <v>2979</v>
      </c>
      <c r="B1949" s="156" t="s">
        <v>3183</v>
      </c>
      <c r="C1949" s="156" t="s">
        <v>2364</v>
      </c>
      <c r="D1949" s="156" t="s">
        <v>640</v>
      </c>
      <c r="E1949" s="156" t="s">
        <v>3012</v>
      </c>
    </row>
    <row r="1950" spans="1:5" ht="12" customHeight="1" x14ac:dyDescent="0.2">
      <c r="A1950" s="156" t="s">
        <v>2979</v>
      </c>
      <c r="B1950" s="156" t="s">
        <v>3184</v>
      </c>
      <c r="C1950" s="156" t="s">
        <v>2436</v>
      </c>
      <c r="D1950" s="156" t="s">
        <v>640</v>
      </c>
      <c r="E1950" s="156" t="s">
        <v>2980</v>
      </c>
    </row>
    <row r="1951" spans="1:5" ht="12" customHeight="1" x14ac:dyDescent="0.2">
      <c r="A1951" s="156" t="s">
        <v>2979</v>
      </c>
      <c r="B1951" s="156" t="s">
        <v>3184</v>
      </c>
      <c r="C1951" s="156" t="s">
        <v>2436</v>
      </c>
      <c r="D1951" s="156" t="s">
        <v>640</v>
      </c>
      <c r="E1951" s="156" t="s">
        <v>3012</v>
      </c>
    </row>
    <row r="1952" spans="1:5" ht="12" customHeight="1" x14ac:dyDescent="0.2">
      <c r="A1952" s="156" t="s">
        <v>2979</v>
      </c>
      <c r="B1952" s="156" t="s">
        <v>3185</v>
      </c>
      <c r="C1952" s="156" t="s">
        <v>2435</v>
      </c>
      <c r="D1952" s="156" t="s">
        <v>640</v>
      </c>
      <c r="E1952" s="156" t="s">
        <v>2980</v>
      </c>
    </row>
    <row r="1953" spans="1:5" ht="12" customHeight="1" x14ac:dyDescent="0.2">
      <c r="A1953" s="156" t="s">
        <v>2979</v>
      </c>
      <c r="B1953" s="156" t="s">
        <v>3185</v>
      </c>
      <c r="C1953" s="156" t="s">
        <v>2435</v>
      </c>
      <c r="D1953" s="156" t="s">
        <v>640</v>
      </c>
      <c r="E1953" s="156" t="s">
        <v>3012</v>
      </c>
    </row>
    <row r="1954" spans="1:5" ht="12" customHeight="1" x14ac:dyDescent="0.2">
      <c r="A1954" s="156" t="s">
        <v>2979</v>
      </c>
      <c r="B1954" s="156" t="s">
        <v>3186</v>
      </c>
      <c r="C1954" s="156" t="s">
        <v>2413</v>
      </c>
      <c r="D1954" s="156" t="s">
        <v>640</v>
      </c>
      <c r="E1954" s="156" t="s">
        <v>2980</v>
      </c>
    </row>
    <row r="1955" spans="1:5" ht="12" customHeight="1" x14ac:dyDescent="0.2">
      <c r="A1955" s="156" t="s">
        <v>2979</v>
      </c>
      <c r="B1955" s="156" t="s">
        <v>3186</v>
      </c>
      <c r="C1955" s="156" t="s">
        <v>2413</v>
      </c>
      <c r="D1955" s="156" t="s">
        <v>640</v>
      </c>
      <c r="E1955" s="156" t="s">
        <v>3018</v>
      </c>
    </row>
    <row r="1956" spans="1:5" ht="12" customHeight="1" x14ac:dyDescent="0.2">
      <c r="A1956" s="156" t="s">
        <v>2979</v>
      </c>
      <c r="B1956" s="156" t="s">
        <v>3186</v>
      </c>
      <c r="C1956" s="156" t="s">
        <v>2413</v>
      </c>
      <c r="D1956" s="156" t="s">
        <v>640</v>
      </c>
      <c r="E1956" s="156" t="s">
        <v>3012</v>
      </c>
    </row>
    <row r="1957" spans="1:5" ht="12" customHeight="1" x14ac:dyDescent="0.2">
      <c r="A1957" s="156" t="s">
        <v>2979</v>
      </c>
      <c r="B1957" s="156" t="s">
        <v>3187</v>
      </c>
      <c r="C1957" s="156" t="s">
        <v>4</v>
      </c>
      <c r="D1957" s="156" t="s">
        <v>640</v>
      </c>
      <c r="E1957" s="156" t="s">
        <v>2980</v>
      </c>
    </row>
    <row r="1958" spans="1:5" ht="12" customHeight="1" x14ac:dyDescent="0.2">
      <c r="A1958" s="156" t="s">
        <v>2979</v>
      </c>
      <c r="B1958" s="156" t="s">
        <v>3187</v>
      </c>
      <c r="C1958" s="156" t="s">
        <v>4</v>
      </c>
      <c r="D1958" s="156" t="s">
        <v>640</v>
      </c>
      <c r="E1958" s="156" t="s">
        <v>3012</v>
      </c>
    </row>
    <row r="1959" spans="1:5" ht="12" customHeight="1" x14ac:dyDescent="0.2">
      <c r="A1959" s="156" t="s">
        <v>2979</v>
      </c>
      <c r="B1959" s="156" t="s">
        <v>3188</v>
      </c>
      <c r="C1959" s="156" t="s">
        <v>5</v>
      </c>
      <c r="D1959" s="156" t="s">
        <v>640</v>
      </c>
      <c r="E1959" s="156" t="s">
        <v>2980</v>
      </c>
    </row>
    <row r="1960" spans="1:5" ht="12" customHeight="1" x14ac:dyDescent="0.2">
      <c r="A1960" s="156" t="s">
        <v>2979</v>
      </c>
      <c r="B1960" s="156" t="s">
        <v>3188</v>
      </c>
      <c r="C1960" s="156" t="s">
        <v>5</v>
      </c>
      <c r="D1960" s="156" t="s">
        <v>640</v>
      </c>
      <c r="E1960" s="156" t="s">
        <v>3012</v>
      </c>
    </row>
    <row r="1961" spans="1:5" ht="12" customHeight="1" x14ac:dyDescent="0.2">
      <c r="A1961" s="156" t="s">
        <v>2979</v>
      </c>
      <c r="B1961" s="156" t="s">
        <v>3189</v>
      </c>
      <c r="C1961" s="156" t="s">
        <v>149</v>
      </c>
      <c r="D1961" s="156" t="s">
        <v>640</v>
      </c>
      <c r="E1961" s="156" t="s">
        <v>2980</v>
      </c>
    </row>
    <row r="1962" spans="1:5" ht="12" customHeight="1" x14ac:dyDescent="0.2">
      <c r="A1962" s="156" t="s">
        <v>2979</v>
      </c>
      <c r="B1962" s="156" t="s">
        <v>3189</v>
      </c>
      <c r="C1962" s="156" t="s">
        <v>149</v>
      </c>
      <c r="D1962" s="156" t="s">
        <v>640</v>
      </c>
      <c r="E1962" s="156" t="s">
        <v>3012</v>
      </c>
    </row>
    <row r="1963" spans="1:5" ht="12" customHeight="1" x14ac:dyDescent="0.2">
      <c r="A1963" s="156" t="s">
        <v>2979</v>
      </c>
      <c r="B1963" s="156" t="s">
        <v>3190</v>
      </c>
      <c r="C1963" s="156" t="s">
        <v>1614</v>
      </c>
      <c r="D1963" s="156" t="s">
        <v>640</v>
      </c>
      <c r="E1963" s="156" t="s">
        <v>2980</v>
      </c>
    </row>
    <row r="1964" spans="1:5" ht="12" customHeight="1" x14ac:dyDescent="0.2">
      <c r="A1964" s="156" t="s">
        <v>2979</v>
      </c>
      <c r="B1964" s="156" t="s">
        <v>3190</v>
      </c>
      <c r="C1964" s="156" t="s">
        <v>1614</v>
      </c>
      <c r="D1964" s="156" t="s">
        <v>640</v>
      </c>
      <c r="E1964" s="156" t="s">
        <v>3010</v>
      </c>
    </row>
    <row r="1965" spans="1:5" ht="12" customHeight="1" x14ac:dyDescent="0.2">
      <c r="A1965" s="156" t="s">
        <v>2979</v>
      </c>
      <c r="B1965" s="156" t="s">
        <v>3190</v>
      </c>
      <c r="C1965" s="156" t="s">
        <v>1614</v>
      </c>
      <c r="D1965" s="156" t="s">
        <v>640</v>
      </c>
      <c r="E1965" s="156" t="s">
        <v>3012</v>
      </c>
    </row>
    <row r="1966" spans="1:5" ht="12" customHeight="1" x14ac:dyDescent="0.2">
      <c r="A1966" s="156" t="s">
        <v>2979</v>
      </c>
      <c r="B1966" s="156" t="s">
        <v>3191</v>
      </c>
      <c r="C1966" s="156" t="s">
        <v>2430</v>
      </c>
      <c r="D1966" s="156" t="s">
        <v>640</v>
      </c>
      <c r="E1966" s="156" t="s">
        <v>3012</v>
      </c>
    </row>
    <row r="1967" spans="1:5" ht="12" customHeight="1" x14ac:dyDescent="0.2">
      <c r="A1967" s="156" t="s">
        <v>2979</v>
      </c>
      <c r="B1967" s="156" t="s">
        <v>3191</v>
      </c>
      <c r="C1967" s="156" t="s">
        <v>2430</v>
      </c>
      <c r="D1967" s="156" t="s">
        <v>640</v>
      </c>
      <c r="E1967" s="156" t="s">
        <v>3030</v>
      </c>
    </row>
    <row r="1968" spans="1:5" ht="12" customHeight="1" x14ac:dyDescent="0.2">
      <c r="A1968" s="156" t="s">
        <v>2979</v>
      </c>
      <c r="B1968" s="156" t="s">
        <v>3192</v>
      </c>
      <c r="C1968" s="156" t="s">
        <v>6</v>
      </c>
      <c r="D1968" s="156" t="s">
        <v>640</v>
      </c>
      <c r="E1968" s="156" t="s">
        <v>2980</v>
      </c>
    </row>
    <row r="1969" spans="1:5" ht="12" customHeight="1" x14ac:dyDescent="0.2">
      <c r="A1969" s="156" t="s">
        <v>2979</v>
      </c>
      <c r="B1969" s="156" t="s">
        <v>3192</v>
      </c>
      <c r="C1969" s="156" t="s">
        <v>6</v>
      </c>
      <c r="D1969" s="156" t="s">
        <v>640</v>
      </c>
      <c r="E1969" s="156" t="s">
        <v>3010</v>
      </c>
    </row>
    <row r="1970" spans="1:5" ht="12" customHeight="1" x14ac:dyDescent="0.2">
      <c r="A1970" s="156" t="s">
        <v>2979</v>
      </c>
      <c r="B1970" s="156" t="s">
        <v>3192</v>
      </c>
      <c r="C1970" s="156" t="s">
        <v>6</v>
      </c>
      <c r="D1970" s="156" t="s">
        <v>640</v>
      </c>
      <c r="E1970" s="156" t="s">
        <v>3012</v>
      </c>
    </row>
    <row r="1971" spans="1:5" ht="12" customHeight="1" x14ac:dyDescent="0.2">
      <c r="A1971" s="156" t="s">
        <v>2979</v>
      </c>
      <c r="B1971" s="156" t="s">
        <v>3193</v>
      </c>
      <c r="C1971" s="156" t="s">
        <v>2474</v>
      </c>
      <c r="D1971" s="156" t="s">
        <v>640</v>
      </c>
      <c r="E1971" s="156" t="s">
        <v>2980</v>
      </c>
    </row>
    <row r="1972" spans="1:5" ht="12" customHeight="1" x14ac:dyDescent="0.2">
      <c r="A1972" s="156" t="s">
        <v>2979</v>
      </c>
      <c r="B1972" s="156" t="s">
        <v>3193</v>
      </c>
      <c r="C1972" s="156" t="s">
        <v>2474</v>
      </c>
      <c r="D1972" s="156" t="s">
        <v>640</v>
      </c>
      <c r="E1972" s="156" t="s">
        <v>3012</v>
      </c>
    </row>
    <row r="1973" spans="1:5" ht="12" customHeight="1" x14ac:dyDescent="0.2">
      <c r="A1973" s="156" t="s">
        <v>2979</v>
      </c>
      <c r="B1973" s="156" t="s">
        <v>3194</v>
      </c>
      <c r="C1973" s="156" t="s">
        <v>150</v>
      </c>
      <c r="D1973" s="156" t="s">
        <v>640</v>
      </c>
      <c r="E1973" s="156" t="s">
        <v>2980</v>
      </c>
    </row>
    <row r="1974" spans="1:5" ht="12" customHeight="1" x14ac:dyDescent="0.2">
      <c r="A1974" s="156" t="s">
        <v>2979</v>
      </c>
      <c r="B1974" s="156" t="s">
        <v>3194</v>
      </c>
      <c r="C1974" s="156" t="s">
        <v>150</v>
      </c>
      <c r="D1974" s="156" t="s">
        <v>640</v>
      </c>
      <c r="E1974" s="156" t="s">
        <v>3010</v>
      </c>
    </row>
    <row r="1975" spans="1:5" ht="12" customHeight="1" x14ac:dyDescent="0.2">
      <c r="A1975" s="156" t="s">
        <v>2979</v>
      </c>
      <c r="B1975" s="156" t="s">
        <v>3194</v>
      </c>
      <c r="C1975" s="156" t="s">
        <v>150</v>
      </c>
      <c r="D1975" s="156" t="s">
        <v>640</v>
      </c>
      <c r="E1975" s="156" t="s">
        <v>3012</v>
      </c>
    </row>
    <row r="1976" spans="1:5" ht="12" customHeight="1" x14ac:dyDescent="0.2">
      <c r="A1976" s="156" t="s">
        <v>2979</v>
      </c>
      <c r="B1976" s="156" t="s">
        <v>3195</v>
      </c>
      <c r="C1976" s="156" t="s">
        <v>2491</v>
      </c>
      <c r="D1976" s="156" t="s">
        <v>640</v>
      </c>
      <c r="E1976" s="156" t="s">
        <v>2980</v>
      </c>
    </row>
    <row r="1977" spans="1:5" ht="12" customHeight="1" x14ac:dyDescent="0.2">
      <c r="A1977" s="156" t="s">
        <v>2979</v>
      </c>
      <c r="B1977" s="156" t="s">
        <v>3195</v>
      </c>
      <c r="C1977" s="156" t="s">
        <v>2491</v>
      </c>
      <c r="D1977" s="156" t="s">
        <v>640</v>
      </c>
      <c r="E1977" s="156" t="s">
        <v>3011</v>
      </c>
    </row>
    <row r="1978" spans="1:5" ht="12" customHeight="1" x14ac:dyDescent="0.2">
      <c r="A1978" s="156" t="s">
        <v>2979</v>
      </c>
      <c r="B1978" s="156" t="s">
        <v>3195</v>
      </c>
      <c r="C1978" s="156" t="s">
        <v>2491</v>
      </c>
      <c r="D1978" s="156" t="s">
        <v>640</v>
      </c>
      <c r="E1978" s="156" t="s">
        <v>3012</v>
      </c>
    </row>
    <row r="1979" spans="1:5" ht="12" customHeight="1" x14ac:dyDescent="0.2">
      <c r="A1979" s="156" t="s">
        <v>2979</v>
      </c>
      <c r="B1979" s="156" t="s">
        <v>3196</v>
      </c>
      <c r="C1979" s="156" t="s">
        <v>2432</v>
      </c>
      <c r="D1979" s="156" t="s">
        <v>640</v>
      </c>
      <c r="E1979" s="156" t="s">
        <v>2980</v>
      </c>
    </row>
    <row r="1980" spans="1:5" ht="12" customHeight="1" x14ac:dyDescent="0.2">
      <c r="A1980" s="156" t="s">
        <v>2979</v>
      </c>
      <c r="B1980" s="156" t="s">
        <v>3196</v>
      </c>
      <c r="C1980" s="156" t="s">
        <v>2432</v>
      </c>
      <c r="D1980" s="156" t="s">
        <v>640</v>
      </c>
      <c r="E1980" s="156" t="s">
        <v>3012</v>
      </c>
    </row>
    <row r="1981" spans="1:5" ht="12" customHeight="1" x14ac:dyDescent="0.2">
      <c r="A1981" s="156" t="s">
        <v>2979</v>
      </c>
      <c r="B1981" s="156" t="s">
        <v>3197</v>
      </c>
      <c r="C1981" s="156" t="s">
        <v>1756</v>
      </c>
      <c r="D1981" s="156" t="s">
        <v>640</v>
      </c>
      <c r="E1981" s="156" t="s">
        <v>3047</v>
      </c>
    </row>
    <row r="1982" spans="1:5" ht="12" customHeight="1" x14ac:dyDescent="0.2">
      <c r="A1982" s="156" t="s">
        <v>2979</v>
      </c>
      <c r="B1982" s="156" t="s">
        <v>3197</v>
      </c>
      <c r="C1982" s="156" t="s">
        <v>1756</v>
      </c>
      <c r="D1982" s="156" t="s">
        <v>640</v>
      </c>
      <c r="E1982" s="156" t="s">
        <v>2980</v>
      </c>
    </row>
    <row r="1983" spans="1:5" ht="12" customHeight="1" x14ac:dyDescent="0.2">
      <c r="A1983" s="156" t="s">
        <v>2979</v>
      </c>
      <c r="B1983" s="156" t="s">
        <v>3197</v>
      </c>
      <c r="C1983" s="156" t="s">
        <v>1756</v>
      </c>
      <c r="D1983" s="156" t="s">
        <v>640</v>
      </c>
      <c r="E1983" s="156" t="s">
        <v>3010</v>
      </c>
    </row>
    <row r="1984" spans="1:5" ht="12" customHeight="1" x14ac:dyDescent="0.2">
      <c r="A1984" s="156" t="s">
        <v>2979</v>
      </c>
      <c r="B1984" s="156" t="s">
        <v>3197</v>
      </c>
      <c r="C1984" s="156" t="s">
        <v>1756</v>
      </c>
      <c r="D1984" s="156" t="s">
        <v>640</v>
      </c>
      <c r="E1984" s="156" t="s">
        <v>3011</v>
      </c>
    </row>
    <row r="1985" spans="1:5" ht="12" customHeight="1" x14ac:dyDescent="0.2">
      <c r="A1985" s="156" t="s">
        <v>2979</v>
      </c>
      <c r="B1985" s="156" t="s">
        <v>3197</v>
      </c>
      <c r="C1985" s="156" t="s">
        <v>1756</v>
      </c>
      <c r="D1985" s="156" t="s">
        <v>640</v>
      </c>
      <c r="E1985" s="156" t="s">
        <v>3012</v>
      </c>
    </row>
    <row r="1986" spans="1:5" ht="12" customHeight="1" x14ac:dyDescent="0.2">
      <c r="A1986" s="156" t="s">
        <v>2979</v>
      </c>
      <c r="B1986" s="156" t="s">
        <v>3198</v>
      </c>
      <c r="C1986" s="156" t="s">
        <v>143</v>
      </c>
      <c r="D1986" s="156" t="s">
        <v>640</v>
      </c>
      <c r="E1986" s="156" t="s">
        <v>2980</v>
      </c>
    </row>
    <row r="1987" spans="1:5" ht="12" customHeight="1" x14ac:dyDescent="0.2">
      <c r="A1987" s="156" t="s">
        <v>2979</v>
      </c>
      <c r="B1987" s="156" t="s">
        <v>3198</v>
      </c>
      <c r="C1987" s="156" t="s">
        <v>143</v>
      </c>
      <c r="D1987" s="156" t="s">
        <v>640</v>
      </c>
      <c r="E1987" s="156" t="s">
        <v>3010</v>
      </c>
    </row>
    <row r="1988" spans="1:5" ht="12" customHeight="1" x14ac:dyDescent="0.2">
      <c r="A1988" s="156" t="s">
        <v>2979</v>
      </c>
      <c r="B1988" s="156" t="s">
        <v>3198</v>
      </c>
      <c r="C1988" s="156" t="s">
        <v>143</v>
      </c>
      <c r="D1988" s="156" t="s">
        <v>640</v>
      </c>
      <c r="E1988" s="156" t="s">
        <v>3012</v>
      </c>
    </row>
    <row r="1989" spans="1:5" ht="12" customHeight="1" x14ac:dyDescent="0.2">
      <c r="A1989" s="156" t="s">
        <v>2979</v>
      </c>
      <c r="B1989" s="156" t="s">
        <v>1498</v>
      </c>
      <c r="C1989" s="156" t="s">
        <v>391</v>
      </c>
      <c r="D1989" s="156" t="s">
        <v>640</v>
      </c>
      <c r="E1989" s="156" t="s">
        <v>3009</v>
      </c>
    </row>
    <row r="1990" spans="1:5" ht="12" customHeight="1" x14ac:dyDescent="0.2">
      <c r="A1990" s="156" t="s">
        <v>2979</v>
      </c>
      <c r="B1990" s="156" t="s">
        <v>1498</v>
      </c>
      <c r="C1990" s="156" t="s">
        <v>391</v>
      </c>
      <c r="D1990" s="156" t="s">
        <v>640</v>
      </c>
      <c r="E1990" s="156" t="s">
        <v>3047</v>
      </c>
    </row>
    <row r="1991" spans="1:5" ht="12" customHeight="1" x14ac:dyDescent="0.2">
      <c r="A1991" s="156" t="s">
        <v>2979</v>
      </c>
      <c r="B1991" s="156" t="s">
        <v>1498</v>
      </c>
      <c r="C1991" s="156" t="s">
        <v>391</v>
      </c>
      <c r="D1991" s="156" t="s">
        <v>640</v>
      </c>
      <c r="E1991" s="156" t="s">
        <v>2980</v>
      </c>
    </row>
    <row r="1992" spans="1:5" ht="12" customHeight="1" x14ac:dyDescent="0.2">
      <c r="A1992" s="156" t="s">
        <v>2979</v>
      </c>
      <c r="B1992" s="156" t="s">
        <v>1498</v>
      </c>
      <c r="C1992" s="156" t="s">
        <v>391</v>
      </c>
      <c r="D1992" s="156" t="s">
        <v>640</v>
      </c>
      <c r="E1992" s="156" t="s">
        <v>3010</v>
      </c>
    </row>
    <row r="1993" spans="1:5" ht="12" customHeight="1" x14ac:dyDescent="0.2">
      <c r="A1993" s="156" t="s">
        <v>2979</v>
      </c>
      <c r="B1993" s="156" t="s">
        <v>1498</v>
      </c>
      <c r="C1993" s="156" t="s">
        <v>391</v>
      </c>
      <c r="D1993" s="156" t="s">
        <v>640</v>
      </c>
      <c r="E1993" s="156" t="s">
        <v>3011</v>
      </c>
    </row>
    <row r="1994" spans="1:5" ht="12" customHeight="1" x14ac:dyDescent="0.2">
      <c r="A1994" s="156" t="s">
        <v>2979</v>
      </c>
      <c r="B1994" s="156" t="s">
        <v>1498</v>
      </c>
      <c r="C1994" s="156" t="s">
        <v>391</v>
      </c>
      <c r="D1994" s="156" t="s">
        <v>640</v>
      </c>
      <c r="E1994" s="156" t="s">
        <v>3012</v>
      </c>
    </row>
    <row r="1995" spans="1:5" ht="12" customHeight="1" x14ac:dyDescent="0.2">
      <c r="A1995" s="156" t="s">
        <v>2979</v>
      </c>
      <c r="B1995" s="156" t="s">
        <v>3199</v>
      </c>
      <c r="C1995" s="156" t="s">
        <v>2513</v>
      </c>
      <c r="D1995" s="156" t="s">
        <v>640</v>
      </c>
      <c r="E1995" s="156" t="s">
        <v>2980</v>
      </c>
    </row>
    <row r="1996" spans="1:5" ht="12" customHeight="1" x14ac:dyDescent="0.2">
      <c r="A1996" s="156" t="s">
        <v>2979</v>
      </c>
      <c r="B1996" s="156" t="s">
        <v>3199</v>
      </c>
      <c r="C1996" s="156" t="s">
        <v>2513</v>
      </c>
      <c r="D1996" s="156" t="s">
        <v>640</v>
      </c>
      <c r="E1996" s="156" t="s">
        <v>3010</v>
      </c>
    </row>
    <row r="1997" spans="1:5" ht="12" customHeight="1" x14ac:dyDescent="0.2">
      <c r="A1997" s="156" t="s">
        <v>2979</v>
      </c>
      <c r="B1997" s="156" t="s">
        <v>3199</v>
      </c>
      <c r="C1997" s="156" t="s">
        <v>2513</v>
      </c>
      <c r="D1997" s="156" t="s">
        <v>640</v>
      </c>
      <c r="E1997" s="156" t="s">
        <v>3012</v>
      </c>
    </row>
    <row r="1998" spans="1:5" ht="12" customHeight="1" x14ac:dyDescent="0.2">
      <c r="A1998" s="156" t="s">
        <v>2979</v>
      </c>
      <c r="B1998" s="156" t="s">
        <v>1493</v>
      </c>
      <c r="C1998" s="156" t="s">
        <v>392</v>
      </c>
      <c r="D1998" s="156" t="s">
        <v>640</v>
      </c>
      <c r="E1998" s="156" t="s">
        <v>3009</v>
      </c>
    </row>
    <row r="1999" spans="1:5" ht="12" customHeight="1" x14ac:dyDescent="0.2">
      <c r="A1999" s="156" t="s">
        <v>2979</v>
      </c>
      <c r="B1999" s="156" t="s">
        <v>1493</v>
      </c>
      <c r="C1999" s="156" t="s">
        <v>392</v>
      </c>
      <c r="D1999" s="156" t="s">
        <v>640</v>
      </c>
      <c r="E1999" s="156" t="s">
        <v>3047</v>
      </c>
    </row>
    <row r="2000" spans="1:5" ht="12" customHeight="1" x14ac:dyDescent="0.2">
      <c r="A2000" s="156" t="s">
        <v>2979</v>
      </c>
      <c r="B2000" s="156" t="s">
        <v>1493</v>
      </c>
      <c r="C2000" s="156" t="s">
        <v>392</v>
      </c>
      <c r="D2000" s="156" t="s">
        <v>640</v>
      </c>
      <c r="E2000" s="156" t="s">
        <v>2980</v>
      </c>
    </row>
    <row r="2001" spans="1:5" ht="12" customHeight="1" x14ac:dyDescent="0.2">
      <c r="A2001" s="156" t="s">
        <v>2979</v>
      </c>
      <c r="B2001" s="156" t="s">
        <v>1493</v>
      </c>
      <c r="C2001" s="156" t="s">
        <v>392</v>
      </c>
      <c r="D2001" s="156" t="s">
        <v>640</v>
      </c>
      <c r="E2001" s="156" t="s">
        <v>3010</v>
      </c>
    </row>
    <row r="2002" spans="1:5" ht="12" customHeight="1" x14ac:dyDescent="0.2">
      <c r="A2002" s="156" t="s">
        <v>2979</v>
      </c>
      <c r="B2002" s="156" t="s">
        <v>1493</v>
      </c>
      <c r="C2002" s="156" t="s">
        <v>392</v>
      </c>
      <c r="D2002" s="156" t="s">
        <v>640</v>
      </c>
      <c r="E2002" s="156" t="s">
        <v>3012</v>
      </c>
    </row>
    <row r="2003" spans="1:5" ht="12" customHeight="1" x14ac:dyDescent="0.2">
      <c r="A2003" s="156" t="s">
        <v>2979</v>
      </c>
      <c r="B2003" s="156" t="s">
        <v>3200</v>
      </c>
      <c r="C2003" s="156" t="s">
        <v>146</v>
      </c>
      <c r="D2003" s="156" t="s">
        <v>640</v>
      </c>
      <c r="E2003" s="156" t="s">
        <v>2980</v>
      </c>
    </row>
    <row r="2004" spans="1:5" ht="12" customHeight="1" x14ac:dyDescent="0.2">
      <c r="A2004" s="156" t="s">
        <v>2979</v>
      </c>
      <c r="B2004" s="156" t="s">
        <v>3200</v>
      </c>
      <c r="C2004" s="156" t="s">
        <v>146</v>
      </c>
      <c r="D2004" s="156" t="s">
        <v>640</v>
      </c>
      <c r="E2004" s="156" t="s">
        <v>3010</v>
      </c>
    </row>
    <row r="2005" spans="1:5" ht="12" customHeight="1" x14ac:dyDescent="0.2">
      <c r="A2005" s="156" t="s">
        <v>2979</v>
      </c>
      <c r="B2005" s="156" t="s">
        <v>3200</v>
      </c>
      <c r="C2005" s="156" t="s">
        <v>146</v>
      </c>
      <c r="D2005" s="156" t="s">
        <v>640</v>
      </c>
      <c r="E2005" s="156" t="s">
        <v>3012</v>
      </c>
    </row>
    <row r="2006" spans="1:5" ht="12" customHeight="1" x14ac:dyDescent="0.2">
      <c r="A2006" s="156" t="s">
        <v>2979</v>
      </c>
      <c r="B2006" s="156" t="s">
        <v>3201</v>
      </c>
      <c r="C2006" s="156" t="s">
        <v>2504</v>
      </c>
      <c r="D2006" s="156" t="s">
        <v>640</v>
      </c>
      <c r="E2006" s="156" t="s">
        <v>2980</v>
      </c>
    </row>
    <row r="2007" spans="1:5" ht="12" customHeight="1" x14ac:dyDescent="0.2">
      <c r="A2007" s="156" t="s">
        <v>2979</v>
      </c>
      <c r="B2007" s="156" t="s">
        <v>3201</v>
      </c>
      <c r="C2007" s="156" t="s">
        <v>2504</v>
      </c>
      <c r="D2007" s="156" t="s">
        <v>640</v>
      </c>
      <c r="E2007" s="156" t="s">
        <v>3010</v>
      </c>
    </row>
    <row r="2008" spans="1:5" ht="12" customHeight="1" x14ac:dyDescent="0.2">
      <c r="A2008" s="156" t="s">
        <v>2979</v>
      </c>
      <c r="B2008" s="156" t="s">
        <v>3201</v>
      </c>
      <c r="C2008" s="156" t="s">
        <v>2504</v>
      </c>
      <c r="D2008" s="156" t="s">
        <v>640</v>
      </c>
      <c r="E2008" s="156" t="s">
        <v>3012</v>
      </c>
    </row>
    <row r="2009" spans="1:5" ht="12" customHeight="1" x14ac:dyDescent="0.2">
      <c r="A2009" s="156" t="s">
        <v>2979</v>
      </c>
      <c r="B2009" s="156" t="s">
        <v>2960</v>
      </c>
      <c r="C2009" s="156" t="s">
        <v>2965</v>
      </c>
      <c r="D2009" s="156" t="s">
        <v>640</v>
      </c>
      <c r="E2009" s="156" t="s">
        <v>2980</v>
      </c>
    </row>
    <row r="2010" spans="1:5" ht="12" customHeight="1" x14ac:dyDescent="0.2">
      <c r="A2010" s="156" t="s">
        <v>2979</v>
      </c>
      <c r="B2010" s="156" t="s">
        <v>1456</v>
      </c>
      <c r="C2010" s="156" t="s">
        <v>668</v>
      </c>
      <c r="D2010" s="156" t="s">
        <v>640</v>
      </c>
      <c r="E2010" s="156" t="s">
        <v>3009</v>
      </c>
    </row>
    <row r="2011" spans="1:5" ht="12" customHeight="1" x14ac:dyDescent="0.2">
      <c r="A2011" s="156" t="s">
        <v>2979</v>
      </c>
      <c r="B2011" s="156" t="s">
        <v>1456</v>
      </c>
      <c r="C2011" s="156" t="s">
        <v>668</v>
      </c>
      <c r="D2011" s="156" t="s">
        <v>640</v>
      </c>
      <c r="E2011" s="156" t="s">
        <v>2980</v>
      </c>
    </row>
    <row r="2012" spans="1:5" ht="12" customHeight="1" x14ac:dyDescent="0.2">
      <c r="A2012" s="156" t="s">
        <v>2979</v>
      </c>
      <c r="B2012" s="156" t="s">
        <v>1456</v>
      </c>
      <c r="C2012" s="156" t="s">
        <v>668</v>
      </c>
      <c r="D2012" s="156" t="s">
        <v>640</v>
      </c>
      <c r="E2012" s="156" t="s">
        <v>3018</v>
      </c>
    </row>
    <row r="2013" spans="1:5" ht="12" customHeight="1" x14ac:dyDescent="0.2">
      <c r="A2013" s="156" t="s">
        <v>2979</v>
      </c>
      <c r="B2013" s="156" t="s">
        <v>1456</v>
      </c>
      <c r="C2013" s="156" t="s">
        <v>668</v>
      </c>
      <c r="D2013" s="156" t="s">
        <v>640</v>
      </c>
      <c r="E2013" s="156" t="s">
        <v>3012</v>
      </c>
    </row>
    <row r="2014" spans="1:5" ht="12" customHeight="1" x14ac:dyDescent="0.2">
      <c r="A2014" s="156" t="s">
        <v>2979</v>
      </c>
      <c r="B2014" s="156" t="s">
        <v>3202</v>
      </c>
      <c r="C2014" s="156" t="s">
        <v>2175</v>
      </c>
      <c r="D2014" s="156" t="s">
        <v>640</v>
      </c>
      <c r="E2014" s="156" t="s">
        <v>2980</v>
      </c>
    </row>
    <row r="2015" spans="1:5" ht="12" customHeight="1" x14ac:dyDescent="0.2">
      <c r="A2015" s="156" t="s">
        <v>2979</v>
      </c>
      <c r="B2015" s="156" t="s">
        <v>3202</v>
      </c>
      <c r="C2015" s="156" t="s">
        <v>2175</v>
      </c>
      <c r="D2015" s="156" t="s">
        <v>640</v>
      </c>
      <c r="E2015" s="156" t="s">
        <v>3010</v>
      </c>
    </row>
    <row r="2016" spans="1:5" ht="12" customHeight="1" x14ac:dyDescent="0.2">
      <c r="A2016" s="156" t="s">
        <v>2979</v>
      </c>
      <c r="B2016" s="156" t="s">
        <v>3202</v>
      </c>
      <c r="C2016" s="156" t="s">
        <v>2175</v>
      </c>
      <c r="D2016" s="156" t="s">
        <v>640</v>
      </c>
      <c r="E2016" s="156" t="s">
        <v>3012</v>
      </c>
    </row>
    <row r="2017" spans="1:5" ht="12" customHeight="1" x14ac:dyDescent="0.2">
      <c r="A2017" s="156" t="s">
        <v>2979</v>
      </c>
      <c r="B2017" s="156" t="s">
        <v>3256</v>
      </c>
      <c r="C2017" s="156" t="s">
        <v>3257</v>
      </c>
      <c r="D2017" s="156" t="s">
        <v>640</v>
      </c>
      <c r="E2017" s="156" t="s">
        <v>2980</v>
      </c>
    </row>
    <row r="2018" spans="1:5" ht="12" customHeight="1" x14ac:dyDescent="0.2">
      <c r="A2018" s="156" t="s">
        <v>2979</v>
      </c>
      <c r="B2018" s="156" t="s">
        <v>3256</v>
      </c>
      <c r="C2018" s="156" t="s">
        <v>3257</v>
      </c>
      <c r="D2018" s="156" t="s">
        <v>640</v>
      </c>
      <c r="E2018" s="156" t="s">
        <v>3010</v>
      </c>
    </row>
    <row r="2019" spans="1:5" ht="12" customHeight="1" x14ac:dyDescent="0.2">
      <c r="A2019" s="156" t="s">
        <v>2979</v>
      </c>
      <c r="B2019" s="156" t="s">
        <v>3256</v>
      </c>
      <c r="C2019" s="156" t="s">
        <v>3257</v>
      </c>
      <c r="D2019" s="156" t="s">
        <v>640</v>
      </c>
      <c r="E2019" s="156" t="s">
        <v>3012</v>
      </c>
    </row>
    <row r="2020" spans="1:5" ht="12" customHeight="1" x14ac:dyDescent="0.2">
      <c r="A2020" s="156" t="s">
        <v>2979</v>
      </c>
      <c r="B2020" s="156" t="s">
        <v>3203</v>
      </c>
      <c r="C2020" s="156" t="s">
        <v>2176</v>
      </c>
      <c r="D2020" s="156" t="s">
        <v>640</v>
      </c>
      <c r="E2020" s="156" t="s">
        <v>2980</v>
      </c>
    </row>
    <row r="2021" spans="1:5" ht="12" customHeight="1" x14ac:dyDescent="0.2">
      <c r="A2021" s="156" t="s">
        <v>2979</v>
      </c>
      <c r="B2021" s="156" t="s">
        <v>3203</v>
      </c>
      <c r="C2021" s="156" t="s">
        <v>2176</v>
      </c>
      <c r="D2021" s="156" t="s">
        <v>640</v>
      </c>
      <c r="E2021" s="156" t="s">
        <v>3010</v>
      </c>
    </row>
    <row r="2022" spans="1:5" ht="12" customHeight="1" x14ac:dyDescent="0.2">
      <c r="A2022" s="156" t="s">
        <v>2979</v>
      </c>
      <c r="B2022" s="156" t="s">
        <v>3203</v>
      </c>
      <c r="C2022" s="156" t="s">
        <v>2176</v>
      </c>
      <c r="D2022" s="156" t="s">
        <v>640</v>
      </c>
      <c r="E2022" s="156" t="s">
        <v>3012</v>
      </c>
    </row>
    <row r="2023" spans="1:5" ht="12" customHeight="1" x14ac:dyDescent="0.2">
      <c r="A2023" s="156" t="s">
        <v>2979</v>
      </c>
      <c r="B2023" s="156" t="s">
        <v>1172</v>
      </c>
      <c r="C2023" s="156" t="s">
        <v>2492</v>
      </c>
      <c r="D2023" s="156" t="s">
        <v>640</v>
      </c>
      <c r="E2023" s="156" t="s">
        <v>2980</v>
      </c>
    </row>
    <row r="2024" spans="1:5" ht="12" customHeight="1" x14ac:dyDescent="0.2">
      <c r="A2024" s="156" t="s">
        <v>2979</v>
      </c>
      <c r="B2024" s="156" t="s">
        <v>1172</v>
      </c>
      <c r="C2024" s="156" t="s">
        <v>2492</v>
      </c>
      <c r="D2024" s="156" t="s">
        <v>640</v>
      </c>
      <c r="E2024" s="156" t="s">
        <v>3011</v>
      </c>
    </row>
    <row r="2025" spans="1:5" ht="12" customHeight="1" x14ac:dyDescent="0.2">
      <c r="A2025" s="156" t="s">
        <v>2979</v>
      </c>
      <c r="B2025" s="156" t="s">
        <v>1172</v>
      </c>
      <c r="C2025" s="156" t="s">
        <v>2492</v>
      </c>
      <c r="D2025" s="156" t="s">
        <v>640</v>
      </c>
      <c r="E2025" s="156" t="s">
        <v>3012</v>
      </c>
    </row>
    <row r="2026" spans="1:5" ht="12" customHeight="1" x14ac:dyDescent="0.2">
      <c r="A2026" s="156" t="s">
        <v>2979</v>
      </c>
      <c r="B2026" s="156" t="s">
        <v>3204</v>
      </c>
      <c r="C2026" s="156" t="s">
        <v>2177</v>
      </c>
      <c r="D2026" s="156" t="s">
        <v>640</v>
      </c>
      <c r="E2026" s="156" t="s">
        <v>2980</v>
      </c>
    </row>
    <row r="2027" spans="1:5" ht="12" customHeight="1" x14ac:dyDescent="0.2">
      <c r="A2027" s="156" t="s">
        <v>2979</v>
      </c>
      <c r="B2027" s="156" t="s">
        <v>3204</v>
      </c>
      <c r="C2027" s="156" t="s">
        <v>2177</v>
      </c>
      <c r="D2027" s="156" t="s">
        <v>640</v>
      </c>
      <c r="E2027" s="156" t="s">
        <v>3010</v>
      </c>
    </row>
    <row r="2028" spans="1:5" ht="12" customHeight="1" x14ac:dyDescent="0.2">
      <c r="A2028" s="156" t="s">
        <v>2979</v>
      </c>
      <c r="B2028" s="156" t="s">
        <v>3204</v>
      </c>
      <c r="C2028" s="156" t="s">
        <v>2177</v>
      </c>
      <c r="D2028" s="156" t="s">
        <v>640</v>
      </c>
      <c r="E2028" s="156" t="s">
        <v>3012</v>
      </c>
    </row>
    <row r="2029" spans="1:5" ht="12" customHeight="1" x14ac:dyDescent="0.2">
      <c r="A2029" s="156" t="s">
        <v>2979</v>
      </c>
      <c r="B2029" s="156" t="s">
        <v>3205</v>
      </c>
      <c r="C2029" s="156" t="s">
        <v>2178</v>
      </c>
      <c r="D2029" s="156" t="s">
        <v>640</v>
      </c>
      <c r="E2029" s="156" t="s">
        <v>2980</v>
      </c>
    </row>
    <row r="2030" spans="1:5" ht="12" customHeight="1" x14ac:dyDescent="0.2">
      <c r="A2030" s="156" t="s">
        <v>2979</v>
      </c>
      <c r="B2030" s="156" t="s">
        <v>3205</v>
      </c>
      <c r="C2030" s="156" t="s">
        <v>2178</v>
      </c>
      <c r="D2030" s="156" t="s">
        <v>640</v>
      </c>
      <c r="E2030" s="156" t="s">
        <v>3010</v>
      </c>
    </row>
    <row r="2031" spans="1:5" ht="12" customHeight="1" x14ac:dyDescent="0.2">
      <c r="A2031" s="156" t="s">
        <v>2979</v>
      </c>
      <c r="B2031" s="156" t="s">
        <v>3205</v>
      </c>
      <c r="C2031" s="156" t="s">
        <v>2178</v>
      </c>
      <c r="D2031" s="156" t="s">
        <v>640</v>
      </c>
      <c r="E2031" s="156" t="s">
        <v>3012</v>
      </c>
    </row>
    <row r="2032" spans="1:5" ht="12" customHeight="1" x14ac:dyDescent="0.2">
      <c r="A2032" s="156" t="s">
        <v>2979</v>
      </c>
      <c r="B2032" s="156" t="s">
        <v>3260</v>
      </c>
      <c r="C2032" s="156" t="s">
        <v>3261</v>
      </c>
      <c r="D2032" s="156" t="s">
        <v>640</v>
      </c>
      <c r="E2032" s="156" t="s">
        <v>2980</v>
      </c>
    </row>
    <row r="2033" spans="1:5" ht="12" customHeight="1" x14ac:dyDescent="0.2">
      <c r="A2033" s="156" t="s">
        <v>2979</v>
      </c>
      <c r="B2033" s="156" t="s">
        <v>3260</v>
      </c>
      <c r="C2033" s="156" t="s">
        <v>3261</v>
      </c>
      <c r="D2033" s="156" t="s">
        <v>640</v>
      </c>
      <c r="E2033" s="156" t="s">
        <v>3010</v>
      </c>
    </row>
    <row r="2034" spans="1:5" ht="12" customHeight="1" x14ac:dyDescent="0.2">
      <c r="A2034" s="156" t="s">
        <v>2979</v>
      </c>
      <c r="B2034" s="156" t="s">
        <v>3260</v>
      </c>
      <c r="C2034" s="156" t="s">
        <v>3261</v>
      </c>
      <c r="D2034" s="156" t="s">
        <v>640</v>
      </c>
      <c r="E2034" s="156" t="s">
        <v>3012</v>
      </c>
    </row>
    <row r="2035" spans="1:5" ht="12" customHeight="1" x14ac:dyDescent="0.2">
      <c r="A2035" s="156" t="s">
        <v>2979</v>
      </c>
      <c r="B2035" s="156" t="s">
        <v>3206</v>
      </c>
      <c r="C2035" s="156" t="s">
        <v>2179</v>
      </c>
      <c r="D2035" s="156" t="s">
        <v>640</v>
      </c>
      <c r="E2035" s="156" t="s">
        <v>2980</v>
      </c>
    </row>
    <row r="2036" spans="1:5" ht="12" customHeight="1" x14ac:dyDescent="0.2">
      <c r="A2036" s="156" t="s">
        <v>2979</v>
      </c>
      <c r="B2036" s="156" t="s">
        <v>3206</v>
      </c>
      <c r="C2036" s="156" t="s">
        <v>2179</v>
      </c>
      <c r="D2036" s="156" t="s">
        <v>640</v>
      </c>
      <c r="E2036" s="156" t="s">
        <v>3010</v>
      </c>
    </row>
    <row r="2037" spans="1:5" ht="12" customHeight="1" x14ac:dyDescent="0.2">
      <c r="A2037" s="156" t="s">
        <v>2979</v>
      </c>
      <c r="B2037" s="156" t="s">
        <v>3206</v>
      </c>
      <c r="C2037" s="156" t="s">
        <v>2179</v>
      </c>
      <c r="D2037" s="156" t="s">
        <v>640</v>
      </c>
      <c r="E2037" s="156" t="s">
        <v>3012</v>
      </c>
    </row>
    <row r="2038" spans="1:5" ht="12" customHeight="1" x14ac:dyDescent="0.2">
      <c r="A2038" s="156" t="s">
        <v>2979</v>
      </c>
      <c r="B2038" s="156" t="s">
        <v>3254</v>
      </c>
      <c r="C2038" s="156" t="s">
        <v>3255</v>
      </c>
      <c r="D2038" s="156" t="s">
        <v>640</v>
      </c>
      <c r="E2038" s="156" t="s">
        <v>2980</v>
      </c>
    </row>
    <row r="2039" spans="1:5" ht="12" customHeight="1" x14ac:dyDescent="0.2">
      <c r="A2039" s="156" t="s">
        <v>2979</v>
      </c>
      <c r="B2039" s="156" t="s">
        <v>3254</v>
      </c>
      <c r="C2039" s="156" t="s">
        <v>3255</v>
      </c>
      <c r="D2039" s="156" t="s">
        <v>640</v>
      </c>
      <c r="E2039" s="156" t="s">
        <v>3010</v>
      </c>
    </row>
    <row r="2040" spans="1:5" ht="12" customHeight="1" x14ac:dyDescent="0.2">
      <c r="A2040" s="156" t="s">
        <v>2979</v>
      </c>
      <c r="B2040" s="156" t="s">
        <v>3254</v>
      </c>
      <c r="C2040" s="156" t="s">
        <v>3255</v>
      </c>
      <c r="D2040" s="156" t="s">
        <v>640</v>
      </c>
      <c r="E2040" s="156" t="s">
        <v>3012</v>
      </c>
    </row>
    <row r="2041" spans="1:5" ht="12" customHeight="1" x14ac:dyDescent="0.2">
      <c r="A2041" s="156" t="s">
        <v>2979</v>
      </c>
      <c r="B2041" s="156" t="s">
        <v>3207</v>
      </c>
      <c r="C2041" s="156" t="s">
        <v>1755</v>
      </c>
      <c r="D2041" s="156" t="s">
        <v>640</v>
      </c>
      <c r="E2041" s="156" t="s">
        <v>3047</v>
      </c>
    </row>
    <row r="2042" spans="1:5" ht="12" customHeight="1" x14ac:dyDescent="0.2">
      <c r="A2042" s="156" t="s">
        <v>2979</v>
      </c>
      <c r="B2042" s="156" t="s">
        <v>3207</v>
      </c>
      <c r="C2042" s="156" t="s">
        <v>1755</v>
      </c>
      <c r="D2042" s="156" t="s">
        <v>640</v>
      </c>
      <c r="E2042" s="156" t="s">
        <v>2980</v>
      </c>
    </row>
    <row r="2043" spans="1:5" ht="12" customHeight="1" x14ac:dyDescent="0.2">
      <c r="A2043" s="156" t="s">
        <v>2979</v>
      </c>
      <c r="B2043" s="156" t="s">
        <v>3207</v>
      </c>
      <c r="C2043" s="156" t="s">
        <v>1755</v>
      </c>
      <c r="D2043" s="156" t="s">
        <v>640</v>
      </c>
      <c r="E2043" s="156" t="s">
        <v>3010</v>
      </c>
    </row>
    <row r="2044" spans="1:5" ht="12" customHeight="1" x14ac:dyDescent="0.2">
      <c r="A2044" s="156" t="s">
        <v>2979</v>
      </c>
      <c r="B2044" s="156" t="s">
        <v>3207</v>
      </c>
      <c r="C2044" s="156" t="s">
        <v>1755</v>
      </c>
      <c r="D2044" s="156" t="s">
        <v>640</v>
      </c>
      <c r="E2044" s="156" t="s">
        <v>3012</v>
      </c>
    </row>
    <row r="2045" spans="1:5" ht="12" customHeight="1" x14ac:dyDescent="0.2">
      <c r="A2045" s="156" t="s">
        <v>2979</v>
      </c>
      <c r="B2045" s="156" t="s">
        <v>3258</v>
      </c>
      <c r="C2045" s="156" t="s">
        <v>3259</v>
      </c>
      <c r="D2045" s="156" t="s">
        <v>640</v>
      </c>
      <c r="E2045" s="156" t="s">
        <v>2980</v>
      </c>
    </row>
    <row r="2046" spans="1:5" ht="12" customHeight="1" x14ac:dyDescent="0.2">
      <c r="A2046" s="156" t="s">
        <v>2979</v>
      </c>
      <c r="B2046" s="156" t="s">
        <v>3258</v>
      </c>
      <c r="C2046" s="156" t="s">
        <v>3259</v>
      </c>
      <c r="D2046" s="156" t="s">
        <v>640</v>
      </c>
      <c r="E2046" s="156" t="s">
        <v>3010</v>
      </c>
    </row>
    <row r="2047" spans="1:5" ht="12" customHeight="1" x14ac:dyDescent="0.2">
      <c r="A2047" s="156" t="s">
        <v>2979</v>
      </c>
      <c r="B2047" s="156" t="s">
        <v>3258</v>
      </c>
      <c r="C2047" s="156" t="s">
        <v>3259</v>
      </c>
      <c r="D2047" s="156" t="s">
        <v>640</v>
      </c>
      <c r="E2047" s="156" t="s">
        <v>3012</v>
      </c>
    </row>
    <row r="2048" spans="1:5" ht="12" customHeight="1" x14ac:dyDescent="0.2">
      <c r="A2048" s="156" t="s">
        <v>2979</v>
      </c>
      <c r="B2048" s="156" t="s">
        <v>3208</v>
      </c>
      <c r="C2048" s="156" t="s">
        <v>2422</v>
      </c>
      <c r="D2048" s="156" t="s">
        <v>640</v>
      </c>
      <c r="E2048" s="156" t="s">
        <v>2980</v>
      </c>
    </row>
    <row r="2049" spans="1:5" ht="12" customHeight="1" x14ac:dyDescent="0.2">
      <c r="A2049" s="156" t="s">
        <v>2979</v>
      </c>
      <c r="B2049" s="156" t="s">
        <v>3208</v>
      </c>
      <c r="C2049" s="156" t="s">
        <v>2422</v>
      </c>
      <c r="D2049" s="156" t="s">
        <v>640</v>
      </c>
      <c r="E2049" s="156" t="s">
        <v>3010</v>
      </c>
    </row>
    <row r="2050" spans="1:5" ht="12" customHeight="1" x14ac:dyDescent="0.2">
      <c r="A2050" s="156" t="s">
        <v>2979</v>
      </c>
      <c r="B2050" s="156" t="s">
        <v>3208</v>
      </c>
      <c r="C2050" s="156" t="s">
        <v>2422</v>
      </c>
      <c r="D2050" s="156" t="s">
        <v>640</v>
      </c>
      <c r="E2050" s="156" t="s">
        <v>3012</v>
      </c>
    </row>
    <row r="2051" spans="1:5" ht="12" customHeight="1" x14ac:dyDescent="0.2">
      <c r="A2051" s="156" t="s">
        <v>2979</v>
      </c>
      <c r="B2051" s="156" t="s">
        <v>1631</v>
      </c>
      <c r="C2051" s="156" t="s">
        <v>394</v>
      </c>
      <c r="D2051" s="156" t="s">
        <v>640</v>
      </c>
      <c r="E2051" s="156" t="s">
        <v>3009</v>
      </c>
    </row>
    <row r="2052" spans="1:5" ht="12" customHeight="1" x14ac:dyDescent="0.2">
      <c r="A2052" s="156" t="s">
        <v>2979</v>
      </c>
      <c r="B2052" s="156" t="s">
        <v>1631</v>
      </c>
      <c r="C2052" s="156" t="s">
        <v>394</v>
      </c>
      <c r="D2052" s="156" t="s">
        <v>640</v>
      </c>
      <c r="E2052" s="156" t="s">
        <v>3047</v>
      </c>
    </row>
    <row r="2053" spans="1:5" ht="12" customHeight="1" x14ac:dyDescent="0.2">
      <c r="A2053" s="156" t="s">
        <v>2979</v>
      </c>
      <c r="B2053" s="156" t="s">
        <v>1631</v>
      </c>
      <c r="C2053" s="156" t="s">
        <v>394</v>
      </c>
      <c r="D2053" s="156" t="s">
        <v>640</v>
      </c>
      <c r="E2053" s="156" t="s">
        <v>2980</v>
      </c>
    </row>
    <row r="2054" spans="1:5" ht="12" customHeight="1" x14ac:dyDescent="0.2">
      <c r="A2054" s="156" t="s">
        <v>2979</v>
      </c>
      <c r="B2054" s="156" t="s">
        <v>1631</v>
      </c>
      <c r="C2054" s="156" t="s">
        <v>394</v>
      </c>
      <c r="D2054" s="156" t="s">
        <v>640</v>
      </c>
      <c r="E2054" s="156" t="s">
        <v>3012</v>
      </c>
    </row>
    <row r="2055" spans="1:5" ht="12" customHeight="1" x14ac:dyDescent="0.2">
      <c r="A2055" s="156" t="s">
        <v>2979</v>
      </c>
      <c r="B2055" s="156" t="s">
        <v>1631</v>
      </c>
      <c r="C2055" s="156" t="s">
        <v>394</v>
      </c>
      <c r="D2055" s="156" t="s">
        <v>640</v>
      </c>
      <c r="E2055" s="156" t="s">
        <v>3015</v>
      </c>
    </row>
    <row r="2056" spans="1:5" ht="12" customHeight="1" x14ac:dyDescent="0.2">
      <c r="A2056" s="156" t="s">
        <v>2979</v>
      </c>
      <c r="B2056" s="156" t="s">
        <v>1631</v>
      </c>
      <c r="C2056" s="156" t="s">
        <v>394</v>
      </c>
      <c r="D2056" s="156" t="s">
        <v>640</v>
      </c>
      <c r="E2056" s="156" t="s">
        <v>3030</v>
      </c>
    </row>
    <row r="2057" spans="1:5" ht="12" customHeight="1" x14ac:dyDescent="0.2">
      <c r="A2057" s="156" t="s">
        <v>2979</v>
      </c>
      <c r="B2057" s="156" t="s">
        <v>3209</v>
      </c>
      <c r="C2057" s="156" t="s">
        <v>2500</v>
      </c>
      <c r="D2057" s="156" t="s">
        <v>640</v>
      </c>
      <c r="E2057" s="156" t="s">
        <v>2980</v>
      </c>
    </row>
    <row r="2058" spans="1:5" ht="12" customHeight="1" x14ac:dyDescent="0.2">
      <c r="A2058" s="156" t="s">
        <v>2979</v>
      </c>
      <c r="B2058" s="156" t="s">
        <v>3209</v>
      </c>
      <c r="C2058" s="156" t="s">
        <v>2500</v>
      </c>
      <c r="D2058" s="156" t="s">
        <v>640</v>
      </c>
      <c r="E2058" s="156" t="s">
        <v>3010</v>
      </c>
    </row>
    <row r="2059" spans="1:5" ht="12" customHeight="1" x14ac:dyDescent="0.2">
      <c r="A2059" s="156" t="s">
        <v>2979</v>
      </c>
      <c r="B2059" s="156" t="s">
        <v>3209</v>
      </c>
      <c r="C2059" s="156" t="s">
        <v>2500</v>
      </c>
      <c r="D2059" s="156" t="s">
        <v>640</v>
      </c>
      <c r="E2059" s="156" t="s">
        <v>3012</v>
      </c>
    </row>
    <row r="2060" spans="1:5" ht="12" customHeight="1" x14ac:dyDescent="0.2">
      <c r="A2060" s="156" t="s">
        <v>2979</v>
      </c>
      <c r="B2060" s="156" t="s">
        <v>1457</v>
      </c>
      <c r="C2060" s="156" t="s">
        <v>473</v>
      </c>
      <c r="D2060" s="156" t="s">
        <v>640</v>
      </c>
      <c r="E2060" s="156" t="s">
        <v>3009</v>
      </c>
    </row>
    <row r="2061" spans="1:5" ht="12" customHeight="1" x14ac:dyDescent="0.2">
      <c r="A2061" s="156" t="s">
        <v>2979</v>
      </c>
      <c r="B2061" s="156" t="s">
        <v>1457</v>
      </c>
      <c r="C2061" s="156" t="s">
        <v>473</v>
      </c>
      <c r="D2061" s="156" t="s">
        <v>640</v>
      </c>
      <c r="E2061" s="156" t="s">
        <v>3047</v>
      </c>
    </row>
    <row r="2062" spans="1:5" ht="12" customHeight="1" x14ac:dyDescent="0.2">
      <c r="A2062" s="156" t="s">
        <v>2979</v>
      </c>
      <c r="B2062" s="156" t="s">
        <v>1457</v>
      </c>
      <c r="C2062" s="156" t="s">
        <v>473</v>
      </c>
      <c r="D2062" s="156" t="s">
        <v>640</v>
      </c>
      <c r="E2062" s="156" t="s">
        <v>2980</v>
      </c>
    </row>
    <row r="2063" spans="1:5" ht="12" customHeight="1" x14ac:dyDescent="0.2">
      <c r="A2063" s="156" t="s">
        <v>2979</v>
      </c>
      <c r="B2063" s="156" t="s">
        <v>1457</v>
      </c>
      <c r="C2063" s="156" t="s">
        <v>473</v>
      </c>
      <c r="D2063" s="156" t="s">
        <v>640</v>
      </c>
      <c r="E2063" s="156" t="s">
        <v>3013</v>
      </c>
    </row>
    <row r="2064" spans="1:5" ht="12" customHeight="1" x14ac:dyDescent="0.2">
      <c r="A2064" s="156" t="s">
        <v>2979</v>
      </c>
      <c r="B2064" s="156" t="s">
        <v>1457</v>
      </c>
      <c r="C2064" s="156" t="s">
        <v>473</v>
      </c>
      <c r="D2064" s="156" t="s">
        <v>640</v>
      </c>
      <c r="E2064" s="156" t="s">
        <v>3011</v>
      </c>
    </row>
    <row r="2065" spans="1:5" ht="12" customHeight="1" x14ac:dyDescent="0.2">
      <c r="A2065" s="156" t="s">
        <v>2979</v>
      </c>
      <c r="B2065" s="156" t="s">
        <v>1457</v>
      </c>
      <c r="C2065" s="156" t="s">
        <v>473</v>
      </c>
      <c r="D2065" s="156" t="s">
        <v>640</v>
      </c>
      <c r="E2065" s="156" t="s">
        <v>3012</v>
      </c>
    </row>
    <row r="2066" spans="1:5" ht="12" customHeight="1" x14ac:dyDescent="0.2">
      <c r="A2066" s="156" t="s">
        <v>2979</v>
      </c>
      <c r="B2066" s="156" t="s">
        <v>1457</v>
      </c>
      <c r="C2066" s="156" t="s">
        <v>473</v>
      </c>
      <c r="D2066" s="156" t="s">
        <v>640</v>
      </c>
      <c r="E2066" s="156" t="s">
        <v>3030</v>
      </c>
    </row>
    <row r="2067" spans="1:5" ht="12" customHeight="1" x14ac:dyDescent="0.2">
      <c r="A2067" s="156" t="s">
        <v>2979</v>
      </c>
      <c r="B2067" s="156" t="s">
        <v>3210</v>
      </c>
      <c r="C2067" s="156" t="s">
        <v>472</v>
      </c>
      <c r="D2067" s="156" t="s">
        <v>640</v>
      </c>
      <c r="E2067" s="156" t="s">
        <v>3047</v>
      </c>
    </row>
    <row r="2068" spans="1:5" ht="12" customHeight="1" x14ac:dyDescent="0.2">
      <c r="A2068" s="156" t="s">
        <v>2979</v>
      </c>
      <c r="B2068" s="156" t="s">
        <v>3210</v>
      </c>
      <c r="C2068" s="156" t="s">
        <v>472</v>
      </c>
      <c r="D2068" s="156" t="s">
        <v>640</v>
      </c>
      <c r="E2068" s="156" t="s">
        <v>2980</v>
      </c>
    </row>
    <row r="2069" spans="1:5" ht="12" customHeight="1" x14ac:dyDescent="0.2">
      <c r="A2069" s="156" t="s">
        <v>2979</v>
      </c>
      <c r="B2069" s="156" t="s">
        <v>3210</v>
      </c>
      <c r="C2069" s="156" t="s">
        <v>472</v>
      </c>
      <c r="D2069" s="156" t="s">
        <v>640</v>
      </c>
      <c r="E2069" s="156" t="s">
        <v>3013</v>
      </c>
    </row>
    <row r="2070" spans="1:5" ht="12" customHeight="1" x14ac:dyDescent="0.2">
      <c r="A2070" s="156" t="s">
        <v>2979</v>
      </c>
      <c r="B2070" s="156" t="s">
        <v>3210</v>
      </c>
      <c r="C2070" s="156" t="s">
        <v>472</v>
      </c>
      <c r="D2070" s="156" t="s">
        <v>640</v>
      </c>
      <c r="E2070" s="156" t="s">
        <v>3011</v>
      </c>
    </row>
    <row r="2071" spans="1:5" ht="12" customHeight="1" x14ac:dyDescent="0.2">
      <c r="A2071" s="156" t="s">
        <v>2979</v>
      </c>
      <c r="B2071" s="156" t="s">
        <v>3210</v>
      </c>
      <c r="C2071" s="156" t="s">
        <v>472</v>
      </c>
      <c r="D2071" s="156" t="s">
        <v>640</v>
      </c>
      <c r="E2071" s="156" t="s">
        <v>3012</v>
      </c>
    </row>
    <row r="2072" spans="1:5" ht="12" customHeight="1" x14ac:dyDescent="0.2">
      <c r="A2072" s="156" t="s">
        <v>2979</v>
      </c>
      <c r="B2072" s="156" t="s">
        <v>1458</v>
      </c>
      <c r="C2072" s="156" t="s">
        <v>326</v>
      </c>
      <c r="D2072" s="156" t="s">
        <v>640</v>
      </c>
      <c r="E2072" s="156" t="s">
        <v>3009</v>
      </c>
    </row>
    <row r="2073" spans="1:5" ht="12" customHeight="1" x14ac:dyDescent="0.2">
      <c r="A2073" s="156" t="s">
        <v>2979</v>
      </c>
      <c r="B2073" s="156" t="s">
        <v>1458</v>
      </c>
      <c r="C2073" s="156" t="s">
        <v>326</v>
      </c>
      <c r="D2073" s="156" t="s">
        <v>640</v>
      </c>
      <c r="E2073" s="156" t="s">
        <v>2980</v>
      </c>
    </row>
    <row r="2074" spans="1:5" ht="12" customHeight="1" x14ac:dyDescent="0.2">
      <c r="A2074" s="156" t="s">
        <v>2979</v>
      </c>
      <c r="B2074" s="156" t="s">
        <v>1458</v>
      </c>
      <c r="C2074" s="156" t="s">
        <v>326</v>
      </c>
      <c r="D2074" s="156" t="s">
        <v>640</v>
      </c>
      <c r="E2074" s="156" t="s">
        <v>3013</v>
      </c>
    </row>
    <row r="2075" spans="1:5" ht="12" customHeight="1" x14ac:dyDescent="0.2">
      <c r="A2075" s="156" t="s">
        <v>2979</v>
      </c>
      <c r="B2075" s="156" t="s">
        <v>1458</v>
      </c>
      <c r="C2075" s="156" t="s">
        <v>326</v>
      </c>
      <c r="D2075" s="156" t="s">
        <v>640</v>
      </c>
      <c r="E2075" s="156" t="s">
        <v>3011</v>
      </c>
    </row>
    <row r="2076" spans="1:5" ht="12" customHeight="1" x14ac:dyDescent="0.2">
      <c r="A2076" s="156" t="s">
        <v>2979</v>
      </c>
      <c r="B2076" s="156" t="s">
        <v>1458</v>
      </c>
      <c r="C2076" s="156" t="s">
        <v>326</v>
      </c>
      <c r="D2076" s="156" t="s">
        <v>640</v>
      </c>
      <c r="E2076" s="156" t="s">
        <v>3012</v>
      </c>
    </row>
    <row r="2077" spans="1:5" ht="12" customHeight="1" x14ac:dyDescent="0.2">
      <c r="A2077" s="156" t="s">
        <v>2979</v>
      </c>
      <c r="B2077" s="156" t="s">
        <v>1458</v>
      </c>
      <c r="C2077" s="156" t="s">
        <v>326</v>
      </c>
      <c r="D2077" s="156" t="s">
        <v>640</v>
      </c>
      <c r="E2077" s="156" t="s">
        <v>3030</v>
      </c>
    </row>
    <row r="2078" spans="1:5" ht="12" customHeight="1" x14ac:dyDescent="0.2">
      <c r="A2078" s="156" t="s">
        <v>2979</v>
      </c>
      <c r="B2078" s="156" t="s">
        <v>1459</v>
      </c>
      <c r="C2078" s="156" t="s">
        <v>327</v>
      </c>
      <c r="D2078" s="156" t="s">
        <v>640</v>
      </c>
      <c r="E2078" s="156" t="s">
        <v>3009</v>
      </c>
    </row>
    <row r="2079" spans="1:5" ht="12" customHeight="1" x14ac:dyDescent="0.2">
      <c r="A2079" s="156" t="s">
        <v>2979</v>
      </c>
      <c r="B2079" s="156" t="s">
        <v>1459</v>
      </c>
      <c r="C2079" s="156" t="s">
        <v>327</v>
      </c>
      <c r="D2079" s="156" t="s">
        <v>640</v>
      </c>
      <c r="E2079" s="156" t="s">
        <v>2980</v>
      </c>
    </row>
    <row r="2080" spans="1:5" ht="12" customHeight="1" x14ac:dyDescent="0.2">
      <c r="A2080" s="156" t="s">
        <v>2979</v>
      </c>
      <c r="B2080" s="156" t="s">
        <v>1459</v>
      </c>
      <c r="C2080" s="156" t="s">
        <v>327</v>
      </c>
      <c r="D2080" s="156" t="s">
        <v>640</v>
      </c>
      <c r="E2080" s="156" t="s">
        <v>3013</v>
      </c>
    </row>
    <row r="2081" spans="1:5" ht="12" customHeight="1" x14ac:dyDescent="0.2">
      <c r="A2081" s="156" t="s">
        <v>2979</v>
      </c>
      <c r="B2081" s="156" t="s">
        <v>1459</v>
      </c>
      <c r="C2081" s="156" t="s">
        <v>327</v>
      </c>
      <c r="D2081" s="156" t="s">
        <v>640</v>
      </c>
      <c r="E2081" s="156" t="s">
        <v>3010</v>
      </c>
    </row>
    <row r="2082" spans="1:5" ht="12" customHeight="1" x14ac:dyDescent="0.2">
      <c r="A2082" s="156" t="s">
        <v>2979</v>
      </c>
      <c r="B2082" s="156" t="s">
        <v>1459</v>
      </c>
      <c r="C2082" s="156" t="s">
        <v>327</v>
      </c>
      <c r="D2082" s="156" t="s">
        <v>640</v>
      </c>
      <c r="E2082" s="156" t="s">
        <v>3012</v>
      </c>
    </row>
    <row r="2083" spans="1:5" ht="12" customHeight="1" x14ac:dyDescent="0.2">
      <c r="A2083" s="156" t="s">
        <v>2979</v>
      </c>
      <c r="B2083" s="156" t="s">
        <v>1459</v>
      </c>
      <c r="C2083" s="156" t="s">
        <v>327</v>
      </c>
      <c r="D2083" s="156" t="s">
        <v>640</v>
      </c>
      <c r="E2083" s="156" t="s">
        <v>3030</v>
      </c>
    </row>
    <row r="2084" spans="1:5" ht="12" customHeight="1" x14ac:dyDescent="0.2">
      <c r="A2084" s="156" t="s">
        <v>2979</v>
      </c>
      <c r="B2084" s="156" t="s">
        <v>1460</v>
      </c>
      <c r="C2084" s="156" t="s">
        <v>328</v>
      </c>
      <c r="D2084" s="156" t="s">
        <v>640</v>
      </c>
      <c r="E2084" s="156" t="s">
        <v>3009</v>
      </c>
    </row>
    <row r="2085" spans="1:5" ht="12" customHeight="1" x14ac:dyDescent="0.2">
      <c r="A2085" s="156" t="s">
        <v>2979</v>
      </c>
      <c r="B2085" s="156" t="s">
        <v>1460</v>
      </c>
      <c r="C2085" s="156" t="s">
        <v>328</v>
      </c>
      <c r="D2085" s="156" t="s">
        <v>640</v>
      </c>
      <c r="E2085" s="156" t="s">
        <v>2980</v>
      </c>
    </row>
    <row r="2086" spans="1:5" ht="12" customHeight="1" x14ac:dyDescent="0.2">
      <c r="A2086" s="156" t="s">
        <v>2979</v>
      </c>
      <c r="B2086" s="156" t="s">
        <v>1460</v>
      </c>
      <c r="C2086" s="156" t="s">
        <v>328</v>
      </c>
      <c r="D2086" s="156" t="s">
        <v>640</v>
      </c>
      <c r="E2086" s="156" t="s">
        <v>3013</v>
      </c>
    </row>
    <row r="2087" spans="1:5" ht="12" customHeight="1" x14ac:dyDescent="0.2">
      <c r="A2087" s="156" t="s">
        <v>2979</v>
      </c>
      <c r="B2087" s="156" t="s">
        <v>1460</v>
      </c>
      <c r="C2087" s="156" t="s">
        <v>328</v>
      </c>
      <c r="D2087" s="156" t="s">
        <v>640</v>
      </c>
      <c r="E2087" s="156" t="s">
        <v>3011</v>
      </c>
    </row>
    <row r="2088" spans="1:5" ht="12" customHeight="1" x14ac:dyDescent="0.2">
      <c r="A2088" s="156" t="s">
        <v>2979</v>
      </c>
      <c r="B2088" s="156" t="s">
        <v>1460</v>
      </c>
      <c r="C2088" s="156" t="s">
        <v>328</v>
      </c>
      <c r="D2088" s="156" t="s">
        <v>640</v>
      </c>
      <c r="E2088" s="156" t="s">
        <v>3012</v>
      </c>
    </row>
    <row r="2089" spans="1:5" ht="12" customHeight="1" x14ac:dyDescent="0.2">
      <c r="A2089" s="156" t="s">
        <v>2979</v>
      </c>
      <c r="B2089" s="156" t="s">
        <v>1460</v>
      </c>
      <c r="C2089" s="156" t="s">
        <v>328</v>
      </c>
      <c r="D2089" s="156" t="s">
        <v>640</v>
      </c>
      <c r="E2089" s="156" t="s">
        <v>3030</v>
      </c>
    </row>
    <row r="2090" spans="1:5" ht="12" customHeight="1" x14ac:dyDescent="0.2">
      <c r="A2090" s="156" t="s">
        <v>2979</v>
      </c>
      <c r="B2090" s="156" t="s">
        <v>1461</v>
      </c>
      <c r="C2090" s="156" t="s">
        <v>329</v>
      </c>
      <c r="D2090" s="156" t="s">
        <v>640</v>
      </c>
      <c r="E2090" s="156" t="s">
        <v>3009</v>
      </c>
    </row>
    <row r="2091" spans="1:5" ht="12" customHeight="1" x14ac:dyDescent="0.2">
      <c r="A2091" s="156" t="s">
        <v>2979</v>
      </c>
      <c r="B2091" s="156" t="s">
        <v>1461</v>
      </c>
      <c r="C2091" s="156" t="s">
        <v>329</v>
      </c>
      <c r="D2091" s="156" t="s">
        <v>640</v>
      </c>
      <c r="E2091" s="156" t="s">
        <v>2980</v>
      </c>
    </row>
    <row r="2092" spans="1:5" ht="12" customHeight="1" x14ac:dyDescent="0.2">
      <c r="A2092" s="156" t="s">
        <v>2979</v>
      </c>
      <c r="B2092" s="156" t="s">
        <v>1461</v>
      </c>
      <c r="C2092" s="156" t="s">
        <v>329</v>
      </c>
      <c r="D2092" s="156" t="s">
        <v>640</v>
      </c>
      <c r="E2092" s="156" t="s">
        <v>3013</v>
      </c>
    </row>
    <row r="2093" spans="1:5" ht="12" customHeight="1" x14ac:dyDescent="0.2">
      <c r="A2093" s="156" t="s">
        <v>2979</v>
      </c>
      <c r="B2093" s="156" t="s">
        <v>1461</v>
      </c>
      <c r="C2093" s="156" t="s">
        <v>329</v>
      </c>
      <c r="D2093" s="156" t="s">
        <v>640</v>
      </c>
      <c r="E2093" s="156" t="s">
        <v>3011</v>
      </c>
    </row>
    <row r="2094" spans="1:5" ht="12" customHeight="1" x14ac:dyDescent="0.2">
      <c r="A2094" s="156" t="s">
        <v>2979</v>
      </c>
      <c r="B2094" s="156" t="s">
        <v>1461</v>
      </c>
      <c r="C2094" s="156" t="s">
        <v>329</v>
      </c>
      <c r="D2094" s="156" t="s">
        <v>640</v>
      </c>
      <c r="E2094" s="156" t="s">
        <v>3012</v>
      </c>
    </row>
    <row r="2095" spans="1:5" ht="12" customHeight="1" x14ac:dyDescent="0.2">
      <c r="A2095" s="156" t="s">
        <v>2979</v>
      </c>
      <c r="B2095" s="156" t="s">
        <v>1461</v>
      </c>
      <c r="C2095" s="156" t="s">
        <v>329</v>
      </c>
      <c r="D2095" s="156" t="s">
        <v>640</v>
      </c>
      <c r="E2095" s="156" t="s">
        <v>3030</v>
      </c>
    </row>
    <row r="2096" spans="1:5" ht="12" customHeight="1" x14ac:dyDescent="0.2">
      <c r="A2096" s="156" t="s">
        <v>2979</v>
      </c>
      <c r="B2096" s="156" t="s">
        <v>1462</v>
      </c>
      <c r="C2096" s="156" t="s">
        <v>330</v>
      </c>
      <c r="D2096" s="156" t="s">
        <v>640</v>
      </c>
      <c r="E2096" s="156" t="s">
        <v>3009</v>
      </c>
    </row>
    <row r="2097" spans="1:5" ht="12" customHeight="1" x14ac:dyDescent="0.2">
      <c r="A2097" s="156" t="s">
        <v>2979</v>
      </c>
      <c r="B2097" s="156" t="s">
        <v>1462</v>
      </c>
      <c r="C2097" s="156" t="s">
        <v>330</v>
      </c>
      <c r="D2097" s="156" t="s">
        <v>640</v>
      </c>
      <c r="E2097" s="156" t="s">
        <v>2980</v>
      </c>
    </row>
    <row r="2098" spans="1:5" ht="12" customHeight="1" x14ac:dyDescent="0.2">
      <c r="A2098" s="156" t="s">
        <v>2979</v>
      </c>
      <c r="B2098" s="156" t="s">
        <v>1462</v>
      </c>
      <c r="C2098" s="156" t="s">
        <v>330</v>
      </c>
      <c r="D2098" s="156" t="s">
        <v>640</v>
      </c>
      <c r="E2098" s="156" t="s">
        <v>3013</v>
      </c>
    </row>
    <row r="2099" spans="1:5" ht="12" customHeight="1" x14ac:dyDescent="0.2">
      <c r="A2099" s="156" t="s">
        <v>2979</v>
      </c>
      <c r="B2099" s="156" t="s">
        <v>1462</v>
      </c>
      <c r="C2099" s="156" t="s">
        <v>330</v>
      </c>
      <c r="D2099" s="156" t="s">
        <v>640</v>
      </c>
      <c r="E2099" s="156" t="s">
        <v>3011</v>
      </c>
    </row>
    <row r="2100" spans="1:5" ht="12" customHeight="1" x14ac:dyDescent="0.2">
      <c r="A2100" s="156" t="s">
        <v>2979</v>
      </c>
      <c r="B2100" s="156" t="s">
        <v>1462</v>
      </c>
      <c r="C2100" s="156" t="s">
        <v>330</v>
      </c>
      <c r="D2100" s="156" t="s">
        <v>640</v>
      </c>
      <c r="E2100" s="156" t="s">
        <v>3012</v>
      </c>
    </row>
    <row r="2101" spans="1:5" ht="12" customHeight="1" x14ac:dyDescent="0.2">
      <c r="A2101" s="156" t="s">
        <v>2979</v>
      </c>
      <c r="B2101" s="156" t="s">
        <v>1462</v>
      </c>
      <c r="C2101" s="156" t="s">
        <v>330</v>
      </c>
      <c r="D2101" s="156" t="s">
        <v>640</v>
      </c>
      <c r="E2101" s="156" t="s">
        <v>3030</v>
      </c>
    </row>
    <row r="2102" spans="1:5" ht="12" customHeight="1" x14ac:dyDescent="0.2">
      <c r="A2102" s="156" t="s">
        <v>2979</v>
      </c>
      <c r="B2102" s="156" t="s">
        <v>1463</v>
      </c>
      <c r="C2102" s="156" t="s">
        <v>331</v>
      </c>
      <c r="D2102" s="156" t="s">
        <v>640</v>
      </c>
      <c r="E2102" s="156" t="s">
        <v>3009</v>
      </c>
    </row>
    <row r="2103" spans="1:5" ht="12" customHeight="1" x14ac:dyDescent="0.2">
      <c r="A2103" s="156" t="s">
        <v>2979</v>
      </c>
      <c r="B2103" s="156" t="s">
        <v>1463</v>
      </c>
      <c r="C2103" s="156" t="s">
        <v>331</v>
      </c>
      <c r="D2103" s="156" t="s">
        <v>640</v>
      </c>
      <c r="E2103" s="156" t="s">
        <v>2980</v>
      </c>
    </row>
    <row r="2104" spans="1:5" ht="12" customHeight="1" x14ac:dyDescent="0.2">
      <c r="A2104" s="156" t="s">
        <v>2979</v>
      </c>
      <c r="B2104" s="156" t="s">
        <v>1463</v>
      </c>
      <c r="C2104" s="156" t="s">
        <v>331</v>
      </c>
      <c r="D2104" s="156" t="s">
        <v>640</v>
      </c>
      <c r="E2104" s="156" t="s">
        <v>3013</v>
      </c>
    </row>
    <row r="2105" spans="1:5" ht="12" customHeight="1" x14ac:dyDescent="0.2">
      <c r="A2105" s="156" t="s">
        <v>2979</v>
      </c>
      <c r="B2105" s="156" t="s">
        <v>1463</v>
      </c>
      <c r="C2105" s="156" t="s">
        <v>331</v>
      </c>
      <c r="D2105" s="156" t="s">
        <v>640</v>
      </c>
      <c r="E2105" s="156" t="s">
        <v>3011</v>
      </c>
    </row>
    <row r="2106" spans="1:5" ht="12" customHeight="1" x14ac:dyDescent="0.2">
      <c r="A2106" s="156" t="s">
        <v>2979</v>
      </c>
      <c r="B2106" s="156" t="s">
        <v>1463</v>
      </c>
      <c r="C2106" s="156" t="s">
        <v>331</v>
      </c>
      <c r="D2106" s="156" t="s">
        <v>640</v>
      </c>
      <c r="E2106" s="156" t="s">
        <v>3012</v>
      </c>
    </row>
    <row r="2107" spans="1:5" ht="12" customHeight="1" x14ac:dyDescent="0.2">
      <c r="A2107" s="156" t="s">
        <v>2979</v>
      </c>
      <c r="B2107" s="156" t="s">
        <v>1463</v>
      </c>
      <c r="C2107" s="156" t="s">
        <v>331</v>
      </c>
      <c r="D2107" s="156" t="s">
        <v>640</v>
      </c>
      <c r="E2107" s="156" t="s">
        <v>3015</v>
      </c>
    </row>
    <row r="2108" spans="1:5" ht="12" customHeight="1" x14ac:dyDescent="0.2">
      <c r="A2108" s="156" t="s">
        <v>2979</v>
      </c>
      <c r="B2108" s="156" t="s">
        <v>1463</v>
      </c>
      <c r="C2108" s="156" t="s">
        <v>331</v>
      </c>
      <c r="D2108" s="156" t="s">
        <v>640</v>
      </c>
      <c r="E2108" s="156" t="s">
        <v>3030</v>
      </c>
    </row>
    <row r="2109" spans="1:5" ht="12" customHeight="1" x14ac:dyDescent="0.2">
      <c r="A2109" s="156" t="s">
        <v>2979</v>
      </c>
      <c r="B2109" s="156" t="s">
        <v>1464</v>
      </c>
      <c r="C2109" s="156" t="s">
        <v>332</v>
      </c>
      <c r="D2109" s="156" t="s">
        <v>640</v>
      </c>
      <c r="E2109" s="156" t="s">
        <v>3009</v>
      </c>
    </row>
    <row r="2110" spans="1:5" ht="12" customHeight="1" x14ac:dyDescent="0.2">
      <c r="A2110" s="156" t="s">
        <v>2979</v>
      </c>
      <c r="B2110" s="156" t="s">
        <v>1464</v>
      </c>
      <c r="C2110" s="156" t="s">
        <v>332</v>
      </c>
      <c r="D2110" s="156" t="s">
        <v>640</v>
      </c>
      <c r="E2110" s="156" t="s">
        <v>2980</v>
      </c>
    </row>
    <row r="2111" spans="1:5" ht="12" customHeight="1" x14ac:dyDescent="0.2">
      <c r="A2111" s="156" t="s">
        <v>2979</v>
      </c>
      <c r="B2111" s="156" t="s">
        <v>1464</v>
      </c>
      <c r="C2111" s="156" t="s">
        <v>332</v>
      </c>
      <c r="D2111" s="156" t="s">
        <v>640</v>
      </c>
      <c r="E2111" s="156" t="s">
        <v>3013</v>
      </c>
    </row>
    <row r="2112" spans="1:5" ht="12" customHeight="1" x14ac:dyDescent="0.2">
      <c r="A2112" s="156" t="s">
        <v>2979</v>
      </c>
      <c r="B2112" s="156" t="s">
        <v>1464</v>
      </c>
      <c r="C2112" s="156" t="s">
        <v>332</v>
      </c>
      <c r="D2112" s="156" t="s">
        <v>640</v>
      </c>
      <c r="E2112" s="156" t="s">
        <v>3011</v>
      </c>
    </row>
    <row r="2113" spans="1:5" ht="12" customHeight="1" x14ac:dyDescent="0.2">
      <c r="A2113" s="156" t="s">
        <v>2979</v>
      </c>
      <c r="B2113" s="156" t="s">
        <v>1464</v>
      </c>
      <c r="C2113" s="156" t="s">
        <v>332</v>
      </c>
      <c r="D2113" s="156" t="s">
        <v>640</v>
      </c>
      <c r="E2113" s="156" t="s">
        <v>3012</v>
      </c>
    </row>
    <row r="2114" spans="1:5" ht="12" customHeight="1" x14ac:dyDescent="0.2">
      <c r="A2114" s="156" t="s">
        <v>2979</v>
      </c>
      <c r="B2114" s="156" t="s">
        <v>1464</v>
      </c>
      <c r="C2114" s="156" t="s">
        <v>332</v>
      </c>
      <c r="D2114" s="156" t="s">
        <v>640</v>
      </c>
      <c r="E2114" s="156" t="s">
        <v>3030</v>
      </c>
    </row>
    <row r="2115" spans="1:5" ht="12" customHeight="1" x14ac:dyDescent="0.2">
      <c r="A2115" s="156" t="s">
        <v>2979</v>
      </c>
      <c r="B2115" s="156" t="s">
        <v>1465</v>
      </c>
      <c r="C2115" s="156" t="s">
        <v>333</v>
      </c>
      <c r="D2115" s="156" t="s">
        <v>640</v>
      </c>
      <c r="E2115" s="156" t="s">
        <v>3009</v>
      </c>
    </row>
    <row r="2116" spans="1:5" ht="12" customHeight="1" x14ac:dyDescent="0.2">
      <c r="A2116" s="156" t="s">
        <v>2979</v>
      </c>
      <c r="B2116" s="156" t="s">
        <v>1465</v>
      </c>
      <c r="C2116" s="156" t="s">
        <v>333</v>
      </c>
      <c r="D2116" s="156" t="s">
        <v>640</v>
      </c>
      <c r="E2116" s="156" t="s">
        <v>2980</v>
      </c>
    </row>
    <row r="2117" spans="1:5" ht="12" customHeight="1" x14ac:dyDescent="0.2">
      <c r="A2117" s="156" t="s">
        <v>2979</v>
      </c>
      <c r="B2117" s="156" t="s">
        <v>1465</v>
      </c>
      <c r="C2117" s="156" t="s">
        <v>333</v>
      </c>
      <c r="D2117" s="156" t="s">
        <v>640</v>
      </c>
      <c r="E2117" s="156" t="s">
        <v>3013</v>
      </c>
    </row>
    <row r="2118" spans="1:5" ht="12" customHeight="1" x14ac:dyDescent="0.2">
      <c r="A2118" s="156" t="s">
        <v>2979</v>
      </c>
      <c r="B2118" s="156" t="s">
        <v>1465</v>
      </c>
      <c r="C2118" s="156" t="s">
        <v>333</v>
      </c>
      <c r="D2118" s="156" t="s">
        <v>640</v>
      </c>
      <c r="E2118" s="156" t="s">
        <v>3011</v>
      </c>
    </row>
    <row r="2119" spans="1:5" ht="12" customHeight="1" x14ac:dyDescent="0.2">
      <c r="A2119" s="156" t="s">
        <v>2979</v>
      </c>
      <c r="B2119" s="156" t="s">
        <v>1465</v>
      </c>
      <c r="C2119" s="156" t="s">
        <v>333</v>
      </c>
      <c r="D2119" s="156" t="s">
        <v>640</v>
      </c>
      <c r="E2119" s="156" t="s">
        <v>3012</v>
      </c>
    </row>
    <row r="2120" spans="1:5" ht="12" customHeight="1" x14ac:dyDescent="0.2">
      <c r="A2120" s="156" t="s">
        <v>2979</v>
      </c>
      <c r="B2120" s="156" t="s">
        <v>1465</v>
      </c>
      <c r="C2120" s="156" t="s">
        <v>333</v>
      </c>
      <c r="D2120" s="156" t="s">
        <v>640</v>
      </c>
      <c r="E2120" s="156" t="s">
        <v>3030</v>
      </c>
    </row>
    <row r="2121" spans="1:5" ht="12" customHeight="1" x14ac:dyDescent="0.2">
      <c r="A2121" s="156" t="s">
        <v>2979</v>
      </c>
      <c r="B2121" s="156" t="s">
        <v>1466</v>
      </c>
      <c r="C2121" s="156" t="s">
        <v>334</v>
      </c>
      <c r="D2121" s="156" t="s">
        <v>640</v>
      </c>
      <c r="E2121" s="156" t="s">
        <v>3009</v>
      </c>
    </row>
    <row r="2122" spans="1:5" ht="12" customHeight="1" x14ac:dyDescent="0.2">
      <c r="A2122" s="156" t="s">
        <v>2979</v>
      </c>
      <c r="B2122" s="156" t="s">
        <v>1466</v>
      </c>
      <c r="C2122" s="156" t="s">
        <v>334</v>
      </c>
      <c r="D2122" s="156" t="s">
        <v>640</v>
      </c>
      <c r="E2122" s="156" t="s">
        <v>2980</v>
      </c>
    </row>
    <row r="2123" spans="1:5" ht="12" customHeight="1" x14ac:dyDescent="0.2">
      <c r="A2123" s="156" t="s">
        <v>2979</v>
      </c>
      <c r="B2123" s="156" t="s">
        <v>1466</v>
      </c>
      <c r="C2123" s="156" t="s">
        <v>334</v>
      </c>
      <c r="D2123" s="156" t="s">
        <v>640</v>
      </c>
      <c r="E2123" s="156" t="s">
        <v>3013</v>
      </c>
    </row>
    <row r="2124" spans="1:5" ht="12" customHeight="1" x14ac:dyDescent="0.2">
      <c r="A2124" s="156" t="s">
        <v>2979</v>
      </c>
      <c r="B2124" s="156" t="s">
        <v>1466</v>
      </c>
      <c r="C2124" s="156" t="s">
        <v>334</v>
      </c>
      <c r="D2124" s="156" t="s">
        <v>640</v>
      </c>
      <c r="E2124" s="156" t="s">
        <v>3011</v>
      </c>
    </row>
    <row r="2125" spans="1:5" ht="12" customHeight="1" x14ac:dyDescent="0.2">
      <c r="A2125" s="156" t="s">
        <v>2979</v>
      </c>
      <c r="B2125" s="156" t="s">
        <v>1466</v>
      </c>
      <c r="C2125" s="156" t="s">
        <v>334</v>
      </c>
      <c r="D2125" s="156" t="s">
        <v>640</v>
      </c>
      <c r="E2125" s="156" t="s">
        <v>3012</v>
      </c>
    </row>
    <row r="2126" spans="1:5" ht="12" customHeight="1" x14ac:dyDescent="0.2">
      <c r="A2126" s="156" t="s">
        <v>2979</v>
      </c>
      <c r="B2126" s="156" t="s">
        <v>1466</v>
      </c>
      <c r="C2126" s="156" t="s">
        <v>334</v>
      </c>
      <c r="D2126" s="156" t="s">
        <v>640</v>
      </c>
      <c r="E2126" s="156" t="s">
        <v>3030</v>
      </c>
    </row>
    <row r="2127" spans="1:5" ht="12" customHeight="1" x14ac:dyDescent="0.2">
      <c r="A2127" s="156" t="s">
        <v>2979</v>
      </c>
      <c r="B2127" s="156" t="s">
        <v>1467</v>
      </c>
      <c r="C2127" s="156" t="s">
        <v>335</v>
      </c>
      <c r="D2127" s="156" t="s">
        <v>640</v>
      </c>
      <c r="E2127" s="156" t="s">
        <v>3009</v>
      </c>
    </row>
    <row r="2128" spans="1:5" ht="12" customHeight="1" x14ac:dyDescent="0.2">
      <c r="A2128" s="156" t="s">
        <v>2979</v>
      </c>
      <c r="B2128" s="156" t="s">
        <v>1467</v>
      </c>
      <c r="C2128" s="156" t="s">
        <v>335</v>
      </c>
      <c r="D2128" s="156" t="s">
        <v>640</v>
      </c>
      <c r="E2128" s="156" t="s">
        <v>2980</v>
      </c>
    </row>
    <row r="2129" spans="1:5" ht="12" customHeight="1" x14ac:dyDescent="0.2">
      <c r="A2129" s="156" t="s">
        <v>2979</v>
      </c>
      <c r="B2129" s="156" t="s">
        <v>1467</v>
      </c>
      <c r="C2129" s="156" t="s">
        <v>335</v>
      </c>
      <c r="D2129" s="156" t="s">
        <v>640</v>
      </c>
      <c r="E2129" s="156" t="s">
        <v>3013</v>
      </c>
    </row>
    <row r="2130" spans="1:5" ht="12" customHeight="1" x14ac:dyDescent="0.2">
      <c r="A2130" s="156" t="s">
        <v>2979</v>
      </c>
      <c r="B2130" s="156" t="s">
        <v>1467</v>
      </c>
      <c r="C2130" s="156" t="s">
        <v>335</v>
      </c>
      <c r="D2130" s="156" t="s">
        <v>640</v>
      </c>
      <c r="E2130" s="156" t="s">
        <v>3011</v>
      </c>
    </row>
    <row r="2131" spans="1:5" ht="12" customHeight="1" x14ac:dyDescent="0.2">
      <c r="A2131" s="156" t="s">
        <v>2979</v>
      </c>
      <c r="B2131" s="156" t="s">
        <v>1467</v>
      </c>
      <c r="C2131" s="156" t="s">
        <v>335</v>
      </c>
      <c r="D2131" s="156" t="s">
        <v>640</v>
      </c>
      <c r="E2131" s="156" t="s">
        <v>3012</v>
      </c>
    </row>
    <row r="2132" spans="1:5" ht="12" customHeight="1" x14ac:dyDescent="0.2">
      <c r="A2132" s="156" t="s">
        <v>2979</v>
      </c>
      <c r="B2132" s="156" t="s">
        <v>1467</v>
      </c>
      <c r="C2132" s="156" t="s">
        <v>335</v>
      </c>
      <c r="D2132" s="156" t="s">
        <v>640</v>
      </c>
      <c r="E2132" s="156" t="s">
        <v>3015</v>
      </c>
    </row>
    <row r="2133" spans="1:5" ht="12" customHeight="1" x14ac:dyDescent="0.2">
      <c r="A2133" s="156" t="s">
        <v>2979</v>
      </c>
      <c r="B2133" s="156" t="s">
        <v>1467</v>
      </c>
      <c r="C2133" s="156" t="s">
        <v>335</v>
      </c>
      <c r="D2133" s="156" t="s">
        <v>640</v>
      </c>
      <c r="E2133" s="156" t="s">
        <v>3030</v>
      </c>
    </row>
    <row r="2134" spans="1:5" ht="12" customHeight="1" x14ac:dyDescent="0.2">
      <c r="A2134" s="156" t="s">
        <v>2979</v>
      </c>
      <c r="B2134" s="156" t="s">
        <v>1468</v>
      </c>
      <c r="C2134" s="156" t="s">
        <v>336</v>
      </c>
      <c r="D2134" s="156" t="s">
        <v>640</v>
      </c>
      <c r="E2134" s="156" t="s">
        <v>3009</v>
      </c>
    </row>
    <row r="2135" spans="1:5" ht="12" customHeight="1" x14ac:dyDescent="0.2">
      <c r="A2135" s="156" t="s">
        <v>2979</v>
      </c>
      <c r="B2135" s="156" t="s">
        <v>1468</v>
      </c>
      <c r="C2135" s="156" t="s">
        <v>336</v>
      </c>
      <c r="D2135" s="156" t="s">
        <v>640</v>
      </c>
      <c r="E2135" s="156" t="s">
        <v>2980</v>
      </c>
    </row>
    <row r="2136" spans="1:5" ht="12" customHeight="1" x14ac:dyDescent="0.2">
      <c r="A2136" s="156" t="s">
        <v>2979</v>
      </c>
      <c r="B2136" s="156" t="s">
        <v>1468</v>
      </c>
      <c r="C2136" s="156" t="s">
        <v>336</v>
      </c>
      <c r="D2136" s="156" t="s">
        <v>640</v>
      </c>
      <c r="E2136" s="156" t="s">
        <v>3013</v>
      </c>
    </row>
    <row r="2137" spans="1:5" ht="12" customHeight="1" x14ac:dyDescent="0.2">
      <c r="A2137" s="156" t="s">
        <v>2979</v>
      </c>
      <c r="B2137" s="156" t="s">
        <v>1468</v>
      </c>
      <c r="C2137" s="156" t="s">
        <v>336</v>
      </c>
      <c r="D2137" s="156" t="s">
        <v>640</v>
      </c>
      <c r="E2137" s="156" t="s">
        <v>3011</v>
      </c>
    </row>
    <row r="2138" spans="1:5" ht="12" customHeight="1" x14ac:dyDescent="0.2">
      <c r="A2138" s="156" t="s">
        <v>2979</v>
      </c>
      <c r="B2138" s="156" t="s">
        <v>1468</v>
      </c>
      <c r="C2138" s="156" t="s">
        <v>336</v>
      </c>
      <c r="D2138" s="156" t="s">
        <v>640</v>
      </c>
      <c r="E2138" s="156" t="s">
        <v>3012</v>
      </c>
    </row>
    <row r="2139" spans="1:5" ht="12" customHeight="1" x14ac:dyDescent="0.2">
      <c r="A2139" s="156" t="s">
        <v>2979</v>
      </c>
      <c r="B2139" s="156" t="s">
        <v>1468</v>
      </c>
      <c r="C2139" s="156" t="s">
        <v>336</v>
      </c>
      <c r="D2139" s="156" t="s">
        <v>640</v>
      </c>
      <c r="E2139" s="156" t="s">
        <v>3030</v>
      </c>
    </row>
    <row r="2140" spans="1:5" ht="12" customHeight="1" x14ac:dyDescent="0.2">
      <c r="A2140" s="156" t="s">
        <v>2979</v>
      </c>
      <c r="B2140" s="156" t="s">
        <v>1469</v>
      </c>
      <c r="C2140" s="156" t="s">
        <v>337</v>
      </c>
      <c r="D2140" s="156" t="s">
        <v>640</v>
      </c>
      <c r="E2140" s="156" t="s">
        <v>3009</v>
      </c>
    </row>
    <row r="2141" spans="1:5" ht="12" customHeight="1" x14ac:dyDescent="0.2">
      <c r="A2141" s="156" t="s">
        <v>2979</v>
      </c>
      <c r="B2141" s="156" t="s">
        <v>1469</v>
      </c>
      <c r="C2141" s="156" t="s">
        <v>337</v>
      </c>
      <c r="D2141" s="156" t="s">
        <v>640</v>
      </c>
      <c r="E2141" s="156" t="s">
        <v>2980</v>
      </c>
    </row>
    <row r="2142" spans="1:5" ht="12" customHeight="1" x14ac:dyDescent="0.2">
      <c r="A2142" s="156" t="s">
        <v>2979</v>
      </c>
      <c r="B2142" s="156" t="s">
        <v>1469</v>
      </c>
      <c r="C2142" s="156" t="s">
        <v>337</v>
      </c>
      <c r="D2142" s="156" t="s">
        <v>640</v>
      </c>
      <c r="E2142" s="156" t="s">
        <v>3013</v>
      </c>
    </row>
    <row r="2143" spans="1:5" ht="12" customHeight="1" x14ac:dyDescent="0.2">
      <c r="A2143" s="156" t="s">
        <v>2979</v>
      </c>
      <c r="B2143" s="156" t="s">
        <v>1469</v>
      </c>
      <c r="C2143" s="156" t="s">
        <v>337</v>
      </c>
      <c r="D2143" s="156" t="s">
        <v>640</v>
      </c>
      <c r="E2143" s="156" t="s">
        <v>3010</v>
      </c>
    </row>
    <row r="2144" spans="1:5" ht="12" customHeight="1" x14ac:dyDescent="0.2">
      <c r="A2144" s="156" t="s">
        <v>2979</v>
      </c>
      <c r="B2144" s="156" t="s">
        <v>1469</v>
      </c>
      <c r="C2144" s="156" t="s">
        <v>337</v>
      </c>
      <c r="D2144" s="156" t="s">
        <v>640</v>
      </c>
      <c r="E2144" s="156" t="s">
        <v>3012</v>
      </c>
    </row>
    <row r="2145" spans="1:5" ht="12" customHeight="1" x14ac:dyDescent="0.2">
      <c r="A2145" s="156" t="s">
        <v>2979</v>
      </c>
      <c r="B2145" s="156" t="s">
        <v>1469</v>
      </c>
      <c r="C2145" s="156" t="s">
        <v>337</v>
      </c>
      <c r="D2145" s="156" t="s">
        <v>640</v>
      </c>
      <c r="E2145" s="156" t="s">
        <v>3030</v>
      </c>
    </row>
    <row r="2146" spans="1:5" ht="12" customHeight="1" x14ac:dyDescent="0.2">
      <c r="A2146" s="156" t="s">
        <v>2979</v>
      </c>
      <c r="B2146" s="156" t="s">
        <v>1470</v>
      </c>
      <c r="C2146" s="156" t="s">
        <v>338</v>
      </c>
      <c r="D2146" s="156" t="s">
        <v>640</v>
      </c>
      <c r="E2146" s="156" t="s">
        <v>3009</v>
      </c>
    </row>
    <row r="2147" spans="1:5" ht="12" customHeight="1" x14ac:dyDescent="0.2">
      <c r="A2147" s="156" t="s">
        <v>2979</v>
      </c>
      <c r="B2147" s="156" t="s">
        <v>1470</v>
      </c>
      <c r="C2147" s="156" t="s">
        <v>338</v>
      </c>
      <c r="D2147" s="156" t="s">
        <v>640</v>
      </c>
      <c r="E2147" s="156" t="s">
        <v>2980</v>
      </c>
    </row>
    <row r="2148" spans="1:5" ht="12" customHeight="1" x14ac:dyDescent="0.2">
      <c r="A2148" s="156" t="s">
        <v>2979</v>
      </c>
      <c r="B2148" s="156" t="s">
        <v>1470</v>
      </c>
      <c r="C2148" s="156" t="s">
        <v>338</v>
      </c>
      <c r="D2148" s="156" t="s">
        <v>640</v>
      </c>
      <c r="E2148" s="156" t="s">
        <v>3013</v>
      </c>
    </row>
    <row r="2149" spans="1:5" ht="12" customHeight="1" x14ac:dyDescent="0.2">
      <c r="A2149" s="156" t="s">
        <v>2979</v>
      </c>
      <c r="B2149" s="156" t="s">
        <v>1470</v>
      </c>
      <c r="C2149" s="156" t="s">
        <v>338</v>
      </c>
      <c r="D2149" s="156" t="s">
        <v>640</v>
      </c>
      <c r="E2149" s="156" t="s">
        <v>3010</v>
      </c>
    </row>
    <row r="2150" spans="1:5" ht="12" customHeight="1" x14ac:dyDescent="0.2">
      <c r="A2150" s="156" t="s">
        <v>2979</v>
      </c>
      <c r="B2150" s="156" t="s">
        <v>1470</v>
      </c>
      <c r="C2150" s="156" t="s">
        <v>338</v>
      </c>
      <c r="D2150" s="156" t="s">
        <v>640</v>
      </c>
      <c r="E2150" s="156" t="s">
        <v>3011</v>
      </c>
    </row>
    <row r="2151" spans="1:5" ht="12" customHeight="1" x14ac:dyDescent="0.2">
      <c r="A2151" s="156" t="s">
        <v>2979</v>
      </c>
      <c r="B2151" s="156" t="s">
        <v>1470</v>
      </c>
      <c r="C2151" s="156" t="s">
        <v>338</v>
      </c>
      <c r="D2151" s="156" t="s">
        <v>640</v>
      </c>
      <c r="E2151" s="156" t="s">
        <v>3012</v>
      </c>
    </row>
    <row r="2152" spans="1:5" ht="12" customHeight="1" x14ac:dyDescent="0.2">
      <c r="A2152" s="156" t="s">
        <v>2979</v>
      </c>
      <c r="B2152" s="156" t="s">
        <v>1470</v>
      </c>
      <c r="C2152" s="156" t="s">
        <v>338</v>
      </c>
      <c r="D2152" s="156" t="s">
        <v>640</v>
      </c>
      <c r="E2152" s="156" t="s">
        <v>3030</v>
      </c>
    </row>
    <row r="2153" spans="1:5" ht="12" customHeight="1" x14ac:dyDescent="0.2">
      <c r="A2153" s="156" t="s">
        <v>2979</v>
      </c>
      <c r="B2153" s="156" t="s">
        <v>1471</v>
      </c>
      <c r="C2153" s="156" t="s">
        <v>339</v>
      </c>
      <c r="D2153" s="156" t="s">
        <v>640</v>
      </c>
      <c r="E2153" s="156" t="s">
        <v>3009</v>
      </c>
    </row>
    <row r="2154" spans="1:5" ht="12" customHeight="1" x14ac:dyDescent="0.2">
      <c r="A2154" s="156" t="s">
        <v>2979</v>
      </c>
      <c r="B2154" s="156" t="s">
        <v>1471</v>
      </c>
      <c r="C2154" s="156" t="s">
        <v>339</v>
      </c>
      <c r="D2154" s="156" t="s">
        <v>640</v>
      </c>
      <c r="E2154" s="156" t="s">
        <v>2980</v>
      </c>
    </row>
    <row r="2155" spans="1:5" ht="12" customHeight="1" x14ac:dyDescent="0.2">
      <c r="A2155" s="156" t="s">
        <v>2979</v>
      </c>
      <c r="B2155" s="156" t="s">
        <v>1471</v>
      </c>
      <c r="C2155" s="156" t="s">
        <v>339</v>
      </c>
      <c r="D2155" s="156" t="s">
        <v>640</v>
      </c>
      <c r="E2155" s="156" t="s">
        <v>3013</v>
      </c>
    </row>
    <row r="2156" spans="1:5" ht="12" customHeight="1" x14ac:dyDescent="0.2">
      <c r="A2156" s="156" t="s">
        <v>2979</v>
      </c>
      <c r="B2156" s="156" t="s">
        <v>1471</v>
      </c>
      <c r="C2156" s="156" t="s">
        <v>339</v>
      </c>
      <c r="D2156" s="156" t="s">
        <v>640</v>
      </c>
      <c r="E2156" s="156" t="s">
        <v>3012</v>
      </c>
    </row>
    <row r="2157" spans="1:5" ht="12" customHeight="1" x14ac:dyDescent="0.2">
      <c r="A2157" s="156" t="s">
        <v>2979</v>
      </c>
      <c r="B2157" s="156" t="s">
        <v>1472</v>
      </c>
      <c r="C2157" s="156" t="s">
        <v>340</v>
      </c>
      <c r="D2157" s="156" t="s">
        <v>640</v>
      </c>
      <c r="E2157" s="156" t="s">
        <v>3009</v>
      </c>
    </row>
    <row r="2158" spans="1:5" ht="12" customHeight="1" x14ac:dyDescent="0.2">
      <c r="A2158" s="156" t="s">
        <v>2979</v>
      </c>
      <c r="B2158" s="156" t="s">
        <v>1472</v>
      </c>
      <c r="C2158" s="156" t="s">
        <v>340</v>
      </c>
      <c r="D2158" s="156" t="s">
        <v>640</v>
      </c>
      <c r="E2158" s="156" t="s">
        <v>2980</v>
      </c>
    </row>
    <row r="2159" spans="1:5" ht="12" customHeight="1" x14ac:dyDescent="0.2">
      <c r="A2159" s="156" t="s">
        <v>2979</v>
      </c>
      <c r="B2159" s="156" t="s">
        <v>1472</v>
      </c>
      <c r="C2159" s="156" t="s">
        <v>340</v>
      </c>
      <c r="D2159" s="156" t="s">
        <v>640</v>
      </c>
      <c r="E2159" s="156" t="s">
        <v>3013</v>
      </c>
    </row>
    <row r="2160" spans="1:5" ht="12" customHeight="1" x14ac:dyDescent="0.2">
      <c r="A2160" s="156" t="s">
        <v>2979</v>
      </c>
      <c r="B2160" s="156" t="s">
        <v>1472</v>
      </c>
      <c r="C2160" s="156" t="s">
        <v>340</v>
      </c>
      <c r="D2160" s="156" t="s">
        <v>640</v>
      </c>
      <c r="E2160" s="156" t="s">
        <v>3011</v>
      </c>
    </row>
    <row r="2161" spans="1:5" ht="12" customHeight="1" x14ac:dyDescent="0.2">
      <c r="A2161" s="156" t="s">
        <v>2979</v>
      </c>
      <c r="B2161" s="156" t="s">
        <v>1472</v>
      </c>
      <c r="C2161" s="156" t="s">
        <v>340</v>
      </c>
      <c r="D2161" s="156" t="s">
        <v>640</v>
      </c>
      <c r="E2161" s="156" t="s">
        <v>3012</v>
      </c>
    </row>
    <row r="2162" spans="1:5" ht="12" customHeight="1" x14ac:dyDescent="0.2">
      <c r="A2162" s="156" t="s">
        <v>2979</v>
      </c>
      <c r="B2162" s="156" t="s">
        <v>1472</v>
      </c>
      <c r="C2162" s="156" t="s">
        <v>340</v>
      </c>
      <c r="D2162" s="156" t="s">
        <v>640</v>
      </c>
      <c r="E2162" s="156" t="s">
        <v>3030</v>
      </c>
    </row>
    <row r="2163" spans="1:5" ht="12" customHeight="1" x14ac:dyDescent="0.2">
      <c r="A2163" s="156" t="s">
        <v>2979</v>
      </c>
      <c r="B2163" s="156" t="s">
        <v>1473</v>
      </c>
      <c r="C2163" s="156" t="s">
        <v>341</v>
      </c>
      <c r="D2163" s="156" t="s">
        <v>640</v>
      </c>
      <c r="E2163" s="156" t="s">
        <v>3009</v>
      </c>
    </row>
    <row r="2164" spans="1:5" ht="12" customHeight="1" x14ac:dyDescent="0.2">
      <c r="A2164" s="156" t="s">
        <v>2979</v>
      </c>
      <c r="B2164" s="156" t="s">
        <v>1473</v>
      </c>
      <c r="C2164" s="156" t="s">
        <v>341</v>
      </c>
      <c r="D2164" s="156" t="s">
        <v>640</v>
      </c>
      <c r="E2164" s="156" t="s">
        <v>2980</v>
      </c>
    </row>
    <row r="2165" spans="1:5" ht="12" customHeight="1" x14ac:dyDescent="0.2">
      <c r="A2165" s="156" t="s">
        <v>2979</v>
      </c>
      <c r="B2165" s="156" t="s">
        <v>1473</v>
      </c>
      <c r="C2165" s="156" t="s">
        <v>341</v>
      </c>
      <c r="D2165" s="156" t="s">
        <v>640</v>
      </c>
      <c r="E2165" s="156" t="s">
        <v>3013</v>
      </c>
    </row>
    <row r="2166" spans="1:5" ht="12" customHeight="1" x14ac:dyDescent="0.2">
      <c r="A2166" s="156" t="s">
        <v>2979</v>
      </c>
      <c r="B2166" s="156" t="s">
        <v>1473</v>
      </c>
      <c r="C2166" s="156" t="s">
        <v>341</v>
      </c>
      <c r="D2166" s="156" t="s">
        <v>640</v>
      </c>
      <c r="E2166" s="156" t="s">
        <v>3011</v>
      </c>
    </row>
    <row r="2167" spans="1:5" ht="12" customHeight="1" x14ac:dyDescent="0.2">
      <c r="A2167" s="156" t="s">
        <v>2979</v>
      </c>
      <c r="B2167" s="156" t="s">
        <v>1473</v>
      </c>
      <c r="C2167" s="156" t="s">
        <v>341</v>
      </c>
      <c r="D2167" s="156" t="s">
        <v>640</v>
      </c>
      <c r="E2167" s="156" t="s">
        <v>3012</v>
      </c>
    </row>
    <row r="2168" spans="1:5" ht="12" customHeight="1" x14ac:dyDescent="0.2">
      <c r="A2168" s="156" t="s">
        <v>2979</v>
      </c>
      <c r="B2168" s="156" t="s">
        <v>1473</v>
      </c>
      <c r="C2168" s="156" t="s">
        <v>341</v>
      </c>
      <c r="D2168" s="156" t="s">
        <v>640</v>
      </c>
      <c r="E2168" s="156" t="s">
        <v>3030</v>
      </c>
    </row>
    <row r="2169" spans="1:5" ht="12" customHeight="1" x14ac:dyDescent="0.2">
      <c r="A2169" s="156" t="s">
        <v>2979</v>
      </c>
      <c r="B2169" s="156" t="s">
        <v>1474</v>
      </c>
      <c r="C2169" s="156" t="s">
        <v>342</v>
      </c>
      <c r="D2169" s="156" t="s">
        <v>640</v>
      </c>
      <c r="E2169" s="156" t="s">
        <v>3009</v>
      </c>
    </row>
    <row r="2170" spans="1:5" ht="12" customHeight="1" x14ac:dyDescent="0.2">
      <c r="A2170" s="156" t="s">
        <v>2979</v>
      </c>
      <c r="B2170" s="156" t="s">
        <v>1474</v>
      </c>
      <c r="C2170" s="156" t="s">
        <v>342</v>
      </c>
      <c r="D2170" s="156" t="s">
        <v>640</v>
      </c>
      <c r="E2170" s="156" t="s">
        <v>2980</v>
      </c>
    </row>
    <row r="2171" spans="1:5" ht="12" customHeight="1" x14ac:dyDescent="0.2">
      <c r="A2171" s="156" t="s">
        <v>2979</v>
      </c>
      <c r="B2171" s="156" t="s">
        <v>1474</v>
      </c>
      <c r="C2171" s="156" t="s">
        <v>342</v>
      </c>
      <c r="D2171" s="156" t="s">
        <v>640</v>
      </c>
      <c r="E2171" s="156" t="s">
        <v>3013</v>
      </c>
    </row>
    <row r="2172" spans="1:5" ht="12" customHeight="1" x14ac:dyDescent="0.2">
      <c r="A2172" s="156" t="s">
        <v>2979</v>
      </c>
      <c r="B2172" s="156" t="s">
        <v>1474</v>
      </c>
      <c r="C2172" s="156" t="s">
        <v>342</v>
      </c>
      <c r="D2172" s="156" t="s">
        <v>640</v>
      </c>
      <c r="E2172" s="156" t="s">
        <v>3010</v>
      </c>
    </row>
    <row r="2173" spans="1:5" ht="12" customHeight="1" x14ac:dyDescent="0.2">
      <c r="A2173" s="156" t="s">
        <v>2979</v>
      </c>
      <c r="B2173" s="156" t="s">
        <v>1474</v>
      </c>
      <c r="C2173" s="156" t="s">
        <v>342</v>
      </c>
      <c r="D2173" s="156" t="s">
        <v>640</v>
      </c>
      <c r="E2173" s="156" t="s">
        <v>3011</v>
      </c>
    </row>
    <row r="2174" spans="1:5" ht="12" customHeight="1" x14ac:dyDescent="0.2">
      <c r="A2174" s="156" t="s">
        <v>2979</v>
      </c>
      <c r="B2174" s="156" t="s">
        <v>1474</v>
      </c>
      <c r="C2174" s="156" t="s">
        <v>342</v>
      </c>
      <c r="D2174" s="156" t="s">
        <v>640</v>
      </c>
      <c r="E2174" s="156" t="s">
        <v>3012</v>
      </c>
    </row>
    <row r="2175" spans="1:5" ht="12" customHeight="1" x14ac:dyDescent="0.2">
      <c r="A2175" s="156" t="s">
        <v>2979</v>
      </c>
      <c r="B2175" s="156" t="s">
        <v>1474</v>
      </c>
      <c r="C2175" s="156" t="s">
        <v>342</v>
      </c>
      <c r="D2175" s="156" t="s">
        <v>640</v>
      </c>
      <c r="E2175" s="156" t="s">
        <v>3030</v>
      </c>
    </row>
    <row r="2176" spans="1:5" ht="12" customHeight="1" x14ac:dyDescent="0.2">
      <c r="A2176" s="156" t="s">
        <v>2979</v>
      </c>
      <c r="B2176" s="156" t="s">
        <v>1475</v>
      </c>
      <c r="C2176" s="156" t="s">
        <v>343</v>
      </c>
      <c r="D2176" s="156" t="s">
        <v>640</v>
      </c>
      <c r="E2176" s="156" t="s">
        <v>3009</v>
      </c>
    </row>
    <row r="2177" spans="1:5" ht="12" customHeight="1" x14ac:dyDescent="0.2">
      <c r="A2177" s="156" t="s">
        <v>2979</v>
      </c>
      <c r="B2177" s="156" t="s">
        <v>1475</v>
      </c>
      <c r="C2177" s="156" t="s">
        <v>343</v>
      </c>
      <c r="D2177" s="156" t="s">
        <v>640</v>
      </c>
      <c r="E2177" s="156" t="s">
        <v>2980</v>
      </c>
    </row>
    <row r="2178" spans="1:5" ht="12" customHeight="1" x14ac:dyDescent="0.2">
      <c r="A2178" s="156" t="s">
        <v>2979</v>
      </c>
      <c r="B2178" s="156" t="s">
        <v>1475</v>
      </c>
      <c r="C2178" s="156" t="s">
        <v>343</v>
      </c>
      <c r="D2178" s="156" t="s">
        <v>640</v>
      </c>
      <c r="E2178" s="156" t="s">
        <v>3013</v>
      </c>
    </row>
    <row r="2179" spans="1:5" ht="12" customHeight="1" x14ac:dyDescent="0.2">
      <c r="A2179" s="156" t="s">
        <v>2979</v>
      </c>
      <c r="B2179" s="156" t="s">
        <v>1475</v>
      </c>
      <c r="C2179" s="156" t="s">
        <v>343</v>
      </c>
      <c r="D2179" s="156" t="s">
        <v>640</v>
      </c>
      <c r="E2179" s="156" t="s">
        <v>3010</v>
      </c>
    </row>
    <row r="2180" spans="1:5" ht="12" customHeight="1" x14ac:dyDescent="0.2">
      <c r="A2180" s="156" t="s">
        <v>2979</v>
      </c>
      <c r="B2180" s="156" t="s">
        <v>1475</v>
      </c>
      <c r="C2180" s="156" t="s">
        <v>343</v>
      </c>
      <c r="D2180" s="156" t="s">
        <v>640</v>
      </c>
      <c r="E2180" s="156" t="s">
        <v>3011</v>
      </c>
    </row>
    <row r="2181" spans="1:5" ht="12" customHeight="1" x14ac:dyDescent="0.2">
      <c r="A2181" s="156" t="s">
        <v>2979</v>
      </c>
      <c r="B2181" s="156" t="s">
        <v>1475</v>
      </c>
      <c r="C2181" s="156" t="s">
        <v>343</v>
      </c>
      <c r="D2181" s="156" t="s">
        <v>640</v>
      </c>
      <c r="E2181" s="156" t="s">
        <v>3012</v>
      </c>
    </row>
    <row r="2182" spans="1:5" ht="12" customHeight="1" x14ac:dyDescent="0.2">
      <c r="A2182" s="156" t="s">
        <v>2979</v>
      </c>
      <c r="B2182" s="156" t="s">
        <v>1475</v>
      </c>
      <c r="C2182" s="156" t="s">
        <v>343</v>
      </c>
      <c r="D2182" s="156" t="s">
        <v>640</v>
      </c>
      <c r="E2182" s="156" t="s">
        <v>3030</v>
      </c>
    </row>
    <row r="2183" spans="1:5" ht="12" customHeight="1" x14ac:dyDescent="0.2">
      <c r="A2183" s="156" t="s">
        <v>2979</v>
      </c>
      <c r="B2183" s="156" t="s">
        <v>1476</v>
      </c>
      <c r="C2183" s="156" t="s">
        <v>474</v>
      </c>
      <c r="D2183" s="156" t="s">
        <v>640</v>
      </c>
      <c r="E2183" s="156" t="s">
        <v>3009</v>
      </c>
    </row>
    <row r="2184" spans="1:5" ht="12" customHeight="1" x14ac:dyDescent="0.2">
      <c r="A2184" s="156" t="s">
        <v>2979</v>
      </c>
      <c r="B2184" s="156" t="s">
        <v>1476</v>
      </c>
      <c r="C2184" s="156" t="s">
        <v>474</v>
      </c>
      <c r="D2184" s="156" t="s">
        <v>640</v>
      </c>
      <c r="E2184" s="156" t="s">
        <v>3047</v>
      </c>
    </row>
    <row r="2185" spans="1:5" ht="12" customHeight="1" x14ac:dyDescent="0.2">
      <c r="A2185" s="156" t="s">
        <v>2979</v>
      </c>
      <c r="B2185" s="156" t="s">
        <v>1476</v>
      </c>
      <c r="C2185" s="156" t="s">
        <v>474</v>
      </c>
      <c r="D2185" s="156" t="s">
        <v>640</v>
      </c>
      <c r="E2185" s="156" t="s">
        <v>2980</v>
      </c>
    </row>
    <row r="2186" spans="1:5" ht="12" customHeight="1" x14ac:dyDescent="0.2">
      <c r="A2186" s="156" t="s">
        <v>2979</v>
      </c>
      <c r="B2186" s="156" t="s">
        <v>1476</v>
      </c>
      <c r="C2186" s="156" t="s">
        <v>474</v>
      </c>
      <c r="D2186" s="156" t="s">
        <v>640</v>
      </c>
      <c r="E2186" s="156" t="s">
        <v>3013</v>
      </c>
    </row>
    <row r="2187" spans="1:5" ht="12" customHeight="1" x14ac:dyDescent="0.2">
      <c r="A2187" s="156" t="s">
        <v>2979</v>
      </c>
      <c r="B2187" s="156" t="s">
        <v>1476</v>
      </c>
      <c r="C2187" s="156" t="s">
        <v>474</v>
      </c>
      <c r="D2187" s="156" t="s">
        <v>640</v>
      </c>
      <c r="E2187" s="156" t="s">
        <v>3010</v>
      </c>
    </row>
    <row r="2188" spans="1:5" ht="12" customHeight="1" x14ac:dyDescent="0.2">
      <c r="A2188" s="156" t="s">
        <v>2979</v>
      </c>
      <c r="B2188" s="156" t="s">
        <v>1476</v>
      </c>
      <c r="C2188" s="156" t="s">
        <v>474</v>
      </c>
      <c r="D2188" s="156" t="s">
        <v>640</v>
      </c>
      <c r="E2188" s="156" t="s">
        <v>3011</v>
      </c>
    </row>
    <row r="2189" spans="1:5" ht="12" customHeight="1" x14ac:dyDescent="0.2">
      <c r="A2189" s="156" t="s">
        <v>2979</v>
      </c>
      <c r="B2189" s="156" t="s">
        <v>1476</v>
      </c>
      <c r="C2189" s="156" t="s">
        <v>474</v>
      </c>
      <c r="D2189" s="156" t="s">
        <v>640</v>
      </c>
      <c r="E2189" s="156" t="s">
        <v>3012</v>
      </c>
    </row>
    <row r="2190" spans="1:5" ht="12" customHeight="1" x14ac:dyDescent="0.2">
      <c r="A2190" s="156" t="s">
        <v>2979</v>
      </c>
      <c r="B2190" s="156" t="s">
        <v>1476</v>
      </c>
      <c r="C2190" s="156" t="s">
        <v>474</v>
      </c>
      <c r="D2190" s="156" t="s">
        <v>640</v>
      </c>
      <c r="E2190" s="156" t="s">
        <v>3030</v>
      </c>
    </row>
    <row r="2191" spans="1:5" ht="12" customHeight="1" x14ac:dyDescent="0.2">
      <c r="A2191" s="156" t="s">
        <v>2979</v>
      </c>
      <c r="B2191" s="156" t="s">
        <v>1477</v>
      </c>
      <c r="C2191" s="156" t="s">
        <v>344</v>
      </c>
      <c r="D2191" s="156" t="s">
        <v>640</v>
      </c>
      <c r="E2191" s="156" t="s">
        <v>3009</v>
      </c>
    </row>
    <row r="2192" spans="1:5" ht="12" customHeight="1" x14ac:dyDescent="0.2">
      <c r="A2192" s="156" t="s">
        <v>2979</v>
      </c>
      <c r="B2192" s="156" t="s">
        <v>1477</v>
      </c>
      <c r="C2192" s="156" t="s">
        <v>344</v>
      </c>
      <c r="D2192" s="156" t="s">
        <v>640</v>
      </c>
      <c r="E2192" s="156" t="s">
        <v>2980</v>
      </c>
    </row>
    <row r="2193" spans="1:5" ht="12" customHeight="1" x14ac:dyDescent="0.2">
      <c r="A2193" s="156" t="s">
        <v>2979</v>
      </c>
      <c r="B2193" s="156" t="s">
        <v>1477</v>
      </c>
      <c r="C2193" s="156" t="s">
        <v>344</v>
      </c>
      <c r="D2193" s="156" t="s">
        <v>640</v>
      </c>
      <c r="E2193" s="156" t="s">
        <v>3013</v>
      </c>
    </row>
    <row r="2194" spans="1:5" ht="12" customHeight="1" x14ac:dyDescent="0.2">
      <c r="A2194" s="156" t="s">
        <v>2979</v>
      </c>
      <c r="B2194" s="156" t="s">
        <v>1477</v>
      </c>
      <c r="C2194" s="156" t="s">
        <v>344</v>
      </c>
      <c r="D2194" s="156" t="s">
        <v>640</v>
      </c>
      <c r="E2194" s="156" t="s">
        <v>3010</v>
      </c>
    </row>
    <row r="2195" spans="1:5" ht="12" customHeight="1" x14ac:dyDescent="0.2">
      <c r="A2195" s="156" t="s">
        <v>2979</v>
      </c>
      <c r="B2195" s="156" t="s">
        <v>1477</v>
      </c>
      <c r="C2195" s="156" t="s">
        <v>344</v>
      </c>
      <c r="D2195" s="156" t="s">
        <v>640</v>
      </c>
      <c r="E2195" s="156" t="s">
        <v>3011</v>
      </c>
    </row>
    <row r="2196" spans="1:5" ht="12" customHeight="1" x14ac:dyDescent="0.2">
      <c r="A2196" s="156" t="s">
        <v>2979</v>
      </c>
      <c r="B2196" s="156" t="s">
        <v>1477</v>
      </c>
      <c r="C2196" s="156" t="s">
        <v>344</v>
      </c>
      <c r="D2196" s="156" t="s">
        <v>640</v>
      </c>
      <c r="E2196" s="156" t="s">
        <v>3012</v>
      </c>
    </row>
    <row r="2197" spans="1:5" ht="12" customHeight="1" x14ac:dyDescent="0.2">
      <c r="A2197" s="156" t="s">
        <v>2979</v>
      </c>
      <c r="B2197" s="156" t="s">
        <v>1477</v>
      </c>
      <c r="C2197" s="156" t="s">
        <v>344</v>
      </c>
      <c r="D2197" s="156" t="s">
        <v>640</v>
      </c>
      <c r="E2197" s="156" t="s">
        <v>3030</v>
      </c>
    </row>
    <row r="2198" spans="1:5" ht="12" customHeight="1" x14ac:dyDescent="0.2">
      <c r="A2198" s="156" t="s">
        <v>2979</v>
      </c>
      <c r="B2198" s="156" t="s">
        <v>1478</v>
      </c>
      <c r="C2198" s="156" t="s">
        <v>658</v>
      </c>
      <c r="D2198" s="156" t="s">
        <v>640</v>
      </c>
      <c r="E2198" s="156" t="s">
        <v>3009</v>
      </c>
    </row>
    <row r="2199" spans="1:5" ht="12" customHeight="1" x14ac:dyDescent="0.2">
      <c r="A2199" s="156" t="s">
        <v>2979</v>
      </c>
      <c r="B2199" s="156" t="s">
        <v>1478</v>
      </c>
      <c r="C2199" s="156" t="s">
        <v>658</v>
      </c>
      <c r="D2199" s="156" t="s">
        <v>640</v>
      </c>
      <c r="E2199" s="156" t="s">
        <v>3047</v>
      </c>
    </row>
    <row r="2200" spans="1:5" ht="12" customHeight="1" x14ac:dyDescent="0.2">
      <c r="A2200" s="156" t="s">
        <v>2979</v>
      </c>
      <c r="B2200" s="156" t="s">
        <v>1478</v>
      </c>
      <c r="C2200" s="156" t="s">
        <v>658</v>
      </c>
      <c r="D2200" s="156" t="s">
        <v>640</v>
      </c>
      <c r="E2200" s="156" t="s">
        <v>2980</v>
      </c>
    </row>
    <row r="2201" spans="1:5" ht="12" customHeight="1" x14ac:dyDescent="0.2">
      <c r="A2201" s="156" t="s">
        <v>2979</v>
      </c>
      <c r="B2201" s="156" t="s">
        <v>1478</v>
      </c>
      <c r="C2201" s="156" t="s">
        <v>658</v>
      </c>
      <c r="D2201" s="156" t="s">
        <v>640</v>
      </c>
      <c r="E2201" s="156" t="s">
        <v>3030</v>
      </c>
    </row>
    <row r="2202" spans="1:5" ht="12" customHeight="1" x14ac:dyDescent="0.2">
      <c r="A2202" s="156" t="s">
        <v>2979</v>
      </c>
      <c r="B2202" s="156" t="s">
        <v>1479</v>
      </c>
      <c r="C2202" s="156" t="s">
        <v>659</v>
      </c>
      <c r="D2202" s="156" t="s">
        <v>640</v>
      </c>
      <c r="E2202" s="156" t="s">
        <v>3009</v>
      </c>
    </row>
    <row r="2203" spans="1:5" ht="12" customHeight="1" x14ac:dyDescent="0.2">
      <c r="A2203" s="156" t="s">
        <v>2979</v>
      </c>
      <c r="B2203" s="156" t="s">
        <v>1479</v>
      </c>
      <c r="C2203" s="156" t="s">
        <v>659</v>
      </c>
      <c r="D2203" s="156" t="s">
        <v>640</v>
      </c>
      <c r="E2203" s="156" t="s">
        <v>3047</v>
      </c>
    </row>
    <row r="2204" spans="1:5" ht="12" customHeight="1" x14ac:dyDescent="0.2">
      <c r="A2204" s="156" t="s">
        <v>2979</v>
      </c>
      <c r="B2204" s="156" t="s">
        <v>1479</v>
      </c>
      <c r="C2204" s="156" t="s">
        <v>659</v>
      </c>
      <c r="D2204" s="156" t="s">
        <v>640</v>
      </c>
      <c r="E2204" s="156" t="s">
        <v>2980</v>
      </c>
    </row>
    <row r="2205" spans="1:5" ht="12" customHeight="1" x14ac:dyDescent="0.2">
      <c r="A2205" s="156" t="s">
        <v>2979</v>
      </c>
      <c r="B2205" s="156" t="s">
        <v>1479</v>
      </c>
      <c r="C2205" s="156" t="s">
        <v>659</v>
      </c>
      <c r="D2205" s="156" t="s">
        <v>640</v>
      </c>
      <c r="E2205" s="156" t="s">
        <v>3013</v>
      </c>
    </row>
    <row r="2206" spans="1:5" ht="12" customHeight="1" x14ac:dyDescent="0.2">
      <c r="A2206" s="156" t="s">
        <v>2979</v>
      </c>
      <c r="B2206" s="156" t="s">
        <v>1479</v>
      </c>
      <c r="C2206" s="156" t="s">
        <v>659</v>
      </c>
      <c r="D2206" s="156" t="s">
        <v>640</v>
      </c>
      <c r="E2206" s="156" t="s">
        <v>3012</v>
      </c>
    </row>
    <row r="2207" spans="1:5" ht="12" customHeight="1" x14ac:dyDescent="0.2">
      <c r="A2207" s="156" t="s">
        <v>2979</v>
      </c>
      <c r="B2207" s="156" t="s">
        <v>1479</v>
      </c>
      <c r="C2207" s="156" t="s">
        <v>659</v>
      </c>
      <c r="D2207" s="156" t="s">
        <v>640</v>
      </c>
      <c r="E2207" s="156" t="s">
        <v>3015</v>
      </c>
    </row>
    <row r="2208" spans="1:5" ht="12" customHeight="1" x14ac:dyDescent="0.2">
      <c r="A2208" s="156" t="s">
        <v>2979</v>
      </c>
      <c r="B2208" s="156" t="s">
        <v>1479</v>
      </c>
      <c r="C2208" s="156" t="s">
        <v>659</v>
      </c>
      <c r="D2208" s="156" t="s">
        <v>640</v>
      </c>
      <c r="E2208" s="156" t="s">
        <v>3030</v>
      </c>
    </row>
    <row r="2209" spans="1:5" ht="12" customHeight="1" x14ac:dyDescent="0.2">
      <c r="A2209" s="156" t="s">
        <v>2979</v>
      </c>
      <c r="B2209" s="156" t="s">
        <v>1480</v>
      </c>
      <c r="C2209" s="156" t="s">
        <v>657</v>
      </c>
      <c r="D2209" s="156" t="s">
        <v>640</v>
      </c>
      <c r="E2209" s="156" t="s">
        <v>3009</v>
      </c>
    </row>
    <row r="2210" spans="1:5" ht="12" customHeight="1" x14ac:dyDescent="0.2">
      <c r="A2210" s="156" t="s">
        <v>2979</v>
      </c>
      <c r="B2210" s="156" t="s">
        <v>1480</v>
      </c>
      <c r="C2210" s="156" t="s">
        <v>657</v>
      </c>
      <c r="D2210" s="156" t="s">
        <v>640</v>
      </c>
      <c r="E2210" s="156" t="s">
        <v>3047</v>
      </c>
    </row>
    <row r="2211" spans="1:5" ht="12" customHeight="1" x14ac:dyDescent="0.2">
      <c r="A2211" s="156" t="s">
        <v>2979</v>
      </c>
      <c r="B2211" s="156" t="s">
        <v>1480</v>
      </c>
      <c r="C2211" s="156" t="s">
        <v>657</v>
      </c>
      <c r="D2211" s="156" t="s">
        <v>640</v>
      </c>
      <c r="E2211" s="156" t="s">
        <v>2980</v>
      </c>
    </row>
    <row r="2212" spans="1:5" ht="12" customHeight="1" x14ac:dyDescent="0.2">
      <c r="A2212" s="156" t="s">
        <v>2979</v>
      </c>
      <c r="B2212" s="156" t="s">
        <v>1480</v>
      </c>
      <c r="C2212" s="156" t="s">
        <v>657</v>
      </c>
      <c r="D2212" s="156" t="s">
        <v>640</v>
      </c>
      <c r="E2212" s="156" t="s">
        <v>3010</v>
      </c>
    </row>
    <row r="2213" spans="1:5" ht="12" customHeight="1" x14ac:dyDescent="0.2">
      <c r="A2213" s="156" t="s">
        <v>2979</v>
      </c>
      <c r="B2213" s="156" t="s">
        <v>1480</v>
      </c>
      <c r="C2213" s="156" t="s">
        <v>657</v>
      </c>
      <c r="D2213" s="156" t="s">
        <v>640</v>
      </c>
      <c r="E2213" s="156" t="s">
        <v>3012</v>
      </c>
    </row>
    <row r="2214" spans="1:5" ht="12" customHeight="1" x14ac:dyDescent="0.2">
      <c r="A2214" s="156" t="s">
        <v>2979</v>
      </c>
      <c r="B2214" s="156" t="s">
        <v>1480</v>
      </c>
      <c r="C2214" s="156" t="s">
        <v>657</v>
      </c>
      <c r="D2214" s="156" t="s">
        <v>640</v>
      </c>
      <c r="E2214" s="156" t="s">
        <v>3015</v>
      </c>
    </row>
    <row r="2215" spans="1:5" ht="12" customHeight="1" x14ac:dyDescent="0.2">
      <c r="A2215" s="156" t="s">
        <v>2979</v>
      </c>
      <c r="B2215" s="156" t="s">
        <v>1480</v>
      </c>
      <c r="C2215" s="156" t="s">
        <v>657</v>
      </c>
      <c r="D2215" s="156" t="s">
        <v>640</v>
      </c>
      <c r="E2215" s="156" t="s">
        <v>3030</v>
      </c>
    </row>
    <row r="2216" spans="1:5" ht="12" customHeight="1" x14ac:dyDescent="0.2">
      <c r="A2216" s="156" t="s">
        <v>2979</v>
      </c>
      <c r="B2216" s="156" t="s">
        <v>1481</v>
      </c>
      <c r="C2216" s="156" t="s">
        <v>660</v>
      </c>
      <c r="D2216" s="156" t="s">
        <v>640</v>
      </c>
      <c r="E2216" s="156" t="s">
        <v>3009</v>
      </c>
    </row>
    <row r="2217" spans="1:5" ht="12" customHeight="1" x14ac:dyDescent="0.2">
      <c r="A2217" s="156" t="s">
        <v>2979</v>
      </c>
      <c r="B2217" s="156" t="s">
        <v>1481</v>
      </c>
      <c r="C2217" s="156" t="s">
        <v>660</v>
      </c>
      <c r="D2217" s="156" t="s">
        <v>640</v>
      </c>
      <c r="E2217" s="156" t="s">
        <v>3047</v>
      </c>
    </row>
    <row r="2218" spans="1:5" ht="12" customHeight="1" x14ac:dyDescent="0.2">
      <c r="A2218" s="156" t="s">
        <v>2979</v>
      </c>
      <c r="B2218" s="156" t="s">
        <v>1481</v>
      </c>
      <c r="C2218" s="156" t="s">
        <v>660</v>
      </c>
      <c r="D2218" s="156" t="s">
        <v>640</v>
      </c>
      <c r="E2218" s="156" t="s">
        <v>2980</v>
      </c>
    </row>
    <row r="2219" spans="1:5" ht="12" customHeight="1" x14ac:dyDescent="0.2">
      <c r="A2219" s="156" t="s">
        <v>2979</v>
      </c>
      <c r="B2219" s="156" t="s">
        <v>1481</v>
      </c>
      <c r="C2219" s="156" t="s">
        <v>660</v>
      </c>
      <c r="D2219" s="156" t="s">
        <v>640</v>
      </c>
      <c r="E2219" s="156" t="s">
        <v>3013</v>
      </c>
    </row>
    <row r="2220" spans="1:5" ht="12" customHeight="1" x14ac:dyDescent="0.2">
      <c r="A2220" s="156" t="s">
        <v>2979</v>
      </c>
      <c r="B2220" s="156" t="s">
        <v>1481</v>
      </c>
      <c r="C2220" s="156" t="s">
        <v>660</v>
      </c>
      <c r="D2220" s="156" t="s">
        <v>640</v>
      </c>
      <c r="E2220" s="156" t="s">
        <v>3012</v>
      </c>
    </row>
    <row r="2221" spans="1:5" ht="12" customHeight="1" x14ac:dyDescent="0.2">
      <c r="A2221" s="156" t="s">
        <v>2979</v>
      </c>
      <c r="B2221" s="156" t="s">
        <v>1481</v>
      </c>
      <c r="C2221" s="156" t="s">
        <v>660</v>
      </c>
      <c r="D2221" s="156" t="s">
        <v>640</v>
      </c>
      <c r="E2221" s="156" t="s">
        <v>3015</v>
      </c>
    </row>
    <row r="2222" spans="1:5" ht="12" customHeight="1" x14ac:dyDescent="0.2">
      <c r="A2222" s="156" t="s">
        <v>2979</v>
      </c>
      <c r="B2222" s="156" t="s">
        <v>1481</v>
      </c>
      <c r="C2222" s="156" t="s">
        <v>660</v>
      </c>
      <c r="D2222" s="156" t="s">
        <v>640</v>
      </c>
      <c r="E2222" s="156" t="s">
        <v>3030</v>
      </c>
    </row>
    <row r="2223" spans="1:5" ht="12" customHeight="1" x14ac:dyDescent="0.2">
      <c r="A2223" s="156" t="s">
        <v>2979</v>
      </c>
      <c r="B2223" s="156" t="s">
        <v>1482</v>
      </c>
      <c r="C2223" s="156" t="s">
        <v>15</v>
      </c>
      <c r="D2223" s="156" t="s">
        <v>640</v>
      </c>
      <c r="E2223" s="156" t="s">
        <v>3009</v>
      </c>
    </row>
    <row r="2224" spans="1:5" ht="12" customHeight="1" x14ac:dyDescent="0.2">
      <c r="A2224" s="156" t="s">
        <v>2979</v>
      </c>
      <c r="B2224" s="156" t="s">
        <v>1482</v>
      </c>
      <c r="C2224" s="156" t="s">
        <v>15</v>
      </c>
      <c r="D2224" s="156" t="s">
        <v>640</v>
      </c>
      <c r="E2224" s="156" t="s">
        <v>3047</v>
      </c>
    </row>
    <row r="2225" spans="1:5" ht="12" customHeight="1" x14ac:dyDescent="0.2">
      <c r="A2225" s="156" t="s">
        <v>2979</v>
      </c>
      <c r="B2225" s="156" t="s">
        <v>1482</v>
      </c>
      <c r="C2225" s="156" t="s">
        <v>15</v>
      </c>
      <c r="D2225" s="156" t="s">
        <v>640</v>
      </c>
      <c r="E2225" s="156" t="s">
        <v>2980</v>
      </c>
    </row>
    <row r="2226" spans="1:5" ht="12" customHeight="1" x14ac:dyDescent="0.2">
      <c r="A2226" s="156" t="s">
        <v>2979</v>
      </c>
      <c r="B2226" s="156" t="s">
        <v>1482</v>
      </c>
      <c r="C2226" s="156" t="s">
        <v>15</v>
      </c>
      <c r="D2226" s="156" t="s">
        <v>640</v>
      </c>
      <c r="E2226" s="156" t="s">
        <v>3010</v>
      </c>
    </row>
    <row r="2227" spans="1:5" ht="12" customHeight="1" x14ac:dyDescent="0.2">
      <c r="A2227" s="156" t="s">
        <v>2979</v>
      </c>
      <c r="B2227" s="156" t="s">
        <v>1482</v>
      </c>
      <c r="C2227" s="156" t="s">
        <v>15</v>
      </c>
      <c r="D2227" s="156" t="s">
        <v>640</v>
      </c>
      <c r="E2227" s="156" t="s">
        <v>3012</v>
      </c>
    </row>
    <row r="2228" spans="1:5" ht="12" customHeight="1" x14ac:dyDescent="0.2">
      <c r="A2228" s="156" t="s">
        <v>2979</v>
      </c>
      <c r="B2228" s="156" t="s">
        <v>3211</v>
      </c>
      <c r="C2228" s="156" t="s">
        <v>2202</v>
      </c>
      <c r="D2228" s="156" t="s">
        <v>640</v>
      </c>
      <c r="E2228" s="156" t="s">
        <v>2980</v>
      </c>
    </row>
    <row r="2229" spans="1:5" ht="12" customHeight="1" x14ac:dyDescent="0.2">
      <c r="A2229" s="156" t="s">
        <v>2979</v>
      </c>
      <c r="B2229" s="156" t="s">
        <v>3211</v>
      </c>
      <c r="C2229" s="156" t="s">
        <v>2202</v>
      </c>
      <c r="D2229" s="156" t="s">
        <v>640</v>
      </c>
      <c r="E2229" s="156" t="s">
        <v>3012</v>
      </c>
    </row>
    <row r="2230" spans="1:5" ht="12" customHeight="1" x14ac:dyDescent="0.2">
      <c r="A2230" s="156" t="s">
        <v>2979</v>
      </c>
      <c r="B2230" s="156" t="s">
        <v>1496</v>
      </c>
      <c r="C2230" s="156" t="s">
        <v>395</v>
      </c>
      <c r="D2230" s="156" t="s">
        <v>640</v>
      </c>
      <c r="E2230" s="156" t="s">
        <v>3009</v>
      </c>
    </row>
    <row r="2231" spans="1:5" ht="12" customHeight="1" x14ac:dyDescent="0.2">
      <c r="A2231" s="156" t="s">
        <v>2979</v>
      </c>
      <c r="B2231" s="156" t="s">
        <v>1496</v>
      </c>
      <c r="C2231" s="156" t="s">
        <v>395</v>
      </c>
      <c r="D2231" s="156" t="s">
        <v>640</v>
      </c>
      <c r="E2231" s="156" t="s">
        <v>3047</v>
      </c>
    </row>
    <row r="2232" spans="1:5" ht="12" customHeight="1" x14ac:dyDescent="0.2">
      <c r="A2232" s="156" t="s">
        <v>2979</v>
      </c>
      <c r="B2232" s="156" t="s">
        <v>1496</v>
      </c>
      <c r="C2232" s="156" t="s">
        <v>395</v>
      </c>
      <c r="D2232" s="156" t="s">
        <v>640</v>
      </c>
      <c r="E2232" s="156" t="s">
        <v>2980</v>
      </c>
    </row>
    <row r="2233" spans="1:5" ht="12" customHeight="1" x14ac:dyDescent="0.2">
      <c r="A2233" s="156" t="s">
        <v>2979</v>
      </c>
      <c r="B2233" s="156" t="s">
        <v>1496</v>
      </c>
      <c r="C2233" s="156" t="s">
        <v>395</v>
      </c>
      <c r="D2233" s="156" t="s">
        <v>640</v>
      </c>
      <c r="E2233" s="156" t="s">
        <v>3012</v>
      </c>
    </row>
    <row r="2234" spans="1:5" ht="12" customHeight="1" x14ac:dyDescent="0.2">
      <c r="A2234" s="156" t="s">
        <v>2979</v>
      </c>
      <c r="B2234" s="156" t="s">
        <v>1496</v>
      </c>
      <c r="C2234" s="156" t="s">
        <v>395</v>
      </c>
      <c r="D2234" s="156" t="s">
        <v>640</v>
      </c>
      <c r="E2234" s="156" t="s">
        <v>3015</v>
      </c>
    </row>
    <row r="2235" spans="1:5" ht="12" customHeight="1" x14ac:dyDescent="0.2">
      <c r="A2235" s="156" t="s">
        <v>2979</v>
      </c>
      <c r="B2235" s="156" t="s">
        <v>1496</v>
      </c>
      <c r="C2235" s="156" t="s">
        <v>395</v>
      </c>
      <c r="D2235" s="156" t="s">
        <v>640</v>
      </c>
      <c r="E2235" s="156" t="s">
        <v>3030</v>
      </c>
    </row>
    <row r="2236" spans="1:5" ht="12" customHeight="1" x14ac:dyDescent="0.2">
      <c r="A2236" s="156" t="s">
        <v>2979</v>
      </c>
      <c r="B2236" s="156" t="s">
        <v>3212</v>
      </c>
      <c r="C2236" s="156" t="s">
        <v>2373</v>
      </c>
      <c r="D2236" s="156" t="s">
        <v>640</v>
      </c>
      <c r="E2236" s="156" t="s">
        <v>2980</v>
      </c>
    </row>
    <row r="2237" spans="1:5" ht="12" customHeight="1" x14ac:dyDescent="0.2">
      <c r="A2237" s="156" t="s">
        <v>2979</v>
      </c>
      <c r="B2237" s="156" t="s">
        <v>3212</v>
      </c>
      <c r="C2237" s="156" t="s">
        <v>2373</v>
      </c>
      <c r="D2237" s="156" t="s">
        <v>640</v>
      </c>
      <c r="E2237" s="156" t="s">
        <v>3012</v>
      </c>
    </row>
    <row r="2238" spans="1:5" ht="12" customHeight="1" x14ac:dyDescent="0.2">
      <c r="A2238" s="156" t="s">
        <v>2979</v>
      </c>
      <c r="B2238" s="156" t="s">
        <v>3213</v>
      </c>
      <c r="C2238" s="156" t="s">
        <v>2419</v>
      </c>
      <c r="D2238" s="156" t="s">
        <v>640</v>
      </c>
      <c r="E2238" s="156" t="s">
        <v>2980</v>
      </c>
    </row>
    <row r="2239" spans="1:5" ht="12" customHeight="1" x14ac:dyDescent="0.2">
      <c r="A2239" s="156" t="s">
        <v>2979</v>
      </c>
      <c r="B2239" s="156" t="s">
        <v>3213</v>
      </c>
      <c r="C2239" s="156" t="s">
        <v>2419</v>
      </c>
      <c r="D2239" s="156" t="s">
        <v>640</v>
      </c>
      <c r="E2239" s="156" t="s">
        <v>3018</v>
      </c>
    </row>
    <row r="2240" spans="1:5" ht="12" customHeight="1" x14ac:dyDescent="0.2">
      <c r="A2240" s="156" t="s">
        <v>2979</v>
      </c>
      <c r="B2240" s="156" t="s">
        <v>3213</v>
      </c>
      <c r="C2240" s="156" t="s">
        <v>2419</v>
      </c>
      <c r="D2240" s="156" t="s">
        <v>640</v>
      </c>
      <c r="E2240" s="156" t="s">
        <v>3012</v>
      </c>
    </row>
    <row r="2241" spans="1:5" ht="12" customHeight="1" x14ac:dyDescent="0.2">
      <c r="A2241" s="156" t="s">
        <v>2979</v>
      </c>
      <c r="B2241" s="156" t="s">
        <v>3214</v>
      </c>
      <c r="C2241" s="156" t="s">
        <v>2089</v>
      </c>
      <c r="D2241" s="156" t="s">
        <v>640</v>
      </c>
      <c r="E2241" s="156" t="s">
        <v>2980</v>
      </c>
    </row>
    <row r="2242" spans="1:5" ht="12" customHeight="1" x14ac:dyDescent="0.2">
      <c r="A2242" s="156" t="s">
        <v>2979</v>
      </c>
      <c r="B2242" s="156" t="s">
        <v>3214</v>
      </c>
      <c r="C2242" s="156" t="s">
        <v>2089</v>
      </c>
      <c r="D2242" s="156" t="s">
        <v>640</v>
      </c>
      <c r="E2242" s="156" t="s">
        <v>3010</v>
      </c>
    </row>
    <row r="2243" spans="1:5" ht="12" customHeight="1" x14ac:dyDescent="0.2">
      <c r="A2243" s="156" t="s">
        <v>2979</v>
      </c>
      <c r="B2243" s="156" t="s">
        <v>3214</v>
      </c>
      <c r="C2243" s="156" t="s">
        <v>2089</v>
      </c>
      <c r="D2243" s="156" t="s">
        <v>640</v>
      </c>
      <c r="E2243" s="156" t="s">
        <v>3012</v>
      </c>
    </row>
    <row r="2244" spans="1:5" ht="12" customHeight="1" x14ac:dyDescent="0.2">
      <c r="A2244" s="156" t="s">
        <v>2979</v>
      </c>
      <c r="B2244" s="156" t="s">
        <v>3215</v>
      </c>
      <c r="C2244" s="156" t="s">
        <v>2383</v>
      </c>
      <c r="D2244" s="156" t="s">
        <v>640</v>
      </c>
      <c r="E2244" s="156" t="s">
        <v>3010</v>
      </c>
    </row>
    <row r="2245" spans="1:5" ht="12" customHeight="1" x14ac:dyDescent="0.2">
      <c r="A2245" s="156" t="s">
        <v>2979</v>
      </c>
      <c r="B2245" s="156" t="s">
        <v>3215</v>
      </c>
      <c r="C2245" s="156" t="s">
        <v>2383</v>
      </c>
      <c r="D2245" s="156" t="s">
        <v>640</v>
      </c>
      <c r="E2245" s="156" t="s">
        <v>3012</v>
      </c>
    </row>
    <row r="2246" spans="1:5" ht="12" customHeight="1" x14ac:dyDescent="0.2">
      <c r="A2246" s="156" t="s">
        <v>2979</v>
      </c>
      <c r="B2246" s="156" t="s">
        <v>3216</v>
      </c>
      <c r="C2246" s="156" t="s">
        <v>2404</v>
      </c>
      <c r="D2246" s="156" t="s">
        <v>640</v>
      </c>
      <c r="E2246" s="156" t="s">
        <v>2980</v>
      </c>
    </row>
    <row r="2247" spans="1:5" ht="12" customHeight="1" x14ac:dyDescent="0.2">
      <c r="A2247" s="156" t="s">
        <v>2979</v>
      </c>
      <c r="B2247" s="156" t="s">
        <v>3216</v>
      </c>
      <c r="C2247" s="156" t="s">
        <v>2404</v>
      </c>
      <c r="D2247" s="156" t="s">
        <v>640</v>
      </c>
      <c r="E2247" s="156" t="s">
        <v>3010</v>
      </c>
    </row>
    <row r="2248" spans="1:5" ht="12" customHeight="1" x14ac:dyDescent="0.2">
      <c r="A2248" s="156" t="s">
        <v>2979</v>
      </c>
      <c r="B2248" s="156" t="s">
        <v>3216</v>
      </c>
      <c r="C2248" s="156" t="s">
        <v>2404</v>
      </c>
      <c r="D2248" s="156" t="s">
        <v>640</v>
      </c>
      <c r="E2248" s="156" t="s">
        <v>3012</v>
      </c>
    </row>
    <row r="2249" spans="1:5" ht="12" customHeight="1" x14ac:dyDescent="0.2">
      <c r="A2249" s="156" t="s">
        <v>2979</v>
      </c>
      <c r="B2249" s="156" t="s">
        <v>3217</v>
      </c>
      <c r="C2249" s="156" t="s">
        <v>2374</v>
      </c>
      <c r="D2249" s="156" t="s">
        <v>640</v>
      </c>
      <c r="E2249" s="156" t="s">
        <v>3018</v>
      </c>
    </row>
    <row r="2250" spans="1:5" ht="12" customHeight="1" x14ac:dyDescent="0.2">
      <c r="A2250" s="156" t="s">
        <v>2979</v>
      </c>
      <c r="B2250" s="156" t="s">
        <v>3217</v>
      </c>
      <c r="C2250" s="156" t="s">
        <v>2374</v>
      </c>
      <c r="D2250" s="156" t="s">
        <v>640</v>
      </c>
      <c r="E2250" s="156" t="s">
        <v>3012</v>
      </c>
    </row>
    <row r="2251" spans="1:5" ht="12" customHeight="1" x14ac:dyDescent="0.2">
      <c r="A2251" s="156" t="s">
        <v>2979</v>
      </c>
      <c r="B2251" s="156" t="s">
        <v>3218</v>
      </c>
      <c r="C2251" s="156" t="s">
        <v>2358</v>
      </c>
      <c r="D2251" s="156" t="s">
        <v>640</v>
      </c>
      <c r="E2251" s="156" t="s">
        <v>2980</v>
      </c>
    </row>
    <row r="2252" spans="1:5" ht="12" customHeight="1" x14ac:dyDescent="0.2">
      <c r="A2252" s="156" t="s">
        <v>2979</v>
      </c>
      <c r="B2252" s="156" t="s">
        <v>3218</v>
      </c>
      <c r="C2252" s="156" t="s">
        <v>2358</v>
      </c>
      <c r="D2252" s="156" t="s">
        <v>640</v>
      </c>
      <c r="E2252" s="156" t="s">
        <v>3018</v>
      </c>
    </row>
    <row r="2253" spans="1:5" ht="12" customHeight="1" x14ac:dyDescent="0.2">
      <c r="A2253" s="156" t="s">
        <v>2979</v>
      </c>
      <c r="B2253" s="156" t="s">
        <v>3218</v>
      </c>
      <c r="C2253" s="156" t="s">
        <v>2358</v>
      </c>
      <c r="D2253" s="156" t="s">
        <v>640</v>
      </c>
      <c r="E2253" s="156" t="s">
        <v>3010</v>
      </c>
    </row>
    <row r="2254" spans="1:5" ht="12" customHeight="1" x14ac:dyDescent="0.2">
      <c r="A2254" s="156" t="s">
        <v>2979</v>
      </c>
      <c r="B2254" s="156" t="s">
        <v>3218</v>
      </c>
      <c r="C2254" s="156" t="s">
        <v>2358</v>
      </c>
      <c r="D2254" s="156" t="s">
        <v>640</v>
      </c>
      <c r="E2254" s="156" t="s">
        <v>3012</v>
      </c>
    </row>
    <row r="2255" spans="1:5" ht="12" customHeight="1" x14ac:dyDescent="0.2">
      <c r="A2255" s="156" t="s">
        <v>2979</v>
      </c>
      <c r="B2255" s="156" t="s">
        <v>3219</v>
      </c>
      <c r="C2255" s="156" t="s">
        <v>2506</v>
      </c>
      <c r="D2255" s="156" t="s">
        <v>640</v>
      </c>
      <c r="E2255" s="156" t="s">
        <v>2980</v>
      </c>
    </row>
    <row r="2256" spans="1:5" ht="12" customHeight="1" x14ac:dyDescent="0.2">
      <c r="A2256" s="156" t="s">
        <v>2979</v>
      </c>
      <c r="B2256" s="156" t="s">
        <v>3219</v>
      </c>
      <c r="C2256" s="156" t="s">
        <v>2506</v>
      </c>
      <c r="D2256" s="156" t="s">
        <v>640</v>
      </c>
      <c r="E2256" s="156" t="s">
        <v>3018</v>
      </c>
    </row>
    <row r="2257" spans="1:5" ht="12" customHeight="1" x14ac:dyDescent="0.2">
      <c r="A2257" s="156" t="s">
        <v>2979</v>
      </c>
      <c r="B2257" s="156" t="s">
        <v>3219</v>
      </c>
      <c r="C2257" s="156" t="s">
        <v>2506</v>
      </c>
      <c r="D2257" s="156" t="s">
        <v>640</v>
      </c>
      <c r="E2257" s="156" t="s">
        <v>3012</v>
      </c>
    </row>
    <row r="2258" spans="1:5" ht="12" customHeight="1" x14ac:dyDescent="0.2">
      <c r="A2258" s="156" t="s">
        <v>2979</v>
      </c>
      <c r="B2258" s="156" t="s">
        <v>3220</v>
      </c>
      <c r="C2258" s="156" t="s">
        <v>1798</v>
      </c>
      <c r="D2258" s="156" t="s">
        <v>640</v>
      </c>
      <c r="E2258" s="156" t="s">
        <v>2980</v>
      </c>
    </row>
    <row r="2259" spans="1:5" ht="12" customHeight="1" x14ac:dyDescent="0.2">
      <c r="A2259" s="156" t="s">
        <v>2979</v>
      </c>
      <c r="B2259" s="156" t="s">
        <v>3220</v>
      </c>
      <c r="C2259" s="156" t="s">
        <v>1798</v>
      </c>
      <c r="D2259" s="156" t="s">
        <v>640</v>
      </c>
      <c r="E2259" s="156" t="s">
        <v>3018</v>
      </c>
    </row>
    <row r="2260" spans="1:5" ht="12" customHeight="1" x14ac:dyDescent="0.2">
      <c r="A2260" s="156" t="s">
        <v>2979</v>
      </c>
      <c r="B2260" s="156" t="s">
        <v>3220</v>
      </c>
      <c r="C2260" s="156" t="s">
        <v>1798</v>
      </c>
      <c r="D2260" s="156" t="s">
        <v>640</v>
      </c>
      <c r="E2260" s="156" t="s">
        <v>3012</v>
      </c>
    </row>
    <row r="2261" spans="1:5" ht="12" customHeight="1" x14ac:dyDescent="0.2">
      <c r="A2261" s="156" t="s">
        <v>2979</v>
      </c>
      <c r="B2261" s="156" t="s">
        <v>3221</v>
      </c>
      <c r="C2261" s="156" t="s">
        <v>2078</v>
      </c>
      <c r="D2261" s="156" t="s">
        <v>640</v>
      </c>
      <c r="E2261" s="156" t="s">
        <v>2980</v>
      </c>
    </row>
    <row r="2262" spans="1:5" ht="12" customHeight="1" x14ac:dyDescent="0.2">
      <c r="A2262" s="156" t="s">
        <v>2979</v>
      </c>
      <c r="B2262" s="156" t="s">
        <v>3221</v>
      </c>
      <c r="C2262" s="156" t="s">
        <v>2078</v>
      </c>
      <c r="D2262" s="156" t="s">
        <v>640</v>
      </c>
      <c r="E2262" s="156" t="s">
        <v>3018</v>
      </c>
    </row>
    <row r="2263" spans="1:5" ht="12" customHeight="1" x14ac:dyDescent="0.2">
      <c r="A2263" s="156" t="s">
        <v>2979</v>
      </c>
      <c r="B2263" s="156" t="s">
        <v>3221</v>
      </c>
      <c r="C2263" s="156" t="s">
        <v>2078</v>
      </c>
      <c r="D2263" s="156" t="s">
        <v>640</v>
      </c>
      <c r="E2263" s="156" t="s">
        <v>3012</v>
      </c>
    </row>
    <row r="2264" spans="1:5" ht="12" customHeight="1" x14ac:dyDescent="0.2">
      <c r="A2264" s="156" t="s">
        <v>2979</v>
      </c>
      <c r="B2264" s="156" t="s">
        <v>3222</v>
      </c>
      <c r="C2264" s="156" t="s">
        <v>2079</v>
      </c>
      <c r="D2264" s="156" t="s">
        <v>640</v>
      </c>
      <c r="E2264" s="156" t="s">
        <v>2980</v>
      </c>
    </row>
    <row r="2265" spans="1:5" ht="12" customHeight="1" x14ac:dyDescent="0.2">
      <c r="A2265" s="156" t="s">
        <v>2979</v>
      </c>
      <c r="B2265" s="156" t="s">
        <v>3222</v>
      </c>
      <c r="C2265" s="156" t="s">
        <v>2079</v>
      </c>
      <c r="D2265" s="156" t="s">
        <v>640</v>
      </c>
      <c r="E2265" s="156" t="s">
        <v>3018</v>
      </c>
    </row>
    <row r="2266" spans="1:5" ht="12" customHeight="1" x14ac:dyDescent="0.2">
      <c r="A2266" s="156" t="s">
        <v>2979</v>
      </c>
      <c r="B2266" s="156" t="s">
        <v>3222</v>
      </c>
      <c r="C2266" s="156" t="s">
        <v>2079</v>
      </c>
      <c r="D2266" s="156" t="s">
        <v>640</v>
      </c>
      <c r="E2266" s="156" t="s">
        <v>3012</v>
      </c>
    </row>
    <row r="2267" spans="1:5" ht="12" customHeight="1" x14ac:dyDescent="0.2">
      <c r="A2267" s="156" t="s">
        <v>2979</v>
      </c>
      <c r="B2267" s="156" t="s">
        <v>3223</v>
      </c>
      <c r="C2267" s="156" t="s">
        <v>1758</v>
      </c>
      <c r="D2267" s="156" t="s">
        <v>640</v>
      </c>
      <c r="E2267" s="156" t="s">
        <v>2980</v>
      </c>
    </row>
    <row r="2268" spans="1:5" ht="12" customHeight="1" x14ac:dyDescent="0.2">
      <c r="A2268" s="156" t="s">
        <v>2979</v>
      </c>
      <c r="B2268" s="156" t="s">
        <v>3223</v>
      </c>
      <c r="C2268" s="156" t="s">
        <v>1758</v>
      </c>
      <c r="D2268" s="156" t="s">
        <v>640</v>
      </c>
      <c r="E2268" s="156" t="s">
        <v>3010</v>
      </c>
    </row>
    <row r="2269" spans="1:5" ht="12" customHeight="1" x14ac:dyDescent="0.2">
      <c r="A2269" s="156" t="s">
        <v>2979</v>
      </c>
      <c r="B2269" s="156" t="s">
        <v>3223</v>
      </c>
      <c r="C2269" s="156" t="s">
        <v>1758</v>
      </c>
      <c r="D2269" s="156" t="s">
        <v>640</v>
      </c>
      <c r="E2269" s="156" t="s">
        <v>3012</v>
      </c>
    </row>
    <row r="2270" spans="1:5" ht="12" customHeight="1" x14ac:dyDescent="0.2">
      <c r="A2270" s="156" t="s">
        <v>2979</v>
      </c>
      <c r="B2270" s="156" t="s">
        <v>3224</v>
      </c>
      <c r="C2270" s="156" t="s">
        <v>8</v>
      </c>
      <c r="D2270" s="156" t="s">
        <v>640</v>
      </c>
      <c r="E2270" s="156" t="s">
        <v>3010</v>
      </c>
    </row>
    <row r="2271" spans="1:5" ht="12" customHeight="1" x14ac:dyDescent="0.2">
      <c r="A2271" s="156" t="s">
        <v>2979</v>
      </c>
      <c r="B2271" s="156" t="s">
        <v>3224</v>
      </c>
      <c r="C2271" s="156" t="s">
        <v>8</v>
      </c>
      <c r="D2271" s="156" t="s">
        <v>640</v>
      </c>
      <c r="E2271" s="156" t="s">
        <v>3012</v>
      </c>
    </row>
    <row r="2272" spans="1:5" ht="12" customHeight="1" x14ac:dyDescent="0.2">
      <c r="A2272" s="156" t="s">
        <v>2979</v>
      </c>
      <c r="B2272" s="156" t="s">
        <v>3225</v>
      </c>
      <c r="C2272" s="156" t="s">
        <v>2352</v>
      </c>
      <c r="D2272" s="156" t="s">
        <v>640</v>
      </c>
      <c r="E2272" s="156" t="s">
        <v>2980</v>
      </c>
    </row>
    <row r="2273" spans="1:5" ht="12" customHeight="1" x14ac:dyDescent="0.2">
      <c r="A2273" s="156" t="s">
        <v>2979</v>
      </c>
      <c r="B2273" s="156" t="s">
        <v>3225</v>
      </c>
      <c r="C2273" s="156" t="s">
        <v>2352</v>
      </c>
      <c r="D2273" s="156" t="s">
        <v>640</v>
      </c>
      <c r="E2273" s="156" t="s">
        <v>3010</v>
      </c>
    </row>
    <row r="2274" spans="1:5" ht="12" customHeight="1" x14ac:dyDescent="0.2">
      <c r="A2274" s="156" t="s">
        <v>2979</v>
      </c>
      <c r="B2274" s="156" t="s">
        <v>3225</v>
      </c>
      <c r="C2274" s="156" t="s">
        <v>2352</v>
      </c>
      <c r="D2274" s="156" t="s">
        <v>640</v>
      </c>
      <c r="E2274" s="156" t="s">
        <v>3012</v>
      </c>
    </row>
    <row r="2275" spans="1:5" ht="12" customHeight="1" x14ac:dyDescent="0.2">
      <c r="A2275" s="156" t="s">
        <v>2979</v>
      </c>
      <c r="B2275" s="156" t="s">
        <v>3226</v>
      </c>
      <c r="C2275" s="156" t="s">
        <v>2084</v>
      </c>
      <c r="D2275" s="156" t="s">
        <v>640</v>
      </c>
      <c r="E2275" s="156" t="s">
        <v>3010</v>
      </c>
    </row>
    <row r="2276" spans="1:5" ht="12" customHeight="1" x14ac:dyDescent="0.2">
      <c r="A2276" s="156" t="s">
        <v>2979</v>
      </c>
      <c r="B2276" s="156" t="s">
        <v>3226</v>
      </c>
      <c r="C2276" s="156" t="s">
        <v>2084</v>
      </c>
      <c r="D2276" s="156" t="s">
        <v>640</v>
      </c>
      <c r="E2276" s="156" t="s">
        <v>3012</v>
      </c>
    </row>
    <row r="2277" spans="1:5" ht="12" customHeight="1" x14ac:dyDescent="0.2">
      <c r="A2277" s="156" t="s">
        <v>2979</v>
      </c>
      <c r="B2277" s="156" t="s">
        <v>3227</v>
      </c>
      <c r="C2277" s="156" t="s">
        <v>9</v>
      </c>
      <c r="D2277" s="156" t="s">
        <v>640</v>
      </c>
      <c r="E2277" s="156" t="s">
        <v>3010</v>
      </c>
    </row>
    <row r="2278" spans="1:5" ht="12" customHeight="1" x14ac:dyDescent="0.2">
      <c r="A2278" s="156" t="s">
        <v>2979</v>
      </c>
      <c r="B2278" s="156" t="s">
        <v>3227</v>
      </c>
      <c r="C2278" s="156" t="s">
        <v>9</v>
      </c>
      <c r="D2278" s="156" t="s">
        <v>640</v>
      </c>
      <c r="E2278" s="156" t="s">
        <v>3012</v>
      </c>
    </row>
    <row r="2279" spans="1:5" ht="12" customHeight="1" x14ac:dyDescent="0.2">
      <c r="A2279" s="156" t="s">
        <v>2979</v>
      </c>
      <c r="B2279" s="156" t="s">
        <v>3228</v>
      </c>
      <c r="C2279" s="156" t="s">
        <v>10</v>
      </c>
      <c r="D2279" s="156" t="s">
        <v>640</v>
      </c>
      <c r="E2279" s="156" t="s">
        <v>3010</v>
      </c>
    </row>
    <row r="2280" spans="1:5" ht="12" customHeight="1" x14ac:dyDescent="0.2">
      <c r="A2280" s="156" t="s">
        <v>2979</v>
      </c>
      <c r="B2280" s="156" t="s">
        <v>3228</v>
      </c>
      <c r="C2280" s="156" t="s">
        <v>10</v>
      </c>
      <c r="D2280" s="156" t="s">
        <v>640</v>
      </c>
      <c r="E2280" s="156" t="s">
        <v>3012</v>
      </c>
    </row>
    <row r="2281" spans="1:5" ht="12" customHeight="1" x14ac:dyDescent="0.2">
      <c r="A2281" s="156" t="s">
        <v>2979</v>
      </c>
      <c r="B2281" s="156" t="s">
        <v>3229</v>
      </c>
      <c r="C2281" s="156" t="s">
        <v>2398</v>
      </c>
      <c r="D2281" s="156" t="s">
        <v>640</v>
      </c>
      <c r="E2281" s="156" t="s">
        <v>2980</v>
      </c>
    </row>
    <row r="2282" spans="1:5" ht="12" customHeight="1" x14ac:dyDescent="0.2">
      <c r="A2282" s="156" t="s">
        <v>2979</v>
      </c>
      <c r="B2282" s="156" t="s">
        <v>3229</v>
      </c>
      <c r="C2282" s="156" t="s">
        <v>2398</v>
      </c>
      <c r="D2282" s="156" t="s">
        <v>640</v>
      </c>
      <c r="E2282" s="156" t="s">
        <v>3010</v>
      </c>
    </row>
    <row r="2283" spans="1:5" ht="12" customHeight="1" x14ac:dyDescent="0.2">
      <c r="A2283" s="156" t="s">
        <v>2979</v>
      </c>
      <c r="B2283" s="156" t="s">
        <v>3229</v>
      </c>
      <c r="C2283" s="156" t="s">
        <v>2398</v>
      </c>
      <c r="D2283" s="156" t="s">
        <v>640</v>
      </c>
      <c r="E2283" s="156" t="s">
        <v>3012</v>
      </c>
    </row>
    <row r="2284" spans="1:5" ht="12" customHeight="1" x14ac:dyDescent="0.2">
      <c r="A2284" s="156" t="s">
        <v>2979</v>
      </c>
      <c r="B2284" s="156" t="s">
        <v>3230</v>
      </c>
      <c r="C2284" s="156" t="s">
        <v>2080</v>
      </c>
      <c r="D2284" s="156" t="s">
        <v>640</v>
      </c>
      <c r="E2284" s="156" t="s">
        <v>2980</v>
      </c>
    </row>
    <row r="2285" spans="1:5" ht="12" customHeight="1" x14ac:dyDescent="0.2">
      <c r="A2285" s="156" t="s">
        <v>2979</v>
      </c>
      <c r="B2285" s="156" t="s">
        <v>3230</v>
      </c>
      <c r="C2285" s="156" t="s">
        <v>2080</v>
      </c>
      <c r="D2285" s="156" t="s">
        <v>640</v>
      </c>
      <c r="E2285" s="156" t="s">
        <v>3018</v>
      </c>
    </row>
    <row r="2286" spans="1:5" ht="12" customHeight="1" x14ac:dyDescent="0.2">
      <c r="A2286" s="156" t="s">
        <v>2979</v>
      </c>
      <c r="B2286" s="156" t="s">
        <v>3230</v>
      </c>
      <c r="C2286" s="156" t="s">
        <v>2080</v>
      </c>
      <c r="D2286" s="156" t="s">
        <v>640</v>
      </c>
      <c r="E2286" s="156" t="s">
        <v>3012</v>
      </c>
    </row>
    <row r="2287" spans="1:5" ht="12" customHeight="1" x14ac:dyDescent="0.2">
      <c r="A2287" s="156" t="s">
        <v>2979</v>
      </c>
      <c r="B2287" s="156" t="s">
        <v>2939</v>
      </c>
      <c r="C2287" s="156" t="s">
        <v>2955</v>
      </c>
      <c r="D2287" s="156" t="s">
        <v>641</v>
      </c>
      <c r="E2287" s="156" t="s">
        <v>3007</v>
      </c>
    </row>
    <row r="2288" spans="1:5" ht="12" customHeight="1" x14ac:dyDescent="0.2">
      <c r="A2288" s="156" t="s">
        <v>2979</v>
      </c>
      <c r="B2288" s="156" t="s">
        <v>2712</v>
      </c>
      <c r="C2288" s="156" t="s">
        <v>656</v>
      </c>
      <c r="D2288" s="156" t="s">
        <v>641</v>
      </c>
      <c r="E2288" s="156" t="s">
        <v>2980</v>
      </c>
    </row>
    <row r="2289" spans="1:5" ht="12" customHeight="1" x14ac:dyDescent="0.2">
      <c r="A2289" s="156" t="s">
        <v>2979</v>
      </c>
      <c r="B2289" s="156" t="s">
        <v>2712</v>
      </c>
      <c r="C2289" s="156" t="s">
        <v>656</v>
      </c>
      <c r="D2289" s="156" t="s">
        <v>641</v>
      </c>
      <c r="E2289" s="156" t="s">
        <v>3012</v>
      </c>
    </row>
    <row r="2290" spans="1:5" ht="12" customHeight="1" x14ac:dyDescent="0.2">
      <c r="A2290" s="156" t="s">
        <v>2979</v>
      </c>
      <c r="B2290" s="156" t="s">
        <v>2712</v>
      </c>
      <c r="C2290" s="156" t="s">
        <v>656</v>
      </c>
      <c r="D2290" s="156" t="s">
        <v>641</v>
      </c>
      <c r="E2290" s="156" t="s">
        <v>3007</v>
      </c>
    </row>
    <row r="2291" spans="1:5" ht="12" customHeight="1" x14ac:dyDescent="0.2">
      <c r="A2291" s="156" t="s">
        <v>2979</v>
      </c>
      <c r="B2291" s="156" t="s">
        <v>2936</v>
      </c>
      <c r="C2291" s="156" t="s">
        <v>2952</v>
      </c>
      <c r="D2291" s="156" t="s">
        <v>641</v>
      </c>
      <c r="E2291" s="156" t="s">
        <v>3007</v>
      </c>
    </row>
    <row r="2292" spans="1:5" ht="12" customHeight="1" x14ac:dyDescent="0.2">
      <c r="A2292" s="156" t="s">
        <v>2979</v>
      </c>
      <c r="B2292" s="156" t="s">
        <v>3231</v>
      </c>
      <c r="C2292" s="156" t="s">
        <v>429</v>
      </c>
      <c r="D2292" s="156" t="s">
        <v>641</v>
      </c>
      <c r="E2292" s="156" t="s">
        <v>2980</v>
      </c>
    </row>
    <row r="2293" spans="1:5" ht="12" customHeight="1" x14ac:dyDescent="0.2">
      <c r="A2293" s="156" t="s">
        <v>2979</v>
      </c>
      <c r="B2293" s="156" t="s">
        <v>3231</v>
      </c>
      <c r="C2293" s="156" t="s">
        <v>429</v>
      </c>
      <c r="D2293" s="156" t="s">
        <v>641</v>
      </c>
      <c r="E2293" s="156" t="s">
        <v>3013</v>
      </c>
    </row>
    <row r="2294" spans="1:5" ht="12" customHeight="1" x14ac:dyDescent="0.2">
      <c r="A2294" s="156" t="s">
        <v>2979</v>
      </c>
      <c r="B2294" s="156" t="s">
        <v>3231</v>
      </c>
      <c r="C2294" s="156" t="s">
        <v>429</v>
      </c>
      <c r="D2294" s="156" t="s">
        <v>641</v>
      </c>
      <c r="E2294" s="156" t="s">
        <v>3010</v>
      </c>
    </row>
    <row r="2295" spans="1:5" ht="12" customHeight="1" x14ac:dyDescent="0.2">
      <c r="A2295" s="156" t="s">
        <v>2979</v>
      </c>
      <c r="B2295" s="156" t="s">
        <v>3231</v>
      </c>
      <c r="C2295" s="156" t="s">
        <v>429</v>
      </c>
      <c r="D2295" s="156" t="s">
        <v>641</v>
      </c>
      <c r="E2295" s="156" t="s">
        <v>3011</v>
      </c>
    </row>
    <row r="2296" spans="1:5" ht="12" customHeight="1" x14ac:dyDescent="0.2">
      <c r="A2296" s="156" t="s">
        <v>2979</v>
      </c>
      <c r="B2296" s="156" t="s">
        <v>3231</v>
      </c>
      <c r="C2296" s="156" t="s">
        <v>429</v>
      </c>
      <c r="D2296" s="156" t="s">
        <v>641</v>
      </c>
      <c r="E2296" s="156" t="s">
        <v>3012</v>
      </c>
    </row>
    <row r="2297" spans="1:5" ht="12" customHeight="1" x14ac:dyDescent="0.2">
      <c r="A2297" s="156" t="s">
        <v>2979</v>
      </c>
      <c r="B2297" s="156" t="s">
        <v>3231</v>
      </c>
      <c r="C2297" s="156" t="s">
        <v>429</v>
      </c>
      <c r="D2297" s="156" t="s">
        <v>641</v>
      </c>
      <c r="E2297" s="156" t="s">
        <v>3007</v>
      </c>
    </row>
    <row r="2298" spans="1:5" ht="12" customHeight="1" x14ac:dyDescent="0.2">
      <c r="A2298" s="156" t="s">
        <v>2979</v>
      </c>
      <c r="B2298" s="156" t="s">
        <v>3231</v>
      </c>
      <c r="C2298" s="156" t="s">
        <v>429</v>
      </c>
      <c r="D2298" s="156" t="s">
        <v>641</v>
      </c>
      <c r="E2298" s="156" t="s">
        <v>3019</v>
      </c>
    </row>
    <row r="2299" spans="1:5" ht="12" customHeight="1" x14ac:dyDescent="0.2">
      <c r="A2299" s="156" t="s">
        <v>2979</v>
      </c>
      <c r="B2299" s="156" t="s">
        <v>2483</v>
      </c>
      <c r="C2299" s="156" t="s">
        <v>2484</v>
      </c>
      <c r="D2299" s="156" t="s">
        <v>641</v>
      </c>
      <c r="E2299" s="156" t="s">
        <v>3007</v>
      </c>
    </row>
    <row r="2300" spans="1:5" ht="12" customHeight="1" x14ac:dyDescent="0.2">
      <c r="A2300" s="156" t="s">
        <v>2979</v>
      </c>
      <c r="B2300" s="156" t="s">
        <v>2479</v>
      </c>
      <c r="C2300" s="156" t="s">
        <v>2480</v>
      </c>
      <c r="D2300" s="156" t="s">
        <v>641</v>
      </c>
      <c r="E2300" s="156" t="s">
        <v>3007</v>
      </c>
    </row>
    <row r="2301" spans="1:5" ht="12" customHeight="1" x14ac:dyDescent="0.2">
      <c r="A2301" s="156" t="s">
        <v>2979</v>
      </c>
      <c r="B2301" s="156" t="s">
        <v>2481</v>
      </c>
      <c r="C2301" s="156" t="s">
        <v>2482</v>
      </c>
      <c r="D2301" s="156" t="s">
        <v>641</v>
      </c>
      <c r="E2301" s="156" t="s">
        <v>3007</v>
      </c>
    </row>
    <row r="2302" spans="1:5" ht="12" customHeight="1" x14ac:dyDescent="0.2">
      <c r="A2302" s="156" t="s">
        <v>2979</v>
      </c>
      <c r="B2302" s="156" t="s">
        <v>2485</v>
      </c>
      <c r="C2302" s="156" t="s">
        <v>2486</v>
      </c>
      <c r="D2302" s="156" t="s">
        <v>641</v>
      </c>
      <c r="E2302" s="156" t="s">
        <v>3007</v>
      </c>
    </row>
    <row r="2303" spans="1:5" ht="12" customHeight="1" x14ac:dyDescent="0.2">
      <c r="A2303" s="156" t="s">
        <v>2979</v>
      </c>
      <c r="B2303" s="156" t="s">
        <v>3232</v>
      </c>
      <c r="C2303" s="156" t="s">
        <v>457</v>
      </c>
      <c r="D2303" s="156" t="s">
        <v>641</v>
      </c>
      <c r="E2303" s="156" t="s">
        <v>2980</v>
      </c>
    </row>
    <row r="2304" spans="1:5" ht="12" customHeight="1" x14ac:dyDescent="0.2">
      <c r="A2304" s="156" t="s">
        <v>2979</v>
      </c>
      <c r="B2304" s="156" t="s">
        <v>3232</v>
      </c>
      <c r="C2304" s="156" t="s">
        <v>457</v>
      </c>
      <c r="D2304" s="156" t="s">
        <v>641</v>
      </c>
      <c r="E2304" s="156" t="s">
        <v>3012</v>
      </c>
    </row>
    <row r="2305" spans="1:5" ht="12" customHeight="1" x14ac:dyDescent="0.2">
      <c r="A2305" s="156" t="s">
        <v>2979</v>
      </c>
      <c r="B2305" s="156" t="s">
        <v>3232</v>
      </c>
      <c r="C2305" s="156" t="s">
        <v>457</v>
      </c>
      <c r="D2305" s="156" t="s">
        <v>641</v>
      </c>
      <c r="E2305" s="156" t="s">
        <v>3007</v>
      </c>
    </row>
    <row r="2306" spans="1:5" ht="12" customHeight="1" x14ac:dyDescent="0.2">
      <c r="A2306" s="156" t="s">
        <v>2979</v>
      </c>
      <c r="B2306" s="156" t="s">
        <v>2040</v>
      </c>
      <c r="C2306" s="156" t="s">
        <v>2021</v>
      </c>
      <c r="D2306" s="156" t="s">
        <v>641</v>
      </c>
      <c r="E2306" s="156" t="s">
        <v>3233</v>
      </c>
    </row>
    <row r="2307" spans="1:5" ht="12" customHeight="1" x14ac:dyDescent="0.2">
      <c r="A2307" s="156" t="s">
        <v>2979</v>
      </c>
      <c r="B2307" s="156" t="s">
        <v>2041</v>
      </c>
      <c r="C2307" s="156" t="s">
        <v>2023</v>
      </c>
      <c r="D2307" s="156" t="s">
        <v>641</v>
      </c>
      <c r="E2307" s="156" t="s">
        <v>3233</v>
      </c>
    </row>
    <row r="2308" spans="1:5" ht="12" customHeight="1" x14ac:dyDescent="0.2">
      <c r="A2308" s="156" t="s">
        <v>2979</v>
      </c>
      <c r="B2308" s="156" t="s">
        <v>2042</v>
      </c>
      <c r="C2308" s="156" t="s">
        <v>2024</v>
      </c>
      <c r="D2308" s="156" t="s">
        <v>641</v>
      </c>
      <c r="E2308" s="156" t="s">
        <v>3233</v>
      </c>
    </row>
    <row r="2309" spans="1:5" ht="12" customHeight="1" x14ac:dyDescent="0.2">
      <c r="A2309" s="156" t="s">
        <v>2979</v>
      </c>
      <c r="B2309" s="156" t="s">
        <v>2043</v>
      </c>
      <c r="C2309" s="156" t="s">
        <v>2025</v>
      </c>
      <c r="D2309" s="156" t="s">
        <v>641</v>
      </c>
      <c r="E2309" s="156" t="s">
        <v>3233</v>
      </c>
    </row>
    <row r="2310" spans="1:5" ht="12" customHeight="1" x14ac:dyDescent="0.2">
      <c r="A2310" s="156" t="s">
        <v>2979</v>
      </c>
      <c r="B2310" s="156" t="s">
        <v>2757</v>
      </c>
      <c r="C2310" s="156" t="s">
        <v>2022</v>
      </c>
      <c r="D2310" s="156" t="s">
        <v>641</v>
      </c>
      <c r="E2310" s="156" t="s">
        <v>3233</v>
      </c>
    </row>
    <row r="2311" spans="1:5" ht="12" customHeight="1" x14ac:dyDescent="0.2">
      <c r="A2311" s="156" t="s">
        <v>2979</v>
      </c>
      <c r="B2311" s="156" t="s">
        <v>2104</v>
      </c>
      <c r="C2311" s="156" t="s">
        <v>2095</v>
      </c>
      <c r="D2311" s="156" t="s">
        <v>641</v>
      </c>
      <c r="E2311" s="156" t="s">
        <v>3233</v>
      </c>
    </row>
    <row r="2312" spans="1:5" ht="12" customHeight="1" x14ac:dyDescent="0.2">
      <c r="A2312" s="156" t="s">
        <v>2979</v>
      </c>
      <c r="B2312" s="156" t="s">
        <v>2343</v>
      </c>
      <c r="C2312" s="156" t="s">
        <v>2344</v>
      </c>
      <c r="D2312" s="156" t="s">
        <v>641</v>
      </c>
      <c r="E2312" s="156" t="s">
        <v>3233</v>
      </c>
    </row>
    <row r="2313" spans="1:5" ht="12" customHeight="1" x14ac:dyDescent="0.2">
      <c r="A2313" s="156" t="s">
        <v>2979</v>
      </c>
      <c r="B2313" s="156" t="s">
        <v>3234</v>
      </c>
      <c r="C2313" s="156" t="s">
        <v>1337</v>
      </c>
      <c r="D2313" s="156" t="s">
        <v>641</v>
      </c>
      <c r="E2313" s="156" t="s">
        <v>3012</v>
      </c>
    </row>
    <row r="2314" spans="1:5" ht="12" customHeight="1" x14ac:dyDescent="0.2">
      <c r="A2314" s="156" t="s">
        <v>2979</v>
      </c>
      <c r="B2314" s="156" t="s">
        <v>3234</v>
      </c>
      <c r="C2314" s="156" t="s">
        <v>1337</v>
      </c>
      <c r="D2314" s="156" t="s">
        <v>641</v>
      </c>
      <c r="E2314" s="156" t="s">
        <v>3007</v>
      </c>
    </row>
    <row r="2315" spans="1:5" ht="12" customHeight="1" x14ac:dyDescent="0.2">
      <c r="A2315" s="156" t="s">
        <v>2979</v>
      </c>
      <c r="B2315" s="156" t="s">
        <v>3235</v>
      </c>
      <c r="C2315" s="156" t="s">
        <v>129</v>
      </c>
      <c r="D2315" s="156" t="s">
        <v>641</v>
      </c>
      <c r="E2315" s="156" t="s">
        <v>3047</v>
      </c>
    </row>
    <row r="2316" spans="1:5" ht="12" customHeight="1" x14ac:dyDescent="0.2">
      <c r="A2316" s="156" t="s">
        <v>2979</v>
      </c>
      <c r="B2316" s="156" t="s">
        <v>3235</v>
      </c>
      <c r="C2316" s="156" t="s">
        <v>129</v>
      </c>
      <c r="D2316" s="156" t="s">
        <v>641</v>
      </c>
      <c r="E2316" s="156" t="s">
        <v>2980</v>
      </c>
    </row>
    <row r="2317" spans="1:5" ht="12" customHeight="1" x14ac:dyDescent="0.2">
      <c r="A2317" s="156" t="s">
        <v>2979</v>
      </c>
      <c r="B2317" s="156" t="s">
        <v>3235</v>
      </c>
      <c r="C2317" s="156" t="s">
        <v>129</v>
      </c>
      <c r="D2317" s="156" t="s">
        <v>641</v>
      </c>
      <c r="E2317" s="156" t="s">
        <v>3010</v>
      </c>
    </row>
    <row r="2318" spans="1:5" ht="12" customHeight="1" x14ac:dyDescent="0.2">
      <c r="A2318" s="156" t="s">
        <v>2979</v>
      </c>
      <c r="B2318" s="156" t="s">
        <v>3235</v>
      </c>
      <c r="C2318" s="156" t="s">
        <v>129</v>
      </c>
      <c r="D2318" s="156" t="s">
        <v>641</v>
      </c>
      <c r="E2318" s="156" t="s">
        <v>3012</v>
      </c>
    </row>
    <row r="2319" spans="1:5" ht="12" customHeight="1" x14ac:dyDescent="0.2">
      <c r="A2319" s="156" t="s">
        <v>2979</v>
      </c>
      <c r="B2319" s="156" t="s">
        <v>3235</v>
      </c>
      <c r="C2319" s="156" t="s">
        <v>129</v>
      </c>
      <c r="D2319" s="156" t="s">
        <v>641</v>
      </c>
      <c r="E2319" s="156" t="s">
        <v>3007</v>
      </c>
    </row>
    <row r="2320" spans="1:5" ht="12" customHeight="1" x14ac:dyDescent="0.2">
      <c r="A2320" s="156" t="s">
        <v>2979</v>
      </c>
      <c r="B2320" s="156" t="s">
        <v>3236</v>
      </c>
      <c r="C2320" s="156" t="s">
        <v>502</v>
      </c>
      <c r="D2320" s="156" t="s">
        <v>641</v>
      </c>
      <c r="E2320" s="156" t="s">
        <v>2980</v>
      </c>
    </row>
    <row r="2321" spans="1:5" ht="12" customHeight="1" x14ac:dyDescent="0.2">
      <c r="A2321" s="156" t="s">
        <v>2979</v>
      </c>
      <c r="B2321" s="156" t="s">
        <v>3236</v>
      </c>
      <c r="C2321" s="156" t="s">
        <v>502</v>
      </c>
      <c r="D2321" s="156" t="s">
        <v>641</v>
      </c>
      <c r="E2321" s="156" t="s">
        <v>3010</v>
      </c>
    </row>
    <row r="2322" spans="1:5" ht="12" customHeight="1" x14ac:dyDescent="0.2">
      <c r="A2322" s="156" t="s">
        <v>2979</v>
      </c>
      <c r="B2322" s="156" t="s">
        <v>3236</v>
      </c>
      <c r="C2322" s="156" t="s">
        <v>502</v>
      </c>
      <c r="D2322" s="156" t="s">
        <v>641</v>
      </c>
      <c r="E2322" s="156" t="s">
        <v>3007</v>
      </c>
    </row>
    <row r="2323" spans="1:5" ht="12" customHeight="1" x14ac:dyDescent="0.2">
      <c r="A2323" s="156" t="s">
        <v>2979</v>
      </c>
      <c r="B2323" s="156" t="s">
        <v>3283</v>
      </c>
      <c r="C2323" s="156" t="s">
        <v>3284</v>
      </c>
      <c r="D2323" s="156" t="s">
        <v>641</v>
      </c>
      <c r="E2323" s="156" t="s">
        <v>3007</v>
      </c>
    </row>
    <row r="2324" spans="1:5" ht="12" customHeight="1" x14ac:dyDescent="0.2">
      <c r="A2324" s="156" t="s">
        <v>2979</v>
      </c>
      <c r="B2324" s="156" t="s">
        <v>2646</v>
      </c>
      <c r="C2324" s="156" t="s">
        <v>655</v>
      </c>
      <c r="D2324" s="156" t="s">
        <v>641</v>
      </c>
      <c r="E2324" s="156" t="s">
        <v>2980</v>
      </c>
    </row>
    <row r="2325" spans="1:5" ht="12" customHeight="1" x14ac:dyDescent="0.2">
      <c r="A2325" s="156" t="s">
        <v>2979</v>
      </c>
      <c r="B2325" s="156" t="s">
        <v>2646</v>
      </c>
      <c r="C2325" s="156" t="s">
        <v>655</v>
      </c>
      <c r="D2325" s="156" t="s">
        <v>641</v>
      </c>
      <c r="E2325" s="156" t="s">
        <v>3012</v>
      </c>
    </row>
    <row r="2326" spans="1:5" ht="12" customHeight="1" x14ac:dyDescent="0.2">
      <c r="A2326" s="156" t="s">
        <v>2979</v>
      </c>
      <c r="B2326" s="156" t="s">
        <v>2646</v>
      </c>
      <c r="C2326" s="156" t="s">
        <v>655</v>
      </c>
      <c r="D2326" s="156" t="s">
        <v>641</v>
      </c>
      <c r="E2326" s="156" t="s">
        <v>3007</v>
      </c>
    </row>
    <row r="2327" spans="1:5" ht="12" customHeight="1" x14ac:dyDescent="0.2">
      <c r="A2327" s="156" t="s">
        <v>2979</v>
      </c>
      <c r="B2327" s="156" t="s">
        <v>2645</v>
      </c>
      <c r="C2327" s="156" t="s">
        <v>2027</v>
      </c>
      <c r="D2327" s="156" t="s">
        <v>641</v>
      </c>
      <c r="E2327" s="156" t="s">
        <v>3007</v>
      </c>
    </row>
    <row r="2328" spans="1:5" ht="12" customHeight="1" x14ac:dyDescent="0.2">
      <c r="A2328" s="156" t="s">
        <v>2979</v>
      </c>
      <c r="B2328" s="156" t="s">
        <v>2585</v>
      </c>
      <c r="C2328" s="156" t="s">
        <v>396</v>
      </c>
      <c r="D2328" s="156" t="s">
        <v>641</v>
      </c>
      <c r="E2328" s="156" t="s">
        <v>2980</v>
      </c>
    </row>
    <row r="2329" spans="1:5" ht="12" customHeight="1" x14ac:dyDescent="0.2">
      <c r="A2329" s="156" t="s">
        <v>2979</v>
      </c>
      <c r="B2329" s="156" t="s">
        <v>2585</v>
      </c>
      <c r="C2329" s="156" t="s">
        <v>396</v>
      </c>
      <c r="D2329" s="156" t="s">
        <v>641</v>
      </c>
      <c r="E2329" s="156" t="s">
        <v>3012</v>
      </c>
    </row>
    <row r="2330" spans="1:5" ht="12" customHeight="1" x14ac:dyDescent="0.2">
      <c r="A2330" s="156" t="s">
        <v>2979</v>
      </c>
      <c r="B2330" s="156" t="s">
        <v>2585</v>
      </c>
      <c r="C2330" s="156" t="s">
        <v>396</v>
      </c>
      <c r="D2330" s="156" t="s">
        <v>641</v>
      </c>
      <c r="E2330" s="156" t="s">
        <v>3007</v>
      </c>
    </row>
    <row r="2331" spans="1:5" ht="12" customHeight="1" x14ac:dyDescent="0.2">
      <c r="A2331" s="156" t="s">
        <v>2979</v>
      </c>
      <c r="B2331" s="156" t="s">
        <v>2573</v>
      </c>
      <c r="C2331" s="156" t="s">
        <v>397</v>
      </c>
      <c r="D2331" s="156" t="s">
        <v>641</v>
      </c>
      <c r="E2331" s="156" t="s">
        <v>3047</v>
      </c>
    </row>
    <row r="2332" spans="1:5" ht="12" customHeight="1" x14ac:dyDescent="0.2">
      <c r="A2332" s="156" t="s">
        <v>2979</v>
      </c>
      <c r="B2332" s="156" t="s">
        <v>2573</v>
      </c>
      <c r="C2332" s="156" t="s">
        <v>397</v>
      </c>
      <c r="D2332" s="156" t="s">
        <v>641</v>
      </c>
      <c r="E2332" s="156" t="s">
        <v>2980</v>
      </c>
    </row>
    <row r="2333" spans="1:5" ht="12" customHeight="1" x14ac:dyDescent="0.2">
      <c r="A2333" s="156" t="s">
        <v>2979</v>
      </c>
      <c r="B2333" s="156" t="s">
        <v>2573</v>
      </c>
      <c r="C2333" s="156" t="s">
        <v>397</v>
      </c>
      <c r="D2333" s="156" t="s">
        <v>641</v>
      </c>
      <c r="E2333" s="156" t="s">
        <v>3010</v>
      </c>
    </row>
    <row r="2334" spans="1:5" ht="12" customHeight="1" x14ac:dyDescent="0.2">
      <c r="A2334" s="156" t="s">
        <v>2979</v>
      </c>
      <c r="B2334" s="156" t="s">
        <v>2573</v>
      </c>
      <c r="C2334" s="156" t="s">
        <v>397</v>
      </c>
      <c r="D2334" s="156" t="s">
        <v>641</v>
      </c>
      <c r="E2334" s="156" t="s">
        <v>3012</v>
      </c>
    </row>
    <row r="2335" spans="1:5" ht="12" customHeight="1" x14ac:dyDescent="0.2">
      <c r="A2335" s="156" t="s">
        <v>2979</v>
      </c>
      <c r="B2335" s="156" t="s">
        <v>2573</v>
      </c>
      <c r="C2335" s="156" t="s">
        <v>397</v>
      </c>
      <c r="D2335" s="156" t="s">
        <v>641</v>
      </c>
      <c r="E2335" s="156" t="s">
        <v>3007</v>
      </c>
    </row>
    <row r="2336" spans="1:5" ht="12" customHeight="1" x14ac:dyDescent="0.2">
      <c r="A2336" s="156" t="s">
        <v>2979</v>
      </c>
      <c r="B2336" s="156" t="s">
        <v>1647</v>
      </c>
      <c r="C2336" s="156" t="s">
        <v>399</v>
      </c>
      <c r="D2336" s="156" t="s">
        <v>641</v>
      </c>
      <c r="E2336" s="156" t="s">
        <v>3010</v>
      </c>
    </row>
    <row r="2337" spans="1:5" ht="12" customHeight="1" x14ac:dyDescent="0.2">
      <c r="A2337" s="156" t="s">
        <v>2979</v>
      </c>
      <c r="B2337" s="156" t="s">
        <v>1647</v>
      </c>
      <c r="C2337" s="156" t="s">
        <v>399</v>
      </c>
      <c r="D2337" s="156" t="s">
        <v>641</v>
      </c>
      <c r="E2337" s="156" t="s">
        <v>3012</v>
      </c>
    </row>
    <row r="2338" spans="1:5" ht="12" customHeight="1" x14ac:dyDescent="0.2">
      <c r="A2338" s="156" t="s">
        <v>2979</v>
      </c>
      <c r="B2338" s="156" t="s">
        <v>1647</v>
      </c>
      <c r="C2338" s="156" t="s">
        <v>399</v>
      </c>
      <c r="D2338" s="156" t="s">
        <v>641</v>
      </c>
      <c r="E2338" s="156" t="s">
        <v>3007</v>
      </c>
    </row>
    <row r="2339" spans="1:5" ht="12" customHeight="1" x14ac:dyDescent="0.2">
      <c r="A2339" s="156" t="s">
        <v>2979</v>
      </c>
      <c r="B2339" s="156" t="s">
        <v>1646</v>
      </c>
      <c r="C2339" s="156" t="s">
        <v>398</v>
      </c>
      <c r="D2339" s="156" t="s">
        <v>641</v>
      </c>
      <c r="E2339" s="156" t="s">
        <v>3010</v>
      </c>
    </row>
    <row r="2340" spans="1:5" ht="12" customHeight="1" x14ac:dyDescent="0.2">
      <c r="A2340" s="156" t="s">
        <v>2979</v>
      </c>
      <c r="B2340" s="156" t="s">
        <v>1646</v>
      </c>
      <c r="C2340" s="156" t="s">
        <v>398</v>
      </c>
      <c r="D2340" s="156" t="s">
        <v>641</v>
      </c>
      <c r="E2340" s="156" t="s">
        <v>3012</v>
      </c>
    </row>
    <row r="2341" spans="1:5" ht="12" customHeight="1" x14ac:dyDescent="0.2">
      <c r="A2341" s="156" t="s">
        <v>2979</v>
      </c>
      <c r="B2341" s="156" t="s">
        <v>1646</v>
      </c>
      <c r="C2341" s="156" t="s">
        <v>398</v>
      </c>
      <c r="D2341" s="156" t="s">
        <v>641</v>
      </c>
      <c r="E2341" s="156" t="s">
        <v>3007</v>
      </c>
    </row>
    <row r="2342" spans="1:5" ht="12" customHeight="1" x14ac:dyDescent="0.2">
      <c r="A2342" s="156" t="s">
        <v>2979</v>
      </c>
      <c r="B2342" s="156" t="s">
        <v>2650</v>
      </c>
      <c r="C2342" s="156" t="s">
        <v>592</v>
      </c>
      <c r="D2342" s="156" t="s">
        <v>641</v>
      </c>
      <c r="E2342" s="156" t="s">
        <v>2980</v>
      </c>
    </row>
    <row r="2343" spans="1:5" ht="12" customHeight="1" x14ac:dyDescent="0.2">
      <c r="A2343" s="156" t="s">
        <v>2979</v>
      </c>
      <c r="B2343" s="156" t="s">
        <v>2650</v>
      </c>
      <c r="C2343" s="156" t="s">
        <v>592</v>
      </c>
      <c r="D2343" s="156" t="s">
        <v>641</v>
      </c>
      <c r="E2343" s="156" t="s">
        <v>3007</v>
      </c>
    </row>
    <row r="2344" spans="1:5" ht="12" customHeight="1" x14ac:dyDescent="0.2">
      <c r="A2344" s="156" t="s">
        <v>2979</v>
      </c>
      <c r="B2344" s="156" t="s">
        <v>2684</v>
      </c>
      <c r="C2344" s="156" t="s">
        <v>693</v>
      </c>
      <c r="D2344" s="156" t="s">
        <v>641</v>
      </c>
      <c r="E2344" s="156" t="s">
        <v>3007</v>
      </c>
    </row>
    <row r="2345" spans="1:5" ht="12" customHeight="1" x14ac:dyDescent="0.2">
      <c r="A2345" s="156" t="s">
        <v>2979</v>
      </c>
      <c r="B2345" s="156" t="s">
        <v>2635</v>
      </c>
      <c r="C2345" s="156" t="s">
        <v>591</v>
      </c>
      <c r="D2345" s="156" t="s">
        <v>641</v>
      </c>
      <c r="E2345" s="156" t="s">
        <v>2980</v>
      </c>
    </row>
    <row r="2346" spans="1:5" ht="12" customHeight="1" x14ac:dyDescent="0.2">
      <c r="A2346" s="156" t="s">
        <v>2979</v>
      </c>
      <c r="B2346" s="156" t="s">
        <v>2635</v>
      </c>
      <c r="C2346" s="156" t="s">
        <v>591</v>
      </c>
      <c r="D2346" s="156" t="s">
        <v>641</v>
      </c>
      <c r="E2346" s="156" t="s">
        <v>3010</v>
      </c>
    </row>
    <row r="2347" spans="1:5" ht="12" customHeight="1" x14ac:dyDescent="0.2">
      <c r="A2347" s="156" t="s">
        <v>2979</v>
      </c>
      <c r="B2347" s="156" t="s">
        <v>2635</v>
      </c>
      <c r="C2347" s="156" t="s">
        <v>591</v>
      </c>
      <c r="D2347" s="156" t="s">
        <v>641</v>
      </c>
      <c r="E2347" s="156" t="s">
        <v>3012</v>
      </c>
    </row>
    <row r="2348" spans="1:5" ht="12" customHeight="1" x14ac:dyDescent="0.2">
      <c r="A2348" s="156" t="s">
        <v>2979</v>
      </c>
      <c r="B2348" s="156" t="s">
        <v>2635</v>
      </c>
      <c r="C2348" s="156" t="s">
        <v>591</v>
      </c>
      <c r="D2348" s="156" t="s">
        <v>641</v>
      </c>
      <c r="E2348" s="156" t="s">
        <v>3007</v>
      </c>
    </row>
    <row r="2349" spans="1:5" ht="12" customHeight="1" x14ac:dyDescent="0.2">
      <c r="A2349" s="156" t="s">
        <v>2979</v>
      </c>
      <c r="B2349" s="156" t="s">
        <v>2635</v>
      </c>
      <c r="C2349" s="156" t="s">
        <v>591</v>
      </c>
      <c r="D2349" s="156" t="s">
        <v>641</v>
      </c>
      <c r="E2349" s="156" t="s">
        <v>3019</v>
      </c>
    </row>
    <row r="2350" spans="1:5" ht="12" customHeight="1" x14ac:dyDescent="0.2">
      <c r="A2350" s="156" t="s">
        <v>2979</v>
      </c>
      <c r="B2350" s="156" t="s">
        <v>2545</v>
      </c>
      <c r="C2350" s="156" t="s">
        <v>400</v>
      </c>
      <c r="D2350" s="156" t="s">
        <v>641</v>
      </c>
      <c r="E2350" s="156" t="s">
        <v>2980</v>
      </c>
    </row>
    <row r="2351" spans="1:5" ht="12" customHeight="1" x14ac:dyDescent="0.2">
      <c r="A2351" s="156" t="s">
        <v>2979</v>
      </c>
      <c r="B2351" s="156" t="s">
        <v>2545</v>
      </c>
      <c r="C2351" s="156" t="s">
        <v>400</v>
      </c>
      <c r="D2351" s="156" t="s">
        <v>641</v>
      </c>
      <c r="E2351" s="156" t="s">
        <v>3013</v>
      </c>
    </row>
    <row r="2352" spans="1:5" ht="12" customHeight="1" x14ac:dyDescent="0.2">
      <c r="A2352" s="156" t="s">
        <v>2979</v>
      </c>
      <c r="B2352" s="156" t="s">
        <v>2545</v>
      </c>
      <c r="C2352" s="156" t="s">
        <v>400</v>
      </c>
      <c r="D2352" s="156" t="s">
        <v>641</v>
      </c>
      <c r="E2352" s="156" t="s">
        <v>3010</v>
      </c>
    </row>
    <row r="2353" spans="1:5" ht="12" customHeight="1" x14ac:dyDescent="0.2">
      <c r="A2353" s="156" t="s">
        <v>2979</v>
      </c>
      <c r="B2353" s="156" t="s">
        <v>2545</v>
      </c>
      <c r="C2353" s="156" t="s">
        <v>400</v>
      </c>
      <c r="D2353" s="156" t="s">
        <v>641</v>
      </c>
      <c r="E2353" s="156" t="s">
        <v>3011</v>
      </c>
    </row>
    <row r="2354" spans="1:5" ht="12" customHeight="1" x14ac:dyDescent="0.2">
      <c r="A2354" s="156" t="s">
        <v>2979</v>
      </c>
      <c r="B2354" s="156" t="s">
        <v>2545</v>
      </c>
      <c r="C2354" s="156" t="s">
        <v>400</v>
      </c>
      <c r="D2354" s="156" t="s">
        <v>641</v>
      </c>
      <c r="E2354" s="156" t="s">
        <v>3012</v>
      </c>
    </row>
    <row r="2355" spans="1:5" ht="12" customHeight="1" x14ac:dyDescent="0.2">
      <c r="A2355" s="156" t="s">
        <v>2979</v>
      </c>
      <c r="B2355" s="156" t="s">
        <v>2545</v>
      </c>
      <c r="C2355" s="156" t="s">
        <v>400</v>
      </c>
      <c r="D2355" s="156" t="s">
        <v>641</v>
      </c>
      <c r="E2355" s="156" t="s">
        <v>3007</v>
      </c>
    </row>
    <row r="2356" spans="1:5" ht="12" customHeight="1" x14ac:dyDescent="0.2">
      <c r="A2356" s="156" t="s">
        <v>2979</v>
      </c>
      <c r="B2356" s="156" t="s">
        <v>2545</v>
      </c>
      <c r="C2356" s="156" t="s">
        <v>400</v>
      </c>
      <c r="D2356" s="156" t="s">
        <v>641</v>
      </c>
      <c r="E2356" s="156" t="s">
        <v>3019</v>
      </c>
    </row>
    <row r="2357" spans="1:5" ht="12" customHeight="1" x14ac:dyDescent="0.2">
      <c r="A2357" s="156" t="s">
        <v>2979</v>
      </c>
      <c r="B2357" s="156" t="s">
        <v>2690</v>
      </c>
      <c r="C2357" s="156" t="s">
        <v>449</v>
      </c>
      <c r="D2357" s="156" t="s">
        <v>641</v>
      </c>
      <c r="E2357" s="156" t="s">
        <v>2980</v>
      </c>
    </row>
    <row r="2358" spans="1:5" ht="12" customHeight="1" x14ac:dyDescent="0.2">
      <c r="A2358" s="156" t="s">
        <v>2979</v>
      </c>
      <c r="B2358" s="156" t="s">
        <v>2690</v>
      </c>
      <c r="C2358" s="156" t="s">
        <v>449</v>
      </c>
      <c r="D2358" s="156" t="s">
        <v>641</v>
      </c>
      <c r="E2358" s="156" t="s">
        <v>3012</v>
      </c>
    </row>
    <row r="2359" spans="1:5" ht="12" customHeight="1" x14ac:dyDescent="0.2">
      <c r="A2359" s="156" t="s">
        <v>2979</v>
      </c>
      <c r="B2359" s="156" t="s">
        <v>2690</v>
      </c>
      <c r="C2359" s="156" t="s">
        <v>449</v>
      </c>
      <c r="D2359" s="156" t="s">
        <v>641</v>
      </c>
      <c r="E2359" s="156" t="s">
        <v>3007</v>
      </c>
    </row>
    <row r="2360" spans="1:5" ht="12" customHeight="1" x14ac:dyDescent="0.2">
      <c r="A2360" s="156" t="s">
        <v>2979</v>
      </c>
      <c r="B2360" s="156" t="s">
        <v>2660</v>
      </c>
      <c r="C2360" s="156" t="s">
        <v>450</v>
      </c>
      <c r="D2360" s="156" t="s">
        <v>641</v>
      </c>
      <c r="E2360" s="156" t="s">
        <v>2980</v>
      </c>
    </row>
    <row r="2361" spans="1:5" ht="12" customHeight="1" x14ac:dyDescent="0.2">
      <c r="A2361" s="156" t="s">
        <v>2979</v>
      </c>
      <c r="B2361" s="156" t="s">
        <v>2660</v>
      </c>
      <c r="C2361" s="156" t="s">
        <v>450</v>
      </c>
      <c r="D2361" s="156" t="s">
        <v>641</v>
      </c>
      <c r="E2361" s="156" t="s">
        <v>3012</v>
      </c>
    </row>
    <row r="2362" spans="1:5" ht="12" customHeight="1" x14ac:dyDescent="0.2">
      <c r="A2362" s="156" t="s">
        <v>2979</v>
      </c>
      <c r="B2362" s="156" t="s">
        <v>2660</v>
      </c>
      <c r="C2362" s="156" t="s">
        <v>450</v>
      </c>
      <c r="D2362" s="156" t="s">
        <v>641</v>
      </c>
      <c r="E2362" s="156" t="s">
        <v>3007</v>
      </c>
    </row>
    <row r="2363" spans="1:5" ht="12" customHeight="1" x14ac:dyDescent="0.2">
      <c r="A2363" s="156" t="s">
        <v>2979</v>
      </c>
      <c r="B2363" s="156" t="s">
        <v>1649</v>
      </c>
      <c r="C2363" s="156" t="s">
        <v>451</v>
      </c>
      <c r="D2363" s="156" t="s">
        <v>641</v>
      </c>
      <c r="E2363" s="156" t="s">
        <v>3007</v>
      </c>
    </row>
    <row r="2364" spans="1:5" ht="12" customHeight="1" x14ac:dyDescent="0.2">
      <c r="A2364" s="156" t="s">
        <v>2979</v>
      </c>
      <c r="B2364" s="156" t="s">
        <v>2662</v>
      </c>
      <c r="C2364" s="156" t="s">
        <v>256</v>
      </c>
      <c r="D2364" s="156" t="s">
        <v>641</v>
      </c>
      <c r="E2364" s="156" t="s">
        <v>2980</v>
      </c>
    </row>
    <row r="2365" spans="1:5" ht="12" customHeight="1" x14ac:dyDescent="0.2">
      <c r="A2365" s="156" t="s">
        <v>2979</v>
      </c>
      <c r="B2365" s="156" t="s">
        <v>2662</v>
      </c>
      <c r="C2365" s="156" t="s">
        <v>256</v>
      </c>
      <c r="D2365" s="156" t="s">
        <v>641</v>
      </c>
      <c r="E2365" s="156" t="s">
        <v>3012</v>
      </c>
    </row>
    <row r="2366" spans="1:5" ht="12" customHeight="1" x14ac:dyDescent="0.2">
      <c r="A2366" s="156" t="s">
        <v>2979</v>
      </c>
      <c r="B2366" s="156" t="s">
        <v>2662</v>
      </c>
      <c r="C2366" s="156" t="s">
        <v>256</v>
      </c>
      <c r="D2366" s="156" t="s">
        <v>641</v>
      </c>
      <c r="E2366" s="156" t="s">
        <v>3007</v>
      </c>
    </row>
    <row r="2367" spans="1:5" ht="12" customHeight="1" x14ac:dyDescent="0.2">
      <c r="A2367" s="156" t="s">
        <v>2979</v>
      </c>
      <c r="B2367" s="156" t="s">
        <v>2642</v>
      </c>
      <c r="C2367" s="156" t="s">
        <v>177</v>
      </c>
      <c r="D2367" s="156" t="s">
        <v>641</v>
      </c>
      <c r="E2367" s="156" t="s">
        <v>2980</v>
      </c>
    </row>
    <row r="2368" spans="1:5" ht="12" customHeight="1" x14ac:dyDescent="0.2">
      <c r="A2368" s="156" t="s">
        <v>2979</v>
      </c>
      <c r="B2368" s="156" t="s">
        <v>2642</v>
      </c>
      <c r="C2368" s="156" t="s">
        <v>177</v>
      </c>
      <c r="D2368" s="156" t="s">
        <v>641</v>
      </c>
      <c r="E2368" s="156" t="s">
        <v>3012</v>
      </c>
    </row>
    <row r="2369" spans="1:5" ht="12" customHeight="1" x14ac:dyDescent="0.2">
      <c r="A2369" s="156" t="s">
        <v>2979</v>
      </c>
      <c r="B2369" s="156" t="s">
        <v>2642</v>
      </c>
      <c r="C2369" s="156" t="s">
        <v>177</v>
      </c>
      <c r="D2369" s="156" t="s">
        <v>641</v>
      </c>
      <c r="E2369" s="156" t="s">
        <v>3007</v>
      </c>
    </row>
    <row r="2370" spans="1:5" ht="12" customHeight="1" x14ac:dyDescent="0.2">
      <c r="A2370" s="156" t="s">
        <v>2979</v>
      </c>
      <c r="B2370" s="156" t="s">
        <v>2559</v>
      </c>
      <c r="C2370" s="156" t="s">
        <v>509</v>
      </c>
      <c r="D2370" s="156" t="s">
        <v>641</v>
      </c>
      <c r="E2370" s="156" t="s">
        <v>2980</v>
      </c>
    </row>
    <row r="2371" spans="1:5" ht="12" customHeight="1" x14ac:dyDescent="0.2">
      <c r="A2371" s="156" t="s">
        <v>2979</v>
      </c>
      <c r="B2371" s="156" t="s">
        <v>2559</v>
      </c>
      <c r="C2371" s="156" t="s">
        <v>509</v>
      </c>
      <c r="D2371" s="156" t="s">
        <v>641</v>
      </c>
      <c r="E2371" s="156" t="s">
        <v>3013</v>
      </c>
    </row>
    <row r="2372" spans="1:5" ht="12" customHeight="1" x14ac:dyDescent="0.2">
      <c r="A2372" s="156" t="s">
        <v>2979</v>
      </c>
      <c r="B2372" s="156" t="s">
        <v>2559</v>
      </c>
      <c r="C2372" s="156" t="s">
        <v>509</v>
      </c>
      <c r="D2372" s="156" t="s">
        <v>641</v>
      </c>
      <c r="E2372" s="156" t="s">
        <v>3010</v>
      </c>
    </row>
    <row r="2373" spans="1:5" ht="12" customHeight="1" x14ac:dyDescent="0.2">
      <c r="A2373" s="156" t="s">
        <v>2979</v>
      </c>
      <c r="B2373" s="156" t="s">
        <v>2559</v>
      </c>
      <c r="C2373" s="156" t="s">
        <v>509</v>
      </c>
      <c r="D2373" s="156" t="s">
        <v>641</v>
      </c>
      <c r="E2373" s="156" t="s">
        <v>3011</v>
      </c>
    </row>
    <row r="2374" spans="1:5" ht="12" customHeight="1" x14ac:dyDescent="0.2">
      <c r="A2374" s="156" t="s">
        <v>2979</v>
      </c>
      <c r="B2374" s="156" t="s">
        <v>2559</v>
      </c>
      <c r="C2374" s="156" t="s">
        <v>509</v>
      </c>
      <c r="D2374" s="156" t="s">
        <v>641</v>
      </c>
      <c r="E2374" s="156" t="s">
        <v>3019</v>
      </c>
    </row>
    <row r="2375" spans="1:5" ht="12" customHeight="1" x14ac:dyDescent="0.2">
      <c r="A2375" s="156" t="s">
        <v>2979</v>
      </c>
      <c r="B2375" s="156" t="s">
        <v>2574</v>
      </c>
      <c r="C2375" s="156" t="s">
        <v>131</v>
      </c>
      <c r="D2375" s="156" t="s">
        <v>641</v>
      </c>
      <c r="E2375" s="156" t="s">
        <v>2980</v>
      </c>
    </row>
    <row r="2376" spans="1:5" ht="12" customHeight="1" x14ac:dyDescent="0.2">
      <c r="A2376" s="156" t="s">
        <v>2979</v>
      </c>
      <c r="B2376" s="156" t="s">
        <v>2574</v>
      </c>
      <c r="C2376" s="156" t="s">
        <v>131</v>
      </c>
      <c r="D2376" s="156" t="s">
        <v>641</v>
      </c>
      <c r="E2376" s="156" t="s">
        <v>3013</v>
      </c>
    </row>
    <row r="2377" spans="1:5" ht="12" customHeight="1" x14ac:dyDescent="0.2">
      <c r="A2377" s="156" t="s">
        <v>2979</v>
      </c>
      <c r="B2377" s="156" t="s">
        <v>2574</v>
      </c>
      <c r="C2377" s="156" t="s">
        <v>131</v>
      </c>
      <c r="D2377" s="156" t="s">
        <v>641</v>
      </c>
      <c r="E2377" s="156" t="s">
        <v>3010</v>
      </c>
    </row>
    <row r="2378" spans="1:5" ht="12" customHeight="1" x14ac:dyDescent="0.2">
      <c r="A2378" s="156" t="s">
        <v>2979</v>
      </c>
      <c r="B2378" s="156" t="s">
        <v>2574</v>
      </c>
      <c r="C2378" s="156" t="s">
        <v>131</v>
      </c>
      <c r="D2378" s="156" t="s">
        <v>641</v>
      </c>
      <c r="E2378" s="156" t="s">
        <v>3011</v>
      </c>
    </row>
    <row r="2379" spans="1:5" ht="12" customHeight="1" x14ac:dyDescent="0.2">
      <c r="A2379" s="156" t="s">
        <v>2979</v>
      </c>
      <c r="B2379" s="156" t="s">
        <v>2574</v>
      </c>
      <c r="C2379" s="156" t="s">
        <v>131</v>
      </c>
      <c r="D2379" s="156" t="s">
        <v>641</v>
      </c>
      <c r="E2379" s="156" t="s">
        <v>3012</v>
      </c>
    </row>
    <row r="2380" spans="1:5" ht="12" customHeight="1" x14ac:dyDescent="0.2">
      <c r="A2380" s="156" t="s">
        <v>2979</v>
      </c>
      <c r="B2380" s="156" t="s">
        <v>2574</v>
      </c>
      <c r="C2380" s="156" t="s">
        <v>131</v>
      </c>
      <c r="D2380" s="156" t="s">
        <v>641</v>
      </c>
      <c r="E2380" s="156" t="s">
        <v>3007</v>
      </c>
    </row>
    <row r="2381" spans="1:5" ht="12" customHeight="1" x14ac:dyDescent="0.2">
      <c r="A2381" s="156" t="s">
        <v>2979</v>
      </c>
      <c r="B2381" s="156" t="s">
        <v>2574</v>
      </c>
      <c r="C2381" s="156" t="s">
        <v>131</v>
      </c>
      <c r="D2381" s="156" t="s">
        <v>641</v>
      </c>
      <c r="E2381" s="156" t="s">
        <v>3019</v>
      </c>
    </row>
    <row r="2382" spans="1:5" ht="12" customHeight="1" x14ac:dyDescent="0.2">
      <c r="A2382" s="156" t="s">
        <v>2979</v>
      </c>
      <c r="B2382" s="156" t="s">
        <v>2631</v>
      </c>
      <c r="C2382" s="156" t="s">
        <v>510</v>
      </c>
      <c r="D2382" s="156" t="s">
        <v>641</v>
      </c>
      <c r="E2382" s="156" t="s">
        <v>2980</v>
      </c>
    </row>
    <row r="2383" spans="1:5" ht="12" customHeight="1" x14ac:dyDescent="0.2">
      <c r="A2383" s="156" t="s">
        <v>2979</v>
      </c>
      <c r="B2383" s="156" t="s">
        <v>2631</v>
      </c>
      <c r="C2383" s="156" t="s">
        <v>510</v>
      </c>
      <c r="D2383" s="156" t="s">
        <v>641</v>
      </c>
      <c r="E2383" s="156" t="s">
        <v>3010</v>
      </c>
    </row>
    <row r="2384" spans="1:5" ht="12" customHeight="1" x14ac:dyDescent="0.2">
      <c r="A2384" s="156" t="s">
        <v>2979</v>
      </c>
      <c r="B2384" s="156" t="s">
        <v>2631</v>
      </c>
      <c r="C2384" s="156" t="s">
        <v>510</v>
      </c>
      <c r="D2384" s="156" t="s">
        <v>641</v>
      </c>
      <c r="E2384" s="156" t="s">
        <v>3011</v>
      </c>
    </row>
    <row r="2385" spans="1:5" ht="12" customHeight="1" x14ac:dyDescent="0.2">
      <c r="A2385" s="156" t="s">
        <v>2979</v>
      </c>
      <c r="B2385" s="156" t="s">
        <v>2631</v>
      </c>
      <c r="C2385" s="156" t="s">
        <v>510</v>
      </c>
      <c r="D2385" s="156" t="s">
        <v>641</v>
      </c>
      <c r="E2385" s="156" t="s">
        <v>3012</v>
      </c>
    </row>
    <row r="2386" spans="1:5" ht="12" customHeight="1" x14ac:dyDescent="0.2">
      <c r="A2386" s="156" t="s">
        <v>2979</v>
      </c>
      <c r="B2386" s="156" t="s">
        <v>1659</v>
      </c>
      <c r="C2386" s="156" t="s">
        <v>452</v>
      </c>
      <c r="D2386" s="156" t="s">
        <v>641</v>
      </c>
      <c r="E2386" s="156" t="s">
        <v>2980</v>
      </c>
    </row>
    <row r="2387" spans="1:5" ht="12" customHeight="1" x14ac:dyDescent="0.2">
      <c r="A2387" s="156" t="s">
        <v>2979</v>
      </c>
      <c r="B2387" s="156" t="s">
        <v>1659</v>
      </c>
      <c r="C2387" s="156" t="s">
        <v>452</v>
      </c>
      <c r="D2387" s="156" t="s">
        <v>641</v>
      </c>
      <c r="E2387" s="156" t="s">
        <v>3012</v>
      </c>
    </row>
    <row r="2388" spans="1:5" ht="12" customHeight="1" x14ac:dyDescent="0.2">
      <c r="A2388" s="156" t="s">
        <v>2979</v>
      </c>
      <c r="B2388" s="156" t="s">
        <v>1659</v>
      </c>
      <c r="C2388" s="156" t="s">
        <v>452</v>
      </c>
      <c r="D2388" s="156" t="s">
        <v>641</v>
      </c>
      <c r="E2388" s="156" t="s">
        <v>3007</v>
      </c>
    </row>
    <row r="2389" spans="1:5" ht="12" customHeight="1" x14ac:dyDescent="0.2">
      <c r="A2389" s="156" t="s">
        <v>2979</v>
      </c>
      <c r="B2389" s="156" t="s">
        <v>1651</v>
      </c>
      <c r="C2389" s="156" t="s">
        <v>453</v>
      </c>
      <c r="D2389" s="156" t="s">
        <v>641</v>
      </c>
      <c r="E2389" s="156" t="s">
        <v>2980</v>
      </c>
    </row>
    <row r="2390" spans="1:5" ht="12" customHeight="1" x14ac:dyDescent="0.2">
      <c r="A2390" s="156" t="s">
        <v>2979</v>
      </c>
      <c r="B2390" s="156" t="s">
        <v>1651</v>
      </c>
      <c r="C2390" s="156" t="s">
        <v>453</v>
      </c>
      <c r="D2390" s="156" t="s">
        <v>641</v>
      </c>
      <c r="E2390" s="156" t="s">
        <v>3012</v>
      </c>
    </row>
    <row r="2391" spans="1:5" ht="12" customHeight="1" x14ac:dyDescent="0.2">
      <c r="A2391" s="156" t="s">
        <v>2979</v>
      </c>
      <c r="B2391" s="156" t="s">
        <v>1651</v>
      </c>
      <c r="C2391" s="156" t="s">
        <v>453</v>
      </c>
      <c r="D2391" s="156" t="s">
        <v>641</v>
      </c>
      <c r="E2391" s="156" t="s">
        <v>3007</v>
      </c>
    </row>
    <row r="2392" spans="1:5" ht="12" customHeight="1" x14ac:dyDescent="0.2">
      <c r="A2392" s="156" t="s">
        <v>2979</v>
      </c>
      <c r="B2392" s="156" t="s">
        <v>1661</v>
      </c>
      <c r="C2392" s="156" t="s">
        <v>454</v>
      </c>
      <c r="D2392" s="156" t="s">
        <v>641</v>
      </c>
      <c r="E2392" s="156" t="s">
        <v>2980</v>
      </c>
    </row>
    <row r="2393" spans="1:5" ht="12" customHeight="1" x14ac:dyDescent="0.2">
      <c r="A2393" s="156" t="s">
        <v>2979</v>
      </c>
      <c r="B2393" s="156" t="s">
        <v>1661</v>
      </c>
      <c r="C2393" s="156" t="s">
        <v>454</v>
      </c>
      <c r="D2393" s="156" t="s">
        <v>641</v>
      </c>
      <c r="E2393" s="156" t="s">
        <v>3012</v>
      </c>
    </row>
    <row r="2394" spans="1:5" ht="12" customHeight="1" x14ac:dyDescent="0.2">
      <c r="A2394" s="156" t="s">
        <v>2979</v>
      </c>
      <c r="B2394" s="156" t="s">
        <v>1661</v>
      </c>
      <c r="C2394" s="156" t="s">
        <v>454</v>
      </c>
      <c r="D2394" s="156" t="s">
        <v>641</v>
      </c>
      <c r="E2394" s="156" t="s">
        <v>3007</v>
      </c>
    </row>
    <row r="2395" spans="1:5" ht="12" customHeight="1" x14ac:dyDescent="0.2">
      <c r="A2395" s="156" t="s">
        <v>2979</v>
      </c>
      <c r="B2395" s="156" t="s">
        <v>2565</v>
      </c>
      <c r="C2395" s="156" t="s">
        <v>455</v>
      </c>
      <c r="D2395" s="156" t="s">
        <v>641</v>
      </c>
      <c r="E2395" s="156" t="s">
        <v>2980</v>
      </c>
    </row>
    <row r="2396" spans="1:5" ht="12" customHeight="1" x14ac:dyDescent="0.2">
      <c r="A2396" s="156" t="s">
        <v>2979</v>
      </c>
      <c r="B2396" s="156" t="s">
        <v>2565</v>
      </c>
      <c r="C2396" s="156" t="s">
        <v>455</v>
      </c>
      <c r="D2396" s="156" t="s">
        <v>641</v>
      </c>
      <c r="E2396" s="156" t="s">
        <v>3007</v>
      </c>
    </row>
    <row r="2397" spans="1:5" ht="12" customHeight="1" x14ac:dyDescent="0.2">
      <c r="A2397" s="156" t="s">
        <v>2979</v>
      </c>
      <c r="B2397" s="156" t="s">
        <v>1655</v>
      </c>
      <c r="C2397" s="156" t="s">
        <v>456</v>
      </c>
      <c r="D2397" s="156" t="s">
        <v>641</v>
      </c>
      <c r="E2397" s="156" t="s">
        <v>2980</v>
      </c>
    </row>
    <row r="2398" spans="1:5" ht="12" customHeight="1" x14ac:dyDescent="0.2">
      <c r="A2398" s="156" t="s">
        <v>2979</v>
      </c>
      <c r="B2398" s="156" t="s">
        <v>1655</v>
      </c>
      <c r="C2398" s="156" t="s">
        <v>456</v>
      </c>
      <c r="D2398" s="156" t="s">
        <v>641</v>
      </c>
      <c r="E2398" s="156" t="s">
        <v>3012</v>
      </c>
    </row>
    <row r="2399" spans="1:5" ht="12" customHeight="1" x14ac:dyDescent="0.2">
      <c r="A2399" s="156" t="s">
        <v>2979</v>
      </c>
      <c r="B2399" s="156" t="s">
        <v>1655</v>
      </c>
      <c r="C2399" s="156" t="s">
        <v>456</v>
      </c>
      <c r="D2399" s="156" t="s">
        <v>641</v>
      </c>
      <c r="E2399" s="156" t="s">
        <v>3007</v>
      </c>
    </row>
    <row r="2400" spans="1:5" ht="12" customHeight="1" x14ac:dyDescent="0.2">
      <c r="A2400" s="156" t="s">
        <v>2979</v>
      </c>
      <c r="B2400" s="156" t="s">
        <v>2719</v>
      </c>
      <c r="C2400" s="156" t="s">
        <v>1008</v>
      </c>
      <c r="D2400" s="156" t="s">
        <v>641</v>
      </c>
      <c r="E2400" s="156" t="s">
        <v>2980</v>
      </c>
    </row>
    <row r="2401" spans="1:5" ht="12" customHeight="1" x14ac:dyDescent="0.2">
      <c r="A2401" s="156" t="s">
        <v>2979</v>
      </c>
      <c r="B2401" s="156" t="s">
        <v>2719</v>
      </c>
      <c r="C2401" s="156" t="s">
        <v>1008</v>
      </c>
      <c r="D2401" s="156" t="s">
        <v>641</v>
      </c>
      <c r="E2401" s="156" t="s">
        <v>3012</v>
      </c>
    </row>
    <row r="2402" spans="1:5" ht="12" customHeight="1" x14ac:dyDescent="0.2">
      <c r="A2402" s="156" t="s">
        <v>2979</v>
      </c>
      <c r="B2402" s="156" t="s">
        <v>2719</v>
      </c>
      <c r="C2402" s="156" t="s">
        <v>1008</v>
      </c>
      <c r="D2402" s="156" t="s">
        <v>641</v>
      </c>
      <c r="E2402" s="156" t="s">
        <v>3007</v>
      </c>
    </row>
    <row r="2403" spans="1:5" ht="12" customHeight="1" x14ac:dyDescent="0.2">
      <c r="A2403" s="156" t="s">
        <v>2979</v>
      </c>
      <c r="B2403" s="156" t="s">
        <v>1660</v>
      </c>
      <c r="C2403" s="156" t="s">
        <v>1009</v>
      </c>
      <c r="D2403" s="156" t="s">
        <v>641</v>
      </c>
      <c r="E2403" s="156" t="s">
        <v>2980</v>
      </c>
    </row>
    <row r="2404" spans="1:5" ht="12" customHeight="1" x14ac:dyDescent="0.2">
      <c r="A2404" s="156" t="s">
        <v>2979</v>
      </c>
      <c r="B2404" s="156" t="s">
        <v>1660</v>
      </c>
      <c r="C2404" s="156" t="s">
        <v>1009</v>
      </c>
      <c r="D2404" s="156" t="s">
        <v>641</v>
      </c>
      <c r="E2404" s="156" t="s">
        <v>3012</v>
      </c>
    </row>
    <row r="2405" spans="1:5" ht="12" customHeight="1" x14ac:dyDescent="0.2">
      <c r="A2405" s="156" t="s">
        <v>2979</v>
      </c>
      <c r="B2405" s="156" t="s">
        <v>1660</v>
      </c>
      <c r="C2405" s="156" t="s">
        <v>1009</v>
      </c>
      <c r="D2405" s="156" t="s">
        <v>641</v>
      </c>
      <c r="E2405" s="156" t="s">
        <v>3007</v>
      </c>
    </row>
    <row r="2406" spans="1:5" ht="12" customHeight="1" x14ac:dyDescent="0.2">
      <c r="A2406" s="156" t="s">
        <v>2979</v>
      </c>
      <c r="B2406" s="156" t="s">
        <v>1664</v>
      </c>
      <c r="C2406" s="156" t="s">
        <v>1010</v>
      </c>
      <c r="D2406" s="156" t="s">
        <v>641</v>
      </c>
      <c r="E2406" s="156" t="s">
        <v>2980</v>
      </c>
    </row>
    <row r="2407" spans="1:5" ht="12" customHeight="1" x14ac:dyDescent="0.2">
      <c r="A2407" s="156" t="s">
        <v>2979</v>
      </c>
      <c r="B2407" s="156" t="s">
        <v>1664</v>
      </c>
      <c r="C2407" s="156" t="s">
        <v>1010</v>
      </c>
      <c r="D2407" s="156" t="s">
        <v>641</v>
      </c>
      <c r="E2407" s="156" t="s">
        <v>3012</v>
      </c>
    </row>
    <row r="2408" spans="1:5" ht="12" customHeight="1" x14ac:dyDescent="0.2">
      <c r="A2408" s="156" t="s">
        <v>2979</v>
      </c>
      <c r="B2408" s="156" t="s">
        <v>1664</v>
      </c>
      <c r="C2408" s="156" t="s">
        <v>1010</v>
      </c>
      <c r="D2408" s="156" t="s">
        <v>641</v>
      </c>
      <c r="E2408" s="156" t="s">
        <v>3007</v>
      </c>
    </row>
    <row r="2409" spans="1:5" ht="12" customHeight="1" x14ac:dyDescent="0.2">
      <c r="A2409" s="156" t="s">
        <v>2979</v>
      </c>
      <c r="B2409" s="156" t="s">
        <v>2008</v>
      </c>
      <c r="C2409" s="156" t="s">
        <v>191</v>
      </c>
      <c r="D2409" s="156" t="s">
        <v>641</v>
      </c>
      <c r="E2409" s="156" t="s">
        <v>3012</v>
      </c>
    </row>
    <row r="2410" spans="1:5" ht="12" customHeight="1" x14ac:dyDescent="0.2">
      <c r="A2410" s="156" t="s">
        <v>2979</v>
      </c>
      <c r="B2410" s="156" t="s">
        <v>2008</v>
      </c>
      <c r="C2410" s="156" t="s">
        <v>191</v>
      </c>
      <c r="D2410" s="156" t="s">
        <v>641</v>
      </c>
      <c r="E2410" s="156" t="s">
        <v>3007</v>
      </c>
    </row>
    <row r="2411" spans="1:5" ht="12" customHeight="1" x14ac:dyDescent="0.2">
      <c r="A2411" s="156" t="s">
        <v>2979</v>
      </c>
      <c r="B2411" s="156" t="s">
        <v>1663</v>
      </c>
      <c r="C2411" s="156" t="s">
        <v>174</v>
      </c>
      <c r="D2411" s="156" t="s">
        <v>641</v>
      </c>
      <c r="E2411" s="156" t="s">
        <v>2980</v>
      </c>
    </row>
    <row r="2412" spans="1:5" ht="12" customHeight="1" x14ac:dyDescent="0.2">
      <c r="A2412" s="156" t="s">
        <v>2979</v>
      </c>
      <c r="B2412" s="156" t="s">
        <v>1663</v>
      </c>
      <c r="C2412" s="156" t="s">
        <v>174</v>
      </c>
      <c r="D2412" s="156" t="s">
        <v>641</v>
      </c>
      <c r="E2412" s="156" t="s">
        <v>3007</v>
      </c>
    </row>
    <row r="2413" spans="1:5" ht="12" customHeight="1" x14ac:dyDescent="0.2">
      <c r="A2413" s="156" t="s">
        <v>2979</v>
      </c>
      <c r="B2413" s="156" t="s">
        <v>1657</v>
      </c>
      <c r="C2413" s="156" t="s">
        <v>176</v>
      </c>
      <c r="D2413" s="156" t="s">
        <v>641</v>
      </c>
      <c r="E2413" s="156" t="s">
        <v>2980</v>
      </c>
    </row>
    <row r="2414" spans="1:5" ht="12" customHeight="1" x14ac:dyDescent="0.2">
      <c r="A2414" s="156" t="s">
        <v>2979</v>
      </c>
      <c r="B2414" s="156" t="s">
        <v>1657</v>
      </c>
      <c r="C2414" s="156" t="s">
        <v>176</v>
      </c>
      <c r="D2414" s="156" t="s">
        <v>641</v>
      </c>
      <c r="E2414" s="156" t="s">
        <v>3010</v>
      </c>
    </row>
    <row r="2415" spans="1:5" ht="12" customHeight="1" x14ac:dyDescent="0.2">
      <c r="A2415" s="156" t="s">
        <v>2979</v>
      </c>
      <c r="B2415" s="156" t="s">
        <v>1657</v>
      </c>
      <c r="C2415" s="156" t="s">
        <v>176</v>
      </c>
      <c r="D2415" s="156" t="s">
        <v>641</v>
      </c>
      <c r="E2415" s="156" t="s">
        <v>3012</v>
      </c>
    </row>
    <row r="2416" spans="1:5" ht="12" customHeight="1" x14ac:dyDescent="0.2">
      <c r="A2416" s="156" t="s">
        <v>2979</v>
      </c>
      <c r="B2416" s="156" t="s">
        <v>1657</v>
      </c>
      <c r="C2416" s="156" t="s">
        <v>176</v>
      </c>
      <c r="D2416" s="156" t="s">
        <v>641</v>
      </c>
      <c r="E2416" s="156" t="s">
        <v>3007</v>
      </c>
    </row>
    <row r="2417" spans="1:5" ht="12" customHeight="1" x14ac:dyDescent="0.2">
      <c r="A2417" s="156" t="s">
        <v>2979</v>
      </c>
      <c r="B2417" s="156" t="s">
        <v>2677</v>
      </c>
      <c r="C2417" s="156" t="s">
        <v>175</v>
      </c>
      <c r="D2417" s="156" t="s">
        <v>641</v>
      </c>
      <c r="E2417" s="156" t="s">
        <v>2980</v>
      </c>
    </row>
    <row r="2418" spans="1:5" ht="12" customHeight="1" x14ac:dyDescent="0.2">
      <c r="A2418" s="156" t="s">
        <v>2979</v>
      </c>
      <c r="B2418" s="156" t="s">
        <v>2677</v>
      </c>
      <c r="C2418" s="156" t="s">
        <v>175</v>
      </c>
      <c r="D2418" s="156" t="s">
        <v>641</v>
      </c>
      <c r="E2418" s="156" t="s">
        <v>3010</v>
      </c>
    </row>
    <row r="2419" spans="1:5" ht="12" customHeight="1" x14ac:dyDescent="0.2">
      <c r="A2419" s="156" t="s">
        <v>2979</v>
      </c>
      <c r="B2419" s="156" t="s">
        <v>2677</v>
      </c>
      <c r="C2419" s="156" t="s">
        <v>175</v>
      </c>
      <c r="D2419" s="156" t="s">
        <v>641</v>
      </c>
      <c r="E2419" s="156" t="s">
        <v>3007</v>
      </c>
    </row>
    <row r="2420" spans="1:5" ht="12" customHeight="1" x14ac:dyDescent="0.2">
      <c r="A2420" s="156" t="s">
        <v>2979</v>
      </c>
      <c r="B2420" s="156" t="s">
        <v>1662</v>
      </c>
      <c r="C2420" s="156" t="s">
        <v>1627</v>
      </c>
      <c r="D2420" s="156" t="s">
        <v>641</v>
      </c>
      <c r="E2420" s="156" t="s">
        <v>2980</v>
      </c>
    </row>
    <row r="2421" spans="1:5" ht="12" customHeight="1" x14ac:dyDescent="0.2">
      <c r="A2421" s="156" t="s">
        <v>2979</v>
      </c>
      <c r="B2421" s="156" t="s">
        <v>1662</v>
      </c>
      <c r="C2421" s="156" t="s">
        <v>1627</v>
      </c>
      <c r="D2421" s="156" t="s">
        <v>641</v>
      </c>
      <c r="E2421" s="156" t="s">
        <v>3013</v>
      </c>
    </row>
    <row r="2422" spans="1:5" ht="12" customHeight="1" x14ac:dyDescent="0.2">
      <c r="A2422" s="156" t="s">
        <v>2979</v>
      </c>
      <c r="B2422" s="156" t="s">
        <v>1662</v>
      </c>
      <c r="C2422" s="156" t="s">
        <v>1627</v>
      </c>
      <c r="D2422" s="156" t="s">
        <v>641</v>
      </c>
      <c r="E2422" s="156" t="s">
        <v>3007</v>
      </c>
    </row>
    <row r="2423" spans="1:5" ht="12" customHeight="1" x14ac:dyDescent="0.2">
      <c r="A2423" s="156" t="s">
        <v>2979</v>
      </c>
      <c r="B2423" s="156" t="s">
        <v>2678</v>
      </c>
      <c r="C2423" s="156" t="s">
        <v>128</v>
      </c>
      <c r="D2423" s="156" t="s">
        <v>641</v>
      </c>
      <c r="E2423" s="156" t="s">
        <v>2980</v>
      </c>
    </row>
    <row r="2424" spans="1:5" ht="12" customHeight="1" x14ac:dyDescent="0.2">
      <c r="A2424" s="156" t="s">
        <v>2979</v>
      </c>
      <c r="B2424" s="156" t="s">
        <v>2678</v>
      </c>
      <c r="C2424" s="156" t="s">
        <v>128</v>
      </c>
      <c r="D2424" s="156" t="s">
        <v>641</v>
      </c>
      <c r="E2424" s="156" t="s">
        <v>3012</v>
      </c>
    </row>
    <row r="2425" spans="1:5" ht="12" customHeight="1" x14ac:dyDescent="0.2">
      <c r="A2425" s="156" t="s">
        <v>2979</v>
      </c>
      <c r="B2425" s="156" t="s">
        <v>2678</v>
      </c>
      <c r="C2425" s="156" t="s">
        <v>128</v>
      </c>
      <c r="D2425" s="156" t="s">
        <v>641</v>
      </c>
      <c r="E2425" s="156" t="s">
        <v>3007</v>
      </c>
    </row>
    <row r="2426" spans="1:5" ht="12" customHeight="1" x14ac:dyDescent="0.2">
      <c r="A2426" s="156" t="s">
        <v>2979</v>
      </c>
      <c r="B2426" s="156" t="s">
        <v>2259</v>
      </c>
      <c r="C2426" s="156" t="s">
        <v>385</v>
      </c>
      <c r="D2426" s="156" t="s">
        <v>641</v>
      </c>
      <c r="E2426" s="156" t="s">
        <v>2980</v>
      </c>
    </row>
    <row r="2427" spans="1:5" ht="12" customHeight="1" x14ac:dyDescent="0.2">
      <c r="A2427" s="156" t="s">
        <v>2979</v>
      </c>
      <c r="B2427" s="156" t="s">
        <v>2259</v>
      </c>
      <c r="C2427" s="156" t="s">
        <v>385</v>
      </c>
      <c r="D2427" s="156" t="s">
        <v>641</v>
      </c>
      <c r="E2427" s="156" t="s">
        <v>3007</v>
      </c>
    </row>
    <row r="2428" spans="1:5" ht="12" customHeight="1" x14ac:dyDescent="0.2">
      <c r="A2428" s="156" t="s">
        <v>2979</v>
      </c>
      <c r="B2428" s="156" t="s">
        <v>1845</v>
      </c>
      <c r="C2428" s="156" t="s">
        <v>1846</v>
      </c>
      <c r="D2428" s="156" t="s">
        <v>641</v>
      </c>
      <c r="E2428" s="156" t="s">
        <v>3007</v>
      </c>
    </row>
    <row r="2429" spans="1:5" ht="12" customHeight="1" x14ac:dyDescent="0.2">
      <c r="A2429" s="156" t="s">
        <v>2979</v>
      </c>
      <c r="B2429" s="156" t="s">
        <v>2633</v>
      </c>
      <c r="C2429" s="156" t="s">
        <v>710</v>
      </c>
      <c r="D2429" s="156" t="s">
        <v>641</v>
      </c>
      <c r="E2429" s="156" t="s">
        <v>2980</v>
      </c>
    </row>
    <row r="2430" spans="1:5" ht="12" customHeight="1" x14ac:dyDescent="0.2">
      <c r="A2430" s="156" t="s">
        <v>2979</v>
      </c>
      <c r="B2430" s="156" t="s">
        <v>2633</v>
      </c>
      <c r="C2430" s="156" t="s">
        <v>710</v>
      </c>
      <c r="D2430" s="156" t="s">
        <v>641</v>
      </c>
      <c r="E2430" s="156" t="s">
        <v>3007</v>
      </c>
    </row>
    <row r="2431" spans="1:5" ht="12" customHeight="1" x14ac:dyDescent="0.2">
      <c r="A2431" s="156" t="s">
        <v>2979</v>
      </c>
      <c r="B2431" s="156" t="s">
        <v>2529</v>
      </c>
      <c r="C2431" s="156" t="s">
        <v>130</v>
      </c>
      <c r="D2431" s="156" t="s">
        <v>641</v>
      </c>
      <c r="E2431" s="156" t="s">
        <v>2980</v>
      </c>
    </row>
    <row r="2432" spans="1:5" ht="12" customHeight="1" x14ac:dyDescent="0.2">
      <c r="A2432" s="156" t="s">
        <v>2979</v>
      </c>
      <c r="B2432" s="156" t="s">
        <v>2529</v>
      </c>
      <c r="C2432" s="156" t="s">
        <v>130</v>
      </c>
      <c r="D2432" s="156" t="s">
        <v>641</v>
      </c>
      <c r="E2432" s="156" t="s">
        <v>3013</v>
      </c>
    </row>
    <row r="2433" spans="1:5" ht="12" customHeight="1" x14ac:dyDescent="0.2">
      <c r="A2433" s="156" t="s">
        <v>2979</v>
      </c>
      <c r="B2433" s="156" t="s">
        <v>2529</v>
      </c>
      <c r="C2433" s="156" t="s">
        <v>130</v>
      </c>
      <c r="D2433" s="156" t="s">
        <v>641</v>
      </c>
      <c r="E2433" s="156" t="s">
        <v>3010</v>
      </c>
    </row>
    <row r="2434" spans="1:5" ht="12" customHeight="1" x14ac:dyDescent="0.2">
      <c r="A2434" s="156" t="s">
        <v>2979</v>
      </c>
      <c r="B2434" s="156" t="s">
        <v>2529</v>
      </c>
      <c r="C2434" s="156" t="s">
        <v>130</v>
      </c>
      <c r="D2434" s="156" t="s">
        <v>641</v>
      </c>
      <c r="E2434" s="156" t="s">
        <v>3011</v>
      </c>
    </row>
    <row r="2435" spans="1:5" ht="12" customHeight="1" x14ac:dyDescent="0.2">
      <c r="A2435" s="156" t="s">
        <v>2979</v>
      </c>
      <c r="B2435" s="156" t="s">
        <v>2529</v>
      </c>
      <c r="C2435" s="156" t="s">
        <v>130</v>
      </c>
      <c r="D2435" s="156" t="s">
        <v>641</v>
      </c>
      <c r="E2435" s="156" t="s">
        <v>3012</v>
      </c>
    </row>
    <row r="2436" spans="1:5" ht="12" customHeight="1" x14ac:dyDescent="0.2">
      <c r="A2436" s="156" t="s">
        <v>2979</v>
      </c>
      <c r="B2436" s="156" t="s">
        <v>2529</v>
      </c>
      <c r="C2436" s="156" t="s">
        <v>130</v>
      </c>
      <c r="D2436" s="156" t="s">
        <v>641</v>
      </c>
      <c r="E2436" s="156" t="s">
        <v>3007</v>
      </c>
    </row>
    <row r="2437" spans="1:5" ht="12" customHeight="1" x14ac:dyDescent="0.2">
      <c r="A2437" s="156" t="s">
        <v>2979</v>
      </c>
      <c r="B2437" s="156" t="s">
        <v>2529</v>
      </c>
      <c r="C2437" s="156" t="s">
        <v>130</v>
      </c>
      <c r="D2437" s="156" t="s">
        <v>641</v>
      </c>
      <c r="E2437" s="156" t="s">
        <v>3019</v>
      </c>
    </row>
    <row r="2438" spans="1:5" ht="12" customHeight="1" x14ac:dyDescent="0.2">
      <c r="A2438" s="156" t="s">
        <v>2979</v>
      </c>
      <c r="B2438" s="156" t="s">
        <v>1654</v>
      </c>
      <c r="C2438" s="156" t="s">
        <v>669</v>
      </c>
      <c r="D2438" s="156" t="s">
        <v>641</v>
      </c>
      <c r="E2438" s="156" t="s">
        <v>2980</v>
      </c>
    </row>
    <row r="2439" spans="1:5" ht="12" customHeight="1" x14ac:dyDescent="0.2">
      <c r="A2439" s="156" t="s">
        <v>2979</v>
      </c>
      <c r="B2439" s="156" t="s">
        <v>1654</v>
      </c>
      <c r="C2439" s="156" t="s">
        <v>669</v>
      </c>
      <c r="D2439" s="156" t="s">
        <v>641</v>
      </c>
      <c r="E2439" s="156" t="s">
        <v>3012</v>
      </c>
    </row>
    <row r="2440" spans="1:5" ht="12" customHeight="1" x14ac:dyDescent="0.2">
      <c r="A2440" s="156" t="s">
        <v>2979</v>
      </c>
      <c r="B2440" s="156" t="s">
        <v>1654</v>
      </c>
      <c r="C2440" s="156" t="s">
        <v>669</v>
      </c>
      <c r="D2440" s="156" t="s">
        <v>641</v>
      </c>
      <c r="E2440" s="156" t="s">
        <v>3007</v>
      </c>
    </row>
    <row r="2441" spans="1:5" ht="12" customHeight="1" x14ac:dyDescent="0.2">
      <c r="A2441" s="156" t="s">
        <v>2979</v>
      </c>
      <c r="B2441" s="156" t="s">
        <v>2640</v>
      </c>
      <c r="C2441" s="156" t="s">
        <v>132</v>
      </c>
      <c r="D2441" s="156" t="s">
        <v>641</v>
      </c>
      <c r="E2441" s="156" t="s">
        <v>2980</v>
      </c>
    </row>
    <row r="2442" spans="1:5" ht="12" customHeight="1" x14ac:dyDescent="0.2">
      <c r="A2442" s="156" t="s">
        <v>2979</v>
      </c>
      <c r="B2442" s="156" t="s">
        <v>2640</v>
      </c>
      <c r="C2442" s="156" t="s">
        <v>132</v>
      </c>
      <c r="D2442" s="156" t="s">
        <v>641</v>
      </c>
      <c r="E2442" s="156" t="s">
        <v>3012</v>
      </c>
    </row>
    <row r="2443" spans="1:5" ht="12" customHeight="1" x14ac:dyDescent="0.2">
      <c r="A2443" s="156" t="s">
        <v>2979</v>
      </c>
      <c r="B2443" s="156" t="s">
        <v>2640</v>
      </c>
      <c r="C2443" s="156" t="s">
        <v>132</v>
      </c>
      <c r="D2443" s="156" t="s">
        <v>641</v>
      </c>
      <c r="E2443" s="156" t="s">
        <v>3007</v>
      </c>
    </row>
    <row r="2444" spans="1:5" ht="12" customHeight="1" x14ac:dyDescent="0.2">
      <c r="A2444" s="156" t="s">
        <v>2979</v>
      </c>
      <c r="B2444" s="156" t="s">
        <v>2620</v>
      </c>
      <c r="C2444" s="156" t="s">
        <v>905</v>
      </c>
      <c r="D2444" s="156" t="s">
        <v>641</v>
      </c>
      <c r="E2444" s="156" t="s">
        <v>2980</v>
      </c>
    </row>
    <row r="2445" spans="1:5" ht="12" customHeight="1" x14ac:dyDescent="0.2">
      <c r="A2445" s="156" t="s">
        <v>2979</v>
      </c>
      <c r="B2445" s="156" t="s">
        <v>2620</v>
      </c>
      <c r="C2445" s="156" t="s">
        <v>905</v>
      </c>
      <c r="D2445" s="156" t="s">
        <v>641</v>
      </c>
      <c r="E2445" s="156" t="s">
        <v>3011</v>
      </c>
    </row>
    <row r="2446" spans="1:5" ht="12" customHeight="1" x14ac:dyDescent="0.2">
      <c r="A2446" s="156" t="s">
        <v>2979</v>
      </c>
      <c r="B2446" s="156" t="s">
        <v>2620</v>
      </c>
      <c r="C2446" s="156" t="s">
        <v>905</v>
      </c>
      <c r="D2446" s="156" t="s">
        <v>641</v>
      </c>
      <c r="E2446" s="156" t="s">
        <v>3012</v>
      </c>
    </row>
    <row r="2447" spans="1:5" ht="12" customHeight="1" x14ac:dyDescent="0.2">
      <c r="A2447" s="156" t="s">
        <v>2979</v>
      </c>
      <c r="B2447" s="156" t="s">
        <v>2620</v>
      </c>
      <c r="C2447" s="156" t="s">
        <v>905</v>
      </c>
      <c r="D2447" s="156" t="s">
        <v>641</v>
      </c>
      <c r="E2447" s="156" t="s">
        <v>3007</v>
      </c>
    </row>
    <row r="2448" spans="1:5" ht="12" customHeight="1" x14ac:dyDescent="0.2">
      <c r="A2448" s="156" t="s">
        <v>2979</v>
      </c>
      <c r="B2448" s="156" t="s">
        <v>2681</v>
      </c>
      <c r="C2448" s="156" t="s">
        <v>185</v>
      </c>
      <c r="D2448" s="156" t="s">
        <v>641</v>
      </c>
      <c r="E2448" s="156" t="s">
        <v>2980</v>
      </c>
    </row>
    <row r="2449" spans="1:5" ht="12" customHeight="1" x14ac:dyDescent="0.2">
      <c r="A2449" s="156" t="s">
        <v>2979</v>
      </c>
      <c r="B2449" s="156" t="s">
        <v>2681</v>
      </c>
      <c r="C2449" s="156" t="s">
        <v>185</v>
      </c>
      <c r="D2449" s="156" t="s">
        <v>641</v>
      </c>
      <c r="E2449" s="156" t="s">
        <v>3012</v>
      </c>
    </row>
    <row r="2450" spans="1:5" ht="12" customHeight="1" x14ac:dyDescent="0.2">
      <c r="A2450" s="156" t="s">
        <v>2979</v>
      </c>
      <c r="B2450" s="156" t="s">
        <v>2681</v>
      </c>
      <c r="C2450" s="156" t="s">
        <v>185</v>
      </c>
      <c r="D2450" s="156" t="s">
        <v>641</v>
      </c>
      <c r="E2450" s="156" t="s">
        <v>3007</v>
      </c>
    </row>
    <row r="2451" spans="1:5" ht="12" customHeight="1" x14ac:dyDescent="0.2">
      <c r="A2451" s="156" t="s">
        <v>2979</v>
      </c>
      <c r="B2451" s="156" t="s">
        <v>2544</v>
      </c>
      <c r="C2451" s="156" t="s">
        <v>186</v>
      </c>
      <c r="D2451" s="156" t="s">
        <v>641</v>
      </c>
      <c r="E2451" s="156" t="s">
        <v>2980</v>
      </c>
    </row>
    <row r="2452" spans="1:5" ht="12" customHeight="1" x14ac:dyDescent="0.2">
      <c r="A2452" s="156" t="s">
        <v>2979</v>
      </c>
      <c r="B2452" s="156" t="s">
        <v>2544</v>
      </c>
      <c r="C2452" s="156" t="s">
        <v>186</v>
      </c>
      <c r="D2452" s="156" t="s">
        <v>641</v>
      </c>
      <c r="E2452" s="156" t="s">
        <v>3010</v>
      </c>
    </row>
    <row r="2453" spans="1:5" ht="12" customHeight="1" x14ac:dyDescent="0.2">
      <c r="A2453" s="156" t="s">
        <v>2979</v>
      </c>
      <c r="B2453" s="156" t="s">
        <v>2544</v>
      </c>
      <c r="C2453" s="156" t="s">
        <v>186</v>
      </c>
      <c r="D2453" s="156" t="s">
        <v>641</v>
      </c>
      <c r="E2453" s="156" t="s">
        <v>3012</v>
      </c>
    </row>
    <row r="2454" spans="1:5" ht="12" customHeight="1" x14ac:dyDescent="0.2">
      <c r="A2454" s="156" t="s">
        <v>2979</v>
      </c>
      <c r="B2454" s="156" t="s">
        <v>2544</v>
      </c>
      <c r="C2454" s="156" t="s">
        <v>186</v>
      </c>
      <c r="D2454" s="156" t="s">
        <v>641</v>
      </c>
      <c r="E2454" s="156" t="s">
        <v>3007</v>
      </c>
    </row>
    <row r="2455" spans="1:5" ht="12" customHeight="1" x14ac:dyDescent="0.2">
      <c r="A2455" s="156" t="s">
        <v>2979</v>
      </c>
      <c r="B2455" s="156" t="s">
        <v>2701</v>
      </c>
      <c r="C2455" s="156" t="s">
        <v>187</v>
      </c>
      <c r="D2455" s="156" t="s">
        <v>641</v>
      </c>
      <c r="E2455" s="156" t="s">
        <v>2980</v>
      </c>
    </row>
    <row r="2456" spans="1:5" ht="12" customHeight="1" x14ac:dyDescent="0.2">
      <c r="A2456" s="156" t="s">
        <v>2979</v>
      </c>
      <c r="B2456" s="156" t="s">
        <v>2701</v>
      </c>
      <c r="C2456" s="156" t="s">
        <v>187</v>
      </c>
      <c r="D2456" s="156" t="s">
        <v>641</v>
      </c>
      <c r="E2456" s="156" t="s">
        <v>3007</v>
      </c>
    </row>
    <row r="2457" spans="1:5" ht="12" customHeight="1" x14ac:dyDescent="0.2">
      <c r="A2457" s="156" t="s">
        <v>2979</v>
      </c>
      <c r="B2457" s="156" t="s">
        <v>2731</v>
      </c>
      <c r="C2457" s="156" t="s">
        <v>188</v>
      </c>
      <c r="D2457" s="156" t="s">
        <v>641</v>
      </c>
      <c r="E2457" s="156" t="s">
        <v>2980</v>
      </c>
    </row>
    <row r="2458" spans="1:5" ht="12" customHeight="1" x14ac:dyDescent="0.2">
      <c r="A2458" s="156" t="s">
        <v>2979</v>
      </c>
      <c r="B2458" s="156" t="s">
        <v>2731</v>
      </c>
      <c r="C2458" s="156" t="s">
        <v>188</v>
      </c>
      <c r="D2458" s="156" t="s">
        <v>641</v>
      </c>
      <c r="E2458" s="156" t="s">
        <v>3012</v>
      </c>
    </row>
    <row r="2459" spans="1:5" ht="12" customHeight="1" x14ac:dyDescent="0.2">
      <c r="A2459" s="156" t="s">
        <v>2979</v>
      </c>
      <c r="B2459" s="156" t="s">
        <v>2731</v>
      </c>
      <c r="C2459" s="156" t="s">
        <v>188</v>
      </c>
      <c r="D2459" s="156" t="s">
        <v>641</v>
      </c>
      <c r="E2459" s="156" t="s">
        <v>3007</v>
      </c>
    </row>
    <row r="2460" spans="1:5" ht="12" customHeight="1" x14ac:dyDescent="0.2">
      <c r="A2460" s="156" t="s">
        <v>2979</v>
      </c>
      <c r="B2460" s="156" t="s">
        <v>2668</v>
      </c>
      <c r="C2460" s="156" t="s">
        <v>189</v>
      </c>
      <c r="D2460" s="156" t="s">
        <v>641</v>
      </c>
      <c r="E2460" s="156" t="s">
        <v>2980</v>
      </c>
    </row>
    <row r="2461" spans="1:5" ht="12" customHeight="1" x14ac:dyDescent="0.2">
      <c r="A2461" s="156" t="s">
        <v>2979</v>
      </c>
      <c r="B2461" s="156" t="s">
        <v>2668</v>
      </c>
      <c r="C2461" s="156" t="s">
        <v>189</v>
      </c>
      <c r="D2461" s="156" t="s">
        <v>641</v>
      </c>
      <c r="E2461" s="156" t="s">
        <v>3012</v>
      </c>
    </row>
    <row r="2462" spans="1:5" ht="12" customHeight="1" x14ac:dyDescent="0.2">
      <c r="A2462" s="156" t="s">
        <v>2979</v>
      </c>
      <c r="B2462" s="156" t="s">
        <v>2668</v>
      </c>
      <c r="C2462" s="156" t="s">
        <v>189</v>
      </c>
      <c r="D2462" s="156" t="s">
        <v>641</v>
      </c>
      <c r="E2462" s="156" t="s">
        <v>3007</v>
      </c>
    </row>
    <row r="2463" spans="1:5" ht="12" customHeight="1" x14ac:dyDescent="0.2">
      <c r="A2463" s="156" t="s">
        <v>2979</v>
      </c>
      <c r="B2463" s="156" t="s">
        <v>2550</v>
      </c>
      <c r="C2463" s="156" t="s">
        <v>190</v>
      </c>
      <c r="D2463" s="156" t="s">
        <v>641</v>
      </c>
      <c r="E2463" s="156" t="s">
        <v>2980</v>
      </c>
    </row>
    <row r="2464" spans="1:5" ht="12" customHeight="1" x14ac:dyDescent="0.2">
      <c r="A2464" s="156" t="s">
        <v>2979</v>
      </c>
      <c r="B2464" s="156" t="s">
        <v>2550</v>
      </c>
      <c r="C2464" s="156" t="s">
        <v>190</v>
      </c>
      <c r="D2464" s="156" t="s">
        <v>641</v>
      </c>
      <c r="E2464" s="156" t="s">
        <v>3013</v>
      </c>
    </row>
    <row r="2465" spans="1:5" ht="12" customHeight="1" x14ac:dyDescent="0.2">
      <c r="A2465" s="156" t="s">
        <v>2979</v>
      </c>
      <c r="B2465" s="156" t="s">
        <v>2550</v>
      </c>
      <c r="C2465" s="156" t="s">
        <v>190</v>
      </c>
      <c r="D2465" s="156" t="s">
        <v>641</v>
      </c>
      <c r="E2465" s="156" t="s">
        <v>3011</v>
      </c>
    </row>
    <row r="2466" spans="1:5" ht="12" customHeight="1" x14ac:dyDescent="0.2">
      <c r="A2466" s="156" t="s">
        <v>2979</v>
      </c>
      <c r="B2466" s="156" t="s">
        <v>2550</v>
      </c>
      <c r="C2466" s="156" t="s">
        <v>190</v>
      </c>
      <c r="D2466" s="156" t="s">
        <v>641</v>
      </c>
      <c r="E2466" s="156" t="s">
        <v>3012</v>
      </c>
    </row>
    <row r="2467" spans="1:5" ht="12" customHeight="1" x14ac:dyDescent="0.2">
      <c r="A2467" s="156" t="s">
        <v>2979</v>
      </c>
      <c r="B2467" s="156" t="s">
        <v>2550</v>
      </c>
      <c r="C2467" s="156" t="s">
        <v>190</v>
      </c>
      <c r="D2467" s="156" t="s">
        <v>641</v>
      </c>
      <c r="E2467" s="156" t="s">
        <v>3007</v>
      </c>
    </row>
    <row r="2468" spans="1:5" ht="12" customHeight="1" x14ac:dyDescent="0.2">
      <c r="A2468" s="156" t="s">
        <v>2979</v>
      </c>
      <c r="B2468" s="156" t="s">
        <v>2554</v>
      </c>
      <c r="C2468" s="156" t="s">
        <v>192</v>
      </c>
      <c r="D2468" s="156" t="s">
        <v>641</v>
      </c>
      <c r="E2468" s="156" t="s">
        <v>3047</v>
      </c>
    </row>
    <row r="2469" spans="1:5" ht="12" customHeight="1" x14ac:dyDescent="0.2">
      <c r="A2469" s="156" t="s">
        <v>2979</v>
      </c>
      <c r="B2469" s="156" t="s">
        <v>2554</v>
      </c>
      <c r="C2469" s="156" t="s">
        <v>192</v>
      </c>
      <c r="D2469" s="156" t="s">
        <v>641</v>
      </c>
      <c r="E2469" s="156" t="s">
        <v>2980</v>
      </c>
    </row>
    <row r="2470" spans="1:5" ht="12" customHeight="1" x14ac:dyDescent="0.2">
      <c r="A2470" s="156" t="s">
        <v>2979</v>
      </c>
      <c r="B2470" s="156" t="s">
        <v>2554</v>
      </c>
      <c r="C2470" s="156" t="s">
        <v>192</v>
      </c>
      <c r="D2470" s="156" t="s">
        <v>641</v>
      </c>
      <c r="E2470" s="156" t="s">
        <v>3018</v>
      </c>
    </row>
    <row r="2471" spans="1:5" ht="12" customHeight="1" x14ac:dyDescent="0.2">
      <c r="A2471" s="156" t="s">
        <v>2979</v>
      </c>
      <c r="B2471" s="156" t="s">
        <v>2554</v>
      </c>
      <c r="C2471" s="156" t="s">
        <v>192</v>
      </c>
      <c r="D2471" s="156" t="s">
        <v>641</v>
      </c>
      <c r="E2471" s="156" t="s">
        <v>3012</v>
      </c>
    </row>
    <row r="2472" spans="1:5" ht="12" customHeight="1" x14ac:dyDescent="0.2">
      <c r="A2472" s="156" t="s">
        <v>2979</v>
      </c>
      <c r="B2472" s="156" t="s">
        <v>2716</v>
      </c>
      <c r="C2472" s="156" t="s">
        <v>906</v>
      </c>
      <c r="D2472" s="156" t="s">
        <v>641</v>
      </c>
      <c r="E2472" s="156" t="s">
        <v>3012</v>
      </c>
    </row>
    <row r="2473" spans="1:5" ht="12" customHeight="1" x14ac:dyDescent="0.2">
      <c r="A2473" s="156" t="s">
        <v>2979</v>
      </c>
      <c r="B2473" s="156" t="s">
        <v>2716</v>
      </c>
      <c r="C2473" s="156" t="s">
        <v>906</v>
      </c>
      <c r="D2473" s="156" t="s">
        <v>641</v>
      </c>
      <c r="E2473" s="156" t="s">
        <v>3007</v>
      </c>
    </row>
    <row r="2474" spans="1:5" ht="12" customHeight="1" x14ac:dyDescent="0.2">
      <c r="A2474" s="156" t="s">
        <v>2979</v>
      </c>
      <c r="B2474" s="156" t="s">
        <v>2709</v>
      </c>
      <c r="C2474" s="156" t="s">
        <v>211</v>
      </c>
      <c r="D2474" s="156" t="s">
        <v>641</v>
      </c>
      <c r="E2474" s="156" t="s">
        <v>2980</v>
      </c>
    </row>
    <row r="2475" spans="1:5" ht="12" customHeight="1" x14ac:dyDescent="0.2">
      <c r="A2475" s="156" t="s">
        <v>2979</v>
      </c>
      <c r="B2475" s="156" t="s">
        <v>2709</v>
      </c>
      <c r="C2475" s="156" t="s">
        <v>211</v>
      </c>
      <c r="D2475" s="156" t="s">
        <v>641</v>
      </c>
      <c r="E2475" s="156" t="s">
        <v>3012</v>
      </c>
    </row>
    <row r="2476" spans="1:5" ht="12" customHeight="1" x14ac:dyDescent="0.2">
      <c r="A2476" s="156" t="s">
        <v>2979</v>
      </c>
      <c r="B2476" s="156" t="s">
        <v>2709</v>
      </c>
      <c r="C2476" s="156" t="s">
        <v>211</v>
      </c>
      <c r="D2476" s="156" t="s">
        <v>641</v>
      </c>
      <c r="E2476" s="156" t="s">
        <v>3007</v>
      </c>
    </row>
    <row r="2477" spans="1:5" ht="12" customHeight="1" x14ac:dyDescent="0.2">
      <c r="A2477" s="156" t="s">
        <v>2979</v>
      </c>
      <c r="B2477" s="156" t="s">
        <v>2705</v>
      </c>
      <c r="C2477" s="156" t="s">
        <v>503</v>
      </c>
      <c r="D2477" s="156" t="s">
        <v>641</v>
      </c>
      <c r="E2477" s="156" t="s">
        <v>2980</v>
      </c>
    </row>
    <row r="2478" spans="1:5" ht="12" customHeight="1" x14ac:dyDescent="0.2">
      <c r="A2478" s="156" t="s">
        <v>2979</v>
      </c>
      <c r="B2478" s="156" t="s">
        <v>2705</v>
      </c>
      <c r="C2478" s="156" t="s">
        <v>503</v>
      </c>
      <c r="D2478" s="156" t="s">
        <v>641</v>
      </c>
      <c r="E2478" s="156" t="s">
        <v>3012</v>
      </c>
    </row>
    <row r="2479" spans="1:5" ht="12" customHeight="1" x14ac:dyDescent="0.2">
      <c r="A2479" s="156" t="s">
        <v>2979</v>
      </c>
      <c r="B2479" s="156" t="s">
        <v>2705</v>
      </c>
      <c r="C2479" s="156" t="s">
        <v>503</v>
      </c>
      <c r="D2479" s="156" t="s">
        <v>641</v>
      </c>
      <c r="E2479" s="156" t="s">
        <v>3007</v>
      </c>
    </row>
    <row r="2480" spans="1:5" ht="12" customHeight="1" x14ac:dyDescent="0.2">
      <c r="A2480" s="156" t="s">
        <v>2979</v>
      </c>
      <c r="B2480" s="156" t="s">
        <v>2729</v>
      </c>
      <c r="C2480" s="156" t="s">
        <v>504</v>
      </c>
      <c r="D2480" s="156" t="s">
        <v>641</v>
      </c>
      <c r="E2480" s="156" t="s">
        <v>2980</v>
      </c>
    </row>
    <row r="2481" spans="1:5" ht="12" customHeight="1" x14ac:dyDescent="0.2">
      <c r="A2481" s="156" t="s">
        <v>2979</v>
      </c>
      <c r="B2481" s="156" t="s">
        <v>2729</v>
      </c>
      <c r="C2481" s="156" t="s">
        <v>504</v>
      </c>
      <c r="D2481" s="156" t="s">
        <v>641</v>
      </c>
      <c r="E2481" s="156" t="s">
        <v>3012</v>
      </c>
    </row>
    <row r="2482" spans="1:5" ht="12" customHeight="1" x14ac:dyDescent="0.2">
      <c r="A2482" s="156" t="s">
        <v>2979</v>
      </c>
      <c r="B2482" s="156" t="s">
        <v>2729</v>
      </c>
      <c r="C2482" s="156" t="s">
        <v>504</v>
      </c>
      <c r="D2482" s="156" t="s">
        <v>641</v>
      </c>
      <c r="E2482" s="156" t="s">
        <v>3007</v>
      </c>
    </row>
    <row r="2483" spans="1:5" ht="12" customHeight="1" x14ac:dyDescent="0.2">
      <c r="A2483" s="156" t="s">
        <v>2979</v>
      </c>
      <c r="B2483" s="156" t="s">
        <v>2587</v>
      </c>
      <c r="C2483" s="156" t="s">
        <v>213</v>
      </c>
      <c r="D2483" s="156" t="s">
        <v>641</v>
      </c>
      <c r="E2483" s="156" t="s">
        <v>2980</v>
      </c>
    </row>
    <row r="2484" spans="1:5" ht="12" customHeight="1" x14ac:dyDescent="0.2">
      <c r="A2484" s="156" t="s">
        <v>2979</v>
      </c>
      <c r="B2484" s="156" t="s">
        <v>2587</v>
      </c>
      <c r="C2484" s="156" t="s">
        <v>213</v>
      </c>
      <c r="D2484" s="156" t="s">
        <v>641</v>
      </c>
      <c r="E2484" s="156" t="s">
        <v>3010</v>
      </c>
    </row>
    <row r="2485" spans="1:5" ht="12" customHeight="1" x14ac:dyDescent="0.2">
      <c r="A2485" s="156" t="s">
        <v>2979</v>
      </c>
      <c r="B2485" s="156" t="s">
        <v>2587</v>
      </c>
      <c r="C2485" s="156" t="s">
        <v>213</v>
      </c>
      <c r="D2485" s="156" t="s">
        <v>641</v>
      </c>
      <c r="E2485" s="156" t="s">
        <v>3012</v>
      </c>
    </row>
    <row r="2486" spans="1:5" ht="12" customHeight="1" x14ac:dyDescent="0.2">
      <c r="A2486" s="156" t="s">
        <v>2979</v>
      </c>
      <c r="B2486" s="156" t="s">
        <v>2587</v>
      </c>
      <c r="C2486" s="156" t="s">
        <v>213</v>
      </c>
      <c r="D2486" s="156" t="s">
        <v>641</v>
      </c>
      <c r="E2486" s="156" t="s">
        <v>3007</v>
      </c>
    </row>
    <row r="2487" spans="1:5" ht="12" customHeight="1" x14ac:dyDescent="0.2">
      <c r="A2487" s="156" t="s">
        <v>2979</v>
      </c>
      <c r="B2487" s="156" t="s">
        <v>2564</v>
      </c>
      <c r="C2487" s="156" t="s">
        <v>214</v>
      </c>
      <c r="D2487" s="156" t="s">
        <v>641</v>
      </c>
      <c r="E2487" s="156" t="s">
        <v>3047</v>
      </c>
    </row>
    <row r="2488" spans="1:5" ht="12" customHeight="1" x14ac:dyDescent="0.2">
      <c r="A2488" s="156" t="s">
        <v>2979</v>
      </c>
      <c r="B2488" s="156" t="s">
        <v>2564</v>
      </c>
      <c r="C2488" s="156" t="s">
        <v>214</v>
      </c>
      <c r="D2488" s="156" t="s">
        <v>641</v>
      </c>
      <c r="E2488" s="156" t="s">
        <v>2980</v>
      </c>
    </row>
    <row r="2489" spans="1:5" ht="12" customHeight="1" x14ac:dyDescent="0.2">
      <c r="A2489" s="156" t="s">
        <v>2979</v>
      </c>
      <c r="B2489" s="156" t="s">
        <v>2564</v>
      </c>
      <c r="C2489" s="156" t="s">
        <v>214</v>
      </c>
      <c r="D2489" s="156" t="s">
        <v>641</v>
      </c>
      <c r="E2489" s="156" t="s">
        <v>3010</v>
      </c>
    </row>
    <row r="2490" spans="1:5" ht="12" customHeight="1" x14ac:dyDescent="0.2">
      <c r="A2490" s="156" t="s">
        <v>2979</v>
      </c>
      <c r="B2490" s="156" t="s">
        <v>2564</v>
      </c>
      <c r="C2490" s="156" t="s">
        <v>214</v>
      </c>
      <c r="D2490" s="156" t="s">
        <v>641</v>
      </c>
      <c r="E2490" s="156" t="s">
        <v>3011</v>
      </c>
    </row>
    <row r="2491" spans="1:5" ht="12" customHeight="1" x14ac:dyDescent="0.2">
      <c r="A2491" s="156" t="s">
        <v>2979</v>
      </c>
      <c r="B2491" s="156" t="s">
        <v>2564</v>
      </c>
      <c r="C2491" s="156" t="s">
        <v>214</v>
      </c>
      <c r="D2491" s="156" t="s">
        <v>641</v>
      </c>
      <c r="E2491" s="156" t="s">
        <v>3012</v>
      </c>
    </row>
    <row r="2492" spans="1:5" ht="12" customHeight="1" x14ac:dyDescent="0.2">
      <c r="A2492" s="156" t="s">
        <v>2979</v>
      </c>
      <c r="B2492" s="156" t="s">
        <v>2564</v>
      </c>
      <c r="C2492" s="156" t="s">
        <v>214</v>
      </c>
      <c r="D2492" s="156" t="s">
        <v>641</v>
      </c>
      <c r="E2492" s="156" t="s">
        <v>3007</v>
      </c>
    </row>
    <row r="2493" spans="1:5" ht="12" customHeight="1" x14ac:dyDescent="0.2">
      <c r="A2493" s="156" t="s">
        <v>2979</v>
      </c>
      <c r="B2493" s="156" t="s">
        <v>2735</v>
      </c>
      <c r="C2493" s="156" t="s">
        <v>275</v>
      </c>
      <c r="D2493" s="156" t="s">
        <v>641</v>
      </c>
      <c r="E2493" s="156" t="s">
        <v>2980</v>
      </c>
    </row>
    <row r="2494" spans="1:5" ht="12" customHeight="1" x14ac:dyDescent="0.2">
      <c r="A2494" s="156" t="s">
        <v>2979</v>
      </c>
      <c r="B2494" s="156" t="s">
        <v>2735</v>
      </c>
      <c r="C2494" s="156" t="s">
        <v>275</v>
      </c>
      <c r="D2494" s="156" t="s">
        <v>641</v>
      </c>
      <c r="E2494" s="156" t="s">
        <v>3010</v>
      </c>
    </row>
    <row r="2495" spans="1:5" ht="12" customHeight="1" x14ac:dyDescent="0.2">
      <c r="A2495" s="156" t="s">
        <v>2979</v>
      </c>
      <c r="B2495" s="156" t="s">
        <v>2735</v>
      </c>
      <c r="C2495" s="156" t="s">
        <v>275</v>
      </c>
      <c r="D2495" s="156" t="s">
        <v>641</v>
      </c>
      <c r="E2495" s="156" t="s">
        <v>3007</v>
      </c>
    </row>
    <row r="2496" spans="1:5" ht="12" customHeight="1" x14ac:dyDescent="0.2">
      <c r="A2496" s="156" t="s">
        <v>2979</v>
      </c>
      <c r="B2496" s="156" t="s">
        <v>2653</v>
      </c>
      <c r="C2496" s="156" t="s">
        <v>276</v>
      </c>
      <c r="D2496" s="156" t="s">
        <v>641</v>
      </c>
      <c r="E2496" s="156" t="s">
        <v>2980</v>
      </c>
    </row>
    <row r="2497" spans="1:5" ht="12" customHeight="1" x14ac:dyDescent="0.2">
      <c r="A2497" s="156" t="s">
        <v>2979</v>
      </c>
      <c r="B2497" s="156" t="s">
        <v>2653</v>
      </c>
      <c r="C2497" s="156" t="s">
        <v>276</v>
      </c>
      <c r="D2497" s="156" t="s">
        <v>641</v>
      </c>
      <c r="E2497" s="156" t="s">
        <v>3010</v>
      </c>
    </row>
    <row r="2498" spans="1:5" ht="12" customHeight="1" x14ac:dyDescent="0.2">
      <c r="A2498" s="156" t="s">
        <v>2979</v>
      </c>
      <c r="B2498" s="156" t="s">
        <v>2653</v>
      </c>
      <c r="C2498" s="156" t="s">
        <v>276</v>
      </c>
      <c r="D2498" s="156" t="s">
        <v>641</v>
      </c>
      <c r="E2498" s="156" t="s">
        <v>3007</v>
      </c>
    </row>
    <row r="2499" spans="1:5" ht="12" customHeight="1" x14ac:dyDescent="0.2">
      <c r="A2499" s="156" t="s">
        <v>2979</v>
      </c>
      <c r="B2499" s="156" t="s">
        <v>2609</v>
      </c>
      <c r="C2499" s="156" t="s">
        <v>277</v>
      </c>
      <c r="D2499" s="156" t="s">
        <v>641</v>
      </c>
      <c r="E2499" s="156" t="s">
        <v>2980</v>
      </c>
    </row>
    <row r="2500" spans="1:5" ht="12" customHeight="1" x14ac:dyDescent="0.2">
      <c r="A2500" s="156" t="s">
        <v>2979</v>
      </c>
      <c r="B2500" s="156" t="s">
        <v>2609</v>
      </c>
      <c r="C2500" s="156" t="s">
        <v>277</v>
      </c>
      <c r="D2500" s="156" t="s">
        <v>641</v>
      </c>
      <c r="E2500" s="156" t="s">
        <v>3010</v>
      </c>
    </row>
    <row r="2501" spans="1:5" ht="12" customHeight="1" x14ac:dyDescent="0.2">
      <c r="A2501" s="156" t="s">
        <v>2979</v>
      </c>
      <c r="B2501" s="156" t="s">
        <v>2609</v>
      </c>
      <c r="C2501" s="156" t="s">
        <v>277</v>
      </c>
      <c r="D2501" s="156" t="s">
        <v>641</v>
      </c>
      <c r="E2501" s="156" t="s">
        <v>3012</v>
      </c>
    </row>
    <row r="2502" spans="1:5" ht="12" customHeight="1" x14ac:dyDescent="0.2">
      <c r="A2502" s="156" t="s">
        <v>2979</v>
      </c>
      <c r="B2502" s="156" t="s">
        <v>2609</v>
      </c>
      <c r="C2502" s="156" t="s">
        <v>277</v>
      </c>
      <c r="D2502" s="156" t="s">
        <v>641</v>
      </c>
      <c r="E2502" s="156" t="s">
        <v>3007</v>
      </c>
    </row>
    <row r="2503" spans="1:5" ht="12" customHeight="1" x14ac:dyDescent="0.2">
      <c r="A2503" s="156" t="s">
        <v>2979</v>
      </c>
      <c r="B2503" s="156" t="s">
        <v>2754</v>
      </c>
      <c r="C2503" s="156" t="s">
        <v>278</v>
      </c>
      <c r="D2503" s="156" t="s">
        <v>641</v>
      </c>
      <c r="E2503" s="156" t="s">
        <v>3010</v>
      </c>
    </row>
    <row r="2504" spans="1:5" ht="12" customHeight="1" x14ac:dyDescent="0.2">
      <c r="A2504" s="156" t="s">
        <v>2979</v>
      </c>
      <c r="B2504" s="156" t="s">
        <v>2754</v>
      </c>
      <c r="C2504" s="156" t="s">
        <v>278</v>
      </c>
      <c r="D2504" s="156" t="s">
        <v>641</v>
      </c>
      <c r="E2504" s="156" t="s">
        <v>3007</v>
      </c>
    </row>
    <row r="2505" spans="1:5" ht="12" customHeight="1" x14ac:dyDescent="0.2">
      <c r="A2505" s="156" t="s">
        <v>2979</v>
      </c>
      <c r="B2505" s="156" t="s">
        <v>2659</v>
      </c>
      <c r="C2505" s="156" t="s">
        <v>279</v>
      </c>
      <c r="D2505" s="156" t="s">
        <v>641</v>
      </c>
      <c r="E2505" s="156" t="s">
        <v>2980</v>
      </c>
    </row>
    <row r="2506" spans="1:5" ht="12" customHeight="1" x14ac:dyDescent="0.2">
      <c r="A2506" s="156" t="s">
        <v>2979</v>
      </c>
      <c r="B2506" s="156" t="s">
        <v>2659</v>
      </c>
      <c r="C2506" s="156" t="s">
        <v>279</v>
      </c>
      <c r="D2506" s="156" t="s">
        <v>641</v>
      </c>
      <c r="E2506" s="156" t="s">
        <v>3010</v>
      </c>
    </row>
    <row r="2507" spans="1:5" ht="12" customHeight="1" x14ac:dyDescent="0.2">
      <c r="A2507" s="156" t="s">
        <v>2979</v>
      </c>
      <c r="B2507" s="156" t="s">
        <v>2659</v>
      </c>
      <c r="C2507" s="156" t="s">
        <v>279</v>
      </c>
      <c r="D2507" s="156" t="s">
        <v>641</v>
      </c>
      <c r="E2507" s="156" t="s">
        <v>3007</v>
      </c>
    </row>
    <row r="2508" spans="1:5" ht="12" customHeight="1" x14ac:dyDescent="0.2">
      <c r="A2508" s="156" t="s">
        <v>2979</v>
      </c>
      <c r="B2508" s="156" t="s">
        <v>2750</v>
      </c>
      <c r="C2508" s="156" t="s">
        <v>280</v>
      </c>
      <c r="D2508" s="156" t="s">
        <v>641</v>
      </c>
      <c r="E2508" s="156" t="s">
        <v>3010</v>
      </c>
    </row>
    <row r="2509" spans="1:5" ht="12" customHeight="1" x14ac:dyDescent="0.2">
      <c r="A2509" s="156" t="s">
        <v>2979</v>
      </c>
      <c r="B2509" s="156" t="s">
        <v>2750</v>
      </c>
      <c r="C2509" s="156" t="s">
        <v>280</v>
      </c>
      <c r="D2509" s="156" t="s">
        <v>641</v>
      </c>
      <c r="E2509" s="156" t="s">
        <v>3007</v>
      </c>
    </row>
    <row r="2510" spans="1:5" ht="12" customHeight="1" x14ac:dyDescent="0.2">
      <c r="A2510" s="156" t="s">
        <v>2979</v>
      </c>
      <c r="B2510" s="156" t="s">
        <v>2726</v>
      </c>
      <c r="C2510" s="156" t="s">
        <v>272</v>
      </c>
      <c r="D2510" s="156" t="s">
        <v>641</v>
      </c>
      <c r="E2510" s="156" t="s">
        <v>2980</v>
      </c>
    </row>
    <row r="2511" spans="1:5" ht="12" customHeight="1" x14ac:dyDescent="0.2">
      <c r="A2511" s="156" t="s">
        <v>2979</v>
      </c>
      <c r="B2511" s="156" t="s">
        <v>2726</v>
      </c>
      <c r="C2511" s="156" t="s">
        <v>272</v>
      </c>
      <c r="D2511" s="156" t="s">
        <v>641</v>
      </c>
      <c r="E2511" s="156" t="s">
        <v>3010</v>
      </c>
    </row>
    <row r="2512" spans="1:5" ht="12" customHeight="1" x14ac:dyDescent="0.2">
      <c r="A2512" s="156" t="s">
        <v>2979</v>
      </c>
      <c r="B2512" s="156" t="s">
        <v>2726</v>
      </c>
      <c r="C2512" s="156" t="s">
        <v>272</v>
      </c>
      <c r="D2512" s="156" t="s">
        <v>641</v>
      </c>
      <c r="E2512" s="156" t="s">
        <v>3007</v>
      </c>
    </row>
    <row r="2513" spans="1:5" ht="12" customHeight="1" x14ac:dyDescent="0.2">
      <c r="A2513" s="156" t="s">
        <v>2979</v>
      </c>
      <c r="B2513" s="156" t="s">
        <v>2756</v>
      </c>
      <c r="C2513" s="156" t="s">
        <v>281</v>
      </c>
      <c r="D2513" s="156" t="s">
        <v>641</v>
      </c>
      <c r="E2513" s="156" t="s">
        <v>3010</v>
      </c>
    </row>
    <row r="2514" spans="1:5" ht="12" customHeight="1" x14ac:dyDescent="0.2">
      <c r="A2514" s="156" t="s">
        <v>2979</v>
      </c>
      <c r="B2514" s="156" t="s">
        <v>2756</v>
      </c>
      <c r="C2514" s="156" t="s">
        <v>281</v>
      </c>
      <c r="D2514" s="156" t="s">
        <v>641</v>
      </c>
      <c r="E2514" s="156" t="s">
        <v>3007</v>
      </c>
    </row>
    <row r="2515" spans="1:5" ht="12" customHeight="1" x14ac:dyDescent="0.2">
      <c r="A2515" s="156" t="s">
        <v>2979</v>
      </c>
      <c r="B2515" s="156" t="s">
        <v>2704</v>
      </c>
      <c r="C2515" s="156" t="s">
        <v>271</v>
      </c>
      <c r="D2515" s="156" t="s">
        <v>641</v>
      </c>
      <c r="E2515" s="156" t="s">
        <v>3010</v>
      </c>
    </row>
    <row r="2516" spans="1:5" ht="12" customHeight="1" x14ac:dyDescent="0.2">
      <c r="A2516" s="156" t="s">
        <v>2979</v>
      </c>
      <c r="B2516" s="156" t="s">
        <v>2704</v>
      </c>
      <c r="C2516" s="156" t="s">
        <v>271</v>
      </c>
      <c r="D2516" s="156" t="s">
        <v>641</v>
      </c>
      <c r="E2516" s="156" t="s">
        <v>3007</v>
      </c>
    </row>
    <row r="2517" spans="1:5" ht="12" customHeight="1" x14ac:dyDescent="0.2">
      <c r="A2517" s="156" t="s">
        <v>2979</v>
      </c>
      <c r="B2517" s="156" t="s">
        <v>2586</v>
      </c>
      <c r="C2517" s="156" t="s">
        <v>274</v>
      </c>
      <c r="D2517" s="156" t="s">
        <v>641</v>
      </c>
      <c r="E2517" s="156" t="s">
        <v>2980</v>
      </c>
    </row>
    <row r="2518" spans="1:5" ht="12" customHeight="1" x14ac:dyDescent="0.2">
      <c r="A2518" s="156" t="s">
        <v>2979</v>
      </c>
      <c r="B2518" s="156" t="s">
        <v>2586</v>
      </c>
      <c r="C2518" s="156" t="s">
        <v>274</v>
      </c>
      <c r="D2518" s="156" t="s">
        <v>641</v>
      </c>
      <c r="E2518" s="156" t="s">
        <v>3010</v>
      </c>
    </row>
    <row r="2519" spans="1:5" ht="12" customHeight="1" x14ac:dyDescent="0.2">
      <c r="A2519" s="156" t="s">
        <v>2979</v>
      </c>
      <c r="B2519" s="156" t="s">
        <v>2586</v>
      </c>
      <c r="C2519" s="156" t="s">
        <v>274</v>
      </c>
      <c r="D2519" s="156" t="s">
        <v>641</v>
      </c>
      <c r="E2519" s="156" t="s">
        <v>3007</v>
      </c>
    </row>
    <row r="2520" spans="1:5" ht="12" customHeight="1" x14ac:dyDescent="0.2">
      <c r="A2520" s="156" t="s">
        <v>2979</v>
      </c>
      <c r="B2520" s="156" t="s">
        <v>1650</v>
      </c>
      <c r="C2520" s="156" t="s">
        <v>212</v>
      </c>
      <c r="D2520" s="156" t="s">
        <v>641</v>
      </c>
      <c r="E2520" s="156" t="s">
        <v>2980</v>
      </c>
    </row>
    <row r="2521" spans="1:5" ht="12" customHeight="1" x14ac:dyDescent="0.2">
      <c r="A2521" s="156" t="s">
        <v>2979</v>
      </c>
      <c r="B2521" s="156" t="s">
        <v>1650</v>
      </c>
      <c r="C2521" s="156" t="s">
        <v>212</v>
      </c>
      <c r="D2521" s="156" t="s">
        <v>641</v>
      </c>
      <c r="E2521" s="156" t="s">
        <v>3010</v>
      </c>
    </row>
    <row r="2522" spans="1:5" ht="12" customHeight="1" x14ac:dyDescent="0.2">
      <c r="A2522" s="156" t="s">
        <v>2979</v>
      </c>
      <c r="B2522" s="156" t="s">
        <v>1650</v>
      </c>
      <c r="C2522" s="156" t="s">
        <v>212</v>
      </c>
      <c r="D2522" s="156" t="s">
        <v>641</v>
      </c>
      <c r="E2522" s="156" t="s">
        <v>3011</v>
      </c>
    </row>
    <row r="2523" spans="1:5" ht="12" customHeight="1" x14ac:dyDescent="0.2">
      <c r="A2523" s="156" t="s">
        <v>2979</v>
      </c>
      <c r="B2523" s="156" t="s">
        <v>1650</v>
      </c>
      <c r="C2523" s="156" t="s">
        <v>212</v>
      </c>
      <c r="D2523" s="156" t="s">
        <v>641</v>
      </c>
      <c r="E2523" s="156" t="s">
        <v>3012</v>
      </c>
    </row>
    <row r="2524" spans="1:5" ht="12" customHeight="1" x14ac:dyDescent="0.2">
      <c r="A2524" s="156" t="s">
        <v>2979</v>
      </c>
      <c r="B2524" s="156" t="s">
        <v>1650</v>
      </c>
      <c r="C2524" s="156" t="s">
        <v>212</v>
      </c>
      <c r="D2524" s="156" t="s">
        <v>641</v>
      </c>
      <c r="E2524" s="156" t="s">
        <v>3007</v>
      </c>
    </row>
    <row r="2525" spans="1:5" ht="12" customHeight="1" x14ac:dyDescent="0.2">
      <c r="A2525" s="156" t="s">
        <v>2979</v>
      </c>
      <c r="B2525" s="156" t="s">
        <v>2715</v>
      </c>
      <c r="C2525" s="156" t="s">
        <v>215</v>
      </c>
      <c r="D2525" s="156" t="s">
        <v>641</v>
      </c>
      <c r="E2525" s="156" t="s">
        <v>2980</v>
      </c>
    </row>
    <row r="2526" spans="1:5" ht="12" customHeight="1" x14ac:dyDescent="0.2">
      <c r="A2526" s="156" t="s">
        <v>2979</v>
      </c>
      <c r="B2526" s="156" t="s">
        <v>2715</v>
      </c>
      <c r="C2526" s="156" t="s">
        <v>215</v>
      </c>
      <c r="D2526" s="156" t="s">
        <v>641</v>
      </c>
      <c r="E2526" s="156" t="s">
        <v>3010</v>
      </c>
    </row>
    <row r="2527" spans="1:5" ht="12" customHeight="1" x14ac:dyDescent="0.2">
      <c r="A2527" s="156" t="s">
        <v>2979</v>
      </c>
      <c r="B2527" s="156" t="s">
        <v>2715</v>
      </c>
      <c r="C2527" s="156" t="s">
        <v>215</v>
      </c>
      <c r="D2527" s="156" t="s">
        <v>641</v>
      </c>
      <c r="E2527" s="156" t="s">
        <v>3012</v>
      </c>
    </row>
    <row r="2528" spans="1:5" ht="12" customHeight="1" x14ac:dyDescent="0.2">
      <c r="A2528" s="156" t="s">
        <v>2979</v>
      </c>
      <c r="B2528" s="156" t="s">
        <v>2715</v>
      </c>
      <c r="C2528" s="156" t="s">
        <v>215</v>
      </c>
      <c r="D2528" s="156" t="s">
        <v>641</v>
      </c>
      <c r="E2528" s="156" t="s">
        <v>3007</v>
      </c>
    </row>
    <row r="2529" spans="1:5" ht="12" customHeight="1" x14ac:dyDescent="0.2">
      <c r="A2529" s="156" t="s">
        <v>2979</v>
      </c>
      <c r="B2529" s="156" t="s">
        <v>2734</v>
      </c>
      <c r="C2529" s="156" t="s">
        <v>2222</v>
      </c>
      <c r="D2529" s="156" t="s">
        <v>641</v>
      </c>
      <c r="E2529" s="156" t="s">
        <v>2980</v>
      </c>
    </row>
    <row r="2530" spans="1:5" ht="12" customHeight="1" x14ac:dyDescent="0.2">
      <c r="A2530" s="156" t="s">
        <v>2979</v>
      </c>
      <c r="B2530" s="156" t="s">
        <v>2734</v>
      </c>
      <c r="C2530" s="156" t="s">
        <v>2222</v>
      </c>
      <c r="D2530" s="156" t="s">
        <v>641</v>
      </c>
      <c r="E2530" s="156" t="s">
        <v>3007</v>
      </c>
    </row>
    <row r="2531" spans="1:5" ht="12" customHeight="1" x14ac:dyDescent="0.2">
      <c r="A2531" s="156" t="s">
        <v>2979</v>
      </c>
      <c r="B2531" s="156" t="s">
        <v>2755</v>
      </c>
      <c r="C2531" s="156" t="s">
        <v>238</v>
      </c>
      <c r="D2531" s="156" t="s">
        <v>641</v>
      </c>
      <c r="E2531" s="156" t="s">
        <v>3007</v>
      </c>
    </row>
    <row r="2532" spans="1:5" ht="12" customHeight="1" x14ac:dyDescent="0.2">
      <c r="A2532" s="156" t="s">
        <v>2979</v>
      </c>
      <c r="B2532" s="156" t="s">
        <v>1648</v>
      </c>
      <c r="C2532" s="156" t="s">
        <v>37</v>
      </c>
      <c r="D2532" s="156" t="s">
        <v>641</v>
      </c>
      <c r="E2532" s="156" t="s">
        <v>2980</v>
      </c>
    </row>
    <row r="2533" spans="1:5" ht="12" customHeight="1" x14ac:dyDescent="0.2">
      <c r="A2533" s="156" t="s">
        <v>2979</v>
      </c>
      <c r="B2533" s="156" t="s">
        <v>1648</v>
      </c>
      <c r="C2533" s="156" t="s">
        <v>37</v>
      </c>
      <c r="D2533" s="156" t="s">
        <v>641</v>
      </c>
      <c r="E2533" s="156" t="s">
        <v>3012</v>
      </c>
    </row>
    <row r="2534" spans="1:5" ht="12" customHeight="1" x14ac:dyDescent="0.2">
      <c r="A2534" s="156" t="s">
        <v>2979</v>
      </c>
      <c r="B2534" s="156" t="s">
        <v>1648</v>
      </c>
      <c r="C2534" s="156" t="s">
        <v>37</v>
      </c>
      <c r="D2534" s="156" t="s">
        <v>641</v>
      </c>
      <c r="E2534" s="156" t="s">
        <v>3007</v>
      </c>
    </row>
    <row r="2535" spans="1:5" ht="12" customHeight="1" x14ac:dyDescent="0.2">
      <c r="A2535" s="156" t="s">
        <v>2979</v>
      </c>
      <c r="B2535" s="156" t="s">
        <v>2556</v>
      </c>
      <c r="C2535" s="156" t="s">
        <v>654</v>
      </c>
      <c r="D2535" s="156" t="s">
        <v>641</v>
      </c>
      <c r="E2535" s="156" t="s">
        <v>2980</v>
      </c>
    </row>
    <row r="2536" spans="1:5" ht="12" customHeight="1" x14ac:dyDescent="0.2">
      <c r="A2536" s="156" t="s">
        <v>2979</v>
      </c>
      <c r="B2536" s="156" t="s">
        <v>2556</v>
      </c>
      <c r="C2536" s="156" t="s">
        <v>654</v>
      </c>
      <c r="D2536" s="156" t="s">
        <v>641</v>
      </c>
      <c r="E2536" s="156" t="s">
        <v>3011</v>
      </c>
    </row>
    <row r="2537" spans="1:5" ht="12" customHeight="1" x14ac:dyDescent="0.2">
      <c r="A2537" s="156" t="s">
        <v>2979</v>
      </c>
      <c r="B2537" s="156" t="s">
        <v>2556</v>
      </c>
      <c r="C2537" s="156" t="s">
        <v>654</v>
      </c>
      <c r="D2537" s="156" t="s">
        <v>641</v>
      </c>
      <c r="E2537" s="156" t="s">
        <v>3012</v>
      </c>
    </row>
    <row r="2538" spans="1:5" ht="12" customHeight="1" x14ac:dyDescent="0.2">
      <c r="A2538" s="156" t="s">
        <v>2979</v>
      </c>
      <c r="B2538" s="156" t="s">
        <v>2556</v>
      </c>
      <c r="C2538" s="156" t="s">
        <v>654</v>
      </c>
      <c r="D2538" s="156" t="s">
        <v>641</v>
      </c>
      <c r="E2538" s="156" t="s">
        <v>3007</v>
      </c>
    </row>
    <row r="2539" spans="1:5" ht="12" customHeight="1" x14ac:dyDescent="0.2">
      <c r="A2539" s="156" t="s">
        <v>2979</v>
      </c>
      <c r="B2539" s="156" t="s">
        <v>1658</v>
      </c>
      <c r="C2539" s="156" t="s">
        <v>1107</v>
      </c>
      <c r="D2539" s="156" t="s">
        <v>641</v>
      </c>
      <c r="E2539" s="156" t="s">
        <v>3007</v>
      </c>
    </row>
    <row r="2540" spans="1:5" ht="12" customHeight="1" x14ac:dyDescent="0.2">
      <c r="A2540" s="156" t="s">
        <v>2979</v>
      </c>
      <c r="B2540" s="156" t="s">
        <v>1656</v>
      </c>
      <c r="C2540" s="156" t="s">
        <v>1106</v>
      </c>
      <c r="D2540" s="156" t="s">
        <v>641</v>
      </c>
      <c r="E2540" s="156" t="s">
        <v>2980</v>
      </c>
    </row>
    <row r="2541" spans="1:5" ht="12" customHeight="1" x14ac:dyDescent="0.2">
      <c r="A2541" s="156" t="s">
        <v>2979</v>
      </c>
      <c r="B2541" s="156" t="s">
        <v>1656</v>
      </c>
      <c r="C2541" s="156" t="s">
        <v>1106</v>
      </c>
      <c r="D2541" s="156" t="s">
        <v>641</v>
      </c>
      <c r="E2541" s="156" t="s">
        <v>3010</v>
      </c>
    </row>
    <row r="2542" spans="1:5" ht="12" customHeight="1" x14ac:dyDescent="0.2">
      <c r="A2542" s="156" t="s">
        <v>2979</v>
      </c>
      <c r="B2542" s="156" t="s">
        <v>1656</v>
      </c>
      <c r="C2542" s="156" t="s">
        <v>1106</v>
      </c>
      <c r="D2542" s="156" t="s">
        <v>641</v>
      </c>
      <c r="E2542" s="156" t="s">
        <v>3012</v>
      </c>
    </row>
    <row r="2543" spans="1:5" ht="12" customHeight="1" x14ac:dyDescent="0.2">
      <c r="A2543" s="156" t="s">
        <v>2979</v>
      </c>
      <c r="B2543" s="156" t="s">
        <v>1656</v>
      </c>
      <c r="C2543" s="156" t="s">
        <v>1106</v>
      </c>
      <c r="D2543" s="156" t="s">
        <v>641</v>
      </c>
      <c r="E2543" s="156" t="s">
        <v>3007</v>
      </c>
    </row>
    <row r="2544" spans="1:5" ht="12" customHeight="1" x14ac:dyDescent="0.2">
      <c r="A2544" s="156" t="s">
        <v>2979</v>
      </c>
      <c r="B2544" s="156" t="s">
        <v>1652</v>
      </c>
      <c r="C2544" s="156" t="s">
        <v>38</v>
      </c>
      <c r="D2544" s="156" t="s">
        <v>641</v>
      </c>
      <c r="E2544" s="156" t="s">
        <v>2980</v>
      </c>
    </row>
    <row r="2545" spans="1:5" ht="12" customHeight="1" x14ac:dyDescent="0.2">
      <c r="A2545" s="156" t="s">
        <v>2979</v>
      </c>
      <c r="B2545" s="156" t="s">
        <v>1652</v>
      </c>
      <c r="C2545" s="156" t="s">
        <v>38</v>
      </c>
      <c r="D2545" s="156" t="s">
        <v>641</v>
      </c>
      <c r="E2545" s="156" t="s">
        <v>3012</v>
      </c>
    </row>
    <row r="2546" spans="1:5" ht="12" customHeight="1" x14ac:dyDescent="0.2">
      <c r="A2546" s="156" t="s">
        <v>2979</v>
      </c>
      <c r="B2546" s="156" t="s">
        <v>1652</v>
      </c>
      <c r="C2546" s="156" t="s">
        <v>38</v>
      </c>
      <c r="D2546" s="156" t="s">
        <v>641</v>
      </c>
      <c r="E2546" s="156" t="s">
        <v>3007</v>
      </c>
    </row>
    <row r="2547" spans="1:5" ht="12" customHeight="1" x14ac:dyDescent="0.2">
      <c r="A2547" s="156" t="s">
        <v>2979</v>
      </c>
      <c r="B2547" s="156" t="s">
        <v>2673</v>
      </c>
      <c r="C2547" s="156" t="s">
        <v>430</v>
      </c>
      <c r="D2547" s="156" t="s">
        <v>641</v>
      </c>
      <c r="E2547" s="156" t="s">
        <v>2980</v>
      </c>
    </row>
    <row r="2548" spans="1:5" ht="12" customHeight="1" x14ac:dyDescent="0.2">
      <c r="A2548" s="156" t="s">
        <v>2979</v>
      </c>
      <c r="B2548" s="156" t="s">
        <v>2673</v>
      </c>
      <c r="C2548" s="156" t="s">
        <v>430</v>
      </c>
      <c r="D2548" s="156" t="s">
        <v>641</v>
      </c>
      <c r="E2548" s="156" t="s">
        <v>3013</v>
      </c>
    </row>
    <row r="2549" spans="1:5" ht="12" customHeight="1" x14ac:dyDescent="0.2">
      <c r="A2549" s="156" t="s">
        <v>2979</v>
      </c>
      <c r="B2549" s="156" t="s">
        <v>2673</v>
      </c>
      <c r="C2549" s="156" t="s">
        <v>430</v>
      </c>
      <c r="D2549" s="156" t="s">
        <v>641</v>
      </c>
      <c r="E2549" s="156" t="s">
        <v>3011</v>
      </c>
    </row>
    <row r="2550" spans="1:5" ht="12" customHeight="1" x14ac:dyDescent="0.2">
      <c r="A2550" s="156" t="s">
        <v>2979</v>
      </c>
      <c r="B2550" s="156" t="s">
        <v>2673</v>
      </c>
      <c r="C2550" s="156" t="s">
        <v>430</v>
      </c>
      <c r="D2550" s="156" t="s">
        <v>641</v>
      </c>
      <c r="E2550" s="156" t="s">
        <v>3012</v>
      </c>
    </row>
    <row r="2551" spans="1:5" ht="12" customHeight="1" x14ac:dyDescent="0.2">
      <c r="A2551" s="156" t="s">
        <v>2979</v>
      </c>
      <c r="B2551" s="156" t="s">
        <v>2673</v>
      </c>
      <c r="C2551" s="156" t="s">
        <v>430</v>
      </c>
      <c r="D2551" s="156" t="s">
        <v>641</v>
      </c>
      <c r="E2551" s="156" t="s">
        <v>3007</v>
      </c>
    </row>
    <row r="2552" spans="1:5" ht="12" customHeight="1" x14ac:dyDescent="0.2">
      <c r="A2552" s="156" t="s">
        <v>2979</v>
      </c>
      <c r="B2552" s="156" t="s">
        <v>2689</v>
      </c>
      <c r="C2552" s="156" t="s">
        <v>431</v>
      </c>
      <c r="D2552" s="156" t="s">
        <v>641</v>
      </c>
      <c r="E2552" s="156" t="s">
        <v>2980</v>
      </c>
    </row>
    <row r="2553" spans="1:5" ht="12" customHeight="1" x14ac:dyDescent="0.2">
      <c r="A2553" s="156" t="s">
        <v>2979</v>
      </c>
      <c r="B2553" s="156" t="s">
        <v>2689</v>
      </c>
      <c r="C2553" s="156" t="s">
        <v>431</v>
      </c>
      <c r="D2553" s="156" t="s">
        <v>641</v>
      </c>
      <c r="E2553" s="156" t="s">
        <v>3012</v>
      </c>
    </row>
    <row r="2554" spans="1:5" ht="12" customHeight="1" x14ac:dyDescent="0.2">
      <c r="A2554" s="156" t="s">
        <v>2979</v>
      </c>
      <c r="B2554" s="156" t="s">
        <v>2689</v>
      </c>
      <c r="C2554" s="156" t="s">
        <v>431</v>
      </c>
      <c r="D2554" s="156" t="s">
        <v>641</v>
      </c>
      <c r="E2554" s="156" t="s">
        <v>3007</v>
      </c>
    </row>
    <row r="2555" spans="1:5" ht="12" customHeight="1" x14ac:dyDescent="0.2">
      <c r="A2555" s="156" t="s">
        <v>2979</v>
      </c>
      <c r="B2555" s="156" t="s">
        <v>2679</v>
      </c>
      <c r="C2555" s="156" t="s">
        <v>432</v>
      </c>
      <c r="D2555" s="156" t="s">
        <v>641</v>
      </c>
      <c r="E2555" s="156" t="s">
        <v>2980</v>
      </c>
    </row>
    <row r="2556" spans="1:5" ht="12" customHeight="1" x14ac:dyDescent="0.2">
      <c r="A2556" s="156" t="s">
        <v>2979</v>
      </c>
      <c r="B2556" s="156" t="s">
        <v>2679</v>
      </c>
      <c r="C2556" s="156" t="s">
        <v>432</v>
      </c>
      <c r="D2556" s="156" t="s">
        <v>641</v>
      </c>
      <c r="E2556" s="156" t="s">
        <v>3013</v>
      </c>
    </row>
    <row r="2557" spans="1:5" ht="12" customHeight="1" x14ac:dyDescent="0.2">
      <c r="A2557" s="156" t="s">
        <v>2979</v>
      </c>
      <c r="B2557" s="156" t="s">
        <v>2679</v>
      </c>
      <c r="C2557" s="156" t="s">
        <v>432</v>
      </c>
      <c r="D2557" s="156" t="s">
        <v>641</v>
      </c>
      <c r="E2557" s="156" t="s">
        <v>3011</v>
      </c>
    </row>
    <row r="2558" spans="1:5" ht="12" customHeight="1" x14ac:dyDescent="0.2">
      <c r="A2558" s="156" t="s">
        <v>2979</v>
      </c>
      <c r="B2558" s="156" t="s">
        <v>2679</v>
      </c>
      <c r="C2558" s="156" t="s">
        <v>432</v>
      </c>
      <c r="D2558" s="156" t="s">
        <v>641</v>
      </c>
      <c r="E2558" s="156" t="s">
        <v>3012</v>
      </c>
    </row>
    <row r="2559" spans="1:5" ht="12" customHeight="1" x14ac:dyDescent="0.2">
      <c r="A2559" s="156" t="s">
        <v>2979</v>
      </c>
      <c r="B2559" s="156" t="s">
        <v>2679</v>
      </c>
      <c r="C2559" s="156" t="s">
        <v>432</v>
      </c>
      <c r="D2559" s="156" t="s">
        <v>641</v>
      </c>
      <c r="E2559" s="156" t="s">
        <v>3007</v>
      </c>
    </row>
    <row r="2560" spans="1:5" ht="12" customHeight="1" x14ac:dyDescent="0.2">
      <c r="A2560" s="156" t="s">
        <v>2979</v>
      </c>
      <c r="B2560" s="156" t="s">
        <v>2740</v>
      </c>
      <c r="C2560" s="156" t="s">
        <v>433</v>
      </c>
      <c r="D2560" s="156" t="s">
        <v>641</v>
      </c>
      <c r="E2560" s="156" t="s">
        <v>2980</v>
      </c>
    </row>
    <row r="2561" spans="1:5" ht="12" customHeight="1" x14ac:dyDescent="0.2">
      <c r="A2561" s="156" t="s">
        <v>2979</v>
      </c>
      <c r="B2561" s="156" t="s">
        <v>2740</v>
      </c>
      <c r="C2561" s="156" t="s">
        <v>433</v>
      </c>
      <c r="D2561" s="156" t="s">
        <v>641</v>
      </c>
      <c r="E2561" s="156" t="s">
        <v>3013</v>
      </c>
    </row>
    <row r="2562" spans="1:5" ht="12" customHeight="1" x14ac:dyDescent="0.2">
      <c r="A2562" s="156" t="s">
        <v>2979</v>
      </c>
      <c r="B2562" s="156" t="s">
        <v>2740</v>
      </c>
      <c r="C2562" s="156" t="s">
        <v>433</v>
      </c>
      <c r="D2562" s="156" t="s">
        <v>641</v>
      </c>
      <c r="E2562" s="156" t="s">
        <v>3011</v>
      </c>
    </row>
    <row r="2563" spans="1:5" ht="12" customHeight="1" x14ac:dyDescent="0.2">
      <c r="A2563" s="156" t="s">
        <v>2979</v>
      </c>
      <c r="B2563" s="156" t="s">
        <v>2740</v>
      </c>
      <c r="C2563" s="156" t="s">
        <v>433</v>
      </c>
      <c r="D2563" s="156" t="s">
        <v>641</v>
      </c>
      <c r="E2563" s="156" t="s">
        <v>3012</v>
      </c>
    </row>
    <row r="2564" spans="1:5" ht="12" customHeight="1" x14ac:dyDescent="0.2">
      <c r="A2564" s="156" t="s">
        <v>2979</v>
      </c>
      <c r="B2564" s="156" t="s">
        <v>2740</v>
      </c>
      <c r="C2564" s="156" t="s">
        <v>433</v>
      </c>
      <c r="D2564" s="156" t="s">
        <v>641</v>
      </c>
      <c r="E2564" s="156" t="s">
        <v>3007</v>
      </c>
    </row>
    <row r="2565" spans="1:5" ht="12" customHeight="1" x14ac:dyDescent="0.2">
      <c r="A2565" s="156" t="s">
        <v>2979</v>
      </c>
      <c r="B2565" s="156" t="s">
        <v>2698</v>
      </c>
      <c r="C2565" s="156" t="s">
        <v>434</v>
      </c>
      <c r="D2565" s="156" t="s">
        <v>641</v>
      </c>
      <c r="E2565" s="156" t="s">
        <v>2980</v>
      </c>
    </row>
    <row r="2566" spans="1:5" ht="12" customHeight="1" x14ac:dyDescent="0.2">
      <c r="A2566" s="156" t="s">
        <v>2979</v>
      </c>
      <c r="B2566" s="156" t="s">
        <v>2698</v>
      </c>
      <c r="C2566" s="156" t="s">
        <v>434</v>
      </c>
      <c r="D2566" s="156" t="s">
        <v>641</v>
      </c>
      <c r="E2566" s="156" t="s">
        <v>3013</v>
      </c>
    </row>
    <row r="2567" spans="1:5" ht="12" customHeight="1" x14ac:dyDescent="0.2">
      <c r="A2567" s="156" t="s">
        <v>2979</v>
      </c>
      <c r="B2567" s="156" t="s">
        <v>2698</v>
      </c>
      <c r="C2567" s="156" t="s">
        <v>434</v>
      </c>
      <c r="D2567" s="156" t="s">
        <v>641</v>
      </c>
      <c r="E2567" s="156" t="s">
        <v>3011</v>
      </c>
    </row>
    <row r="2568" spans="1:5" ht="12" customHeight="1" x14ac:dyDescent="0.2">
      <c r="A2568" s="156" t="s">
        <v>2979</v>
      </c>
      <c r="B2568" s="156" t="s">
        <v>2698</v>
      </c>
      <c r="C2568" s="156" t="s">
        <v>434</v>
      </c>
      <c r="D2568" s="156" t="s">
        <v>641</v>
      </c>
      <c r="E2568" s="156" t="s">
        <v>3012</v>
      </c>
    </row>
    <row r="2569" spans="1:5" ht="12" customHeight="1" x14ac:dyDescent="0.2">
      <c r="A2569" s="156" t="s">
        <v>2979</v>
      </c>
      <c r="B2569" s="156" t="s">
        <v>2698</v>
      </c>
      <c r="C2569" s="156" t="s">
        <v>434</v>
      </c>
      <c r="D2569" s="156" t="s">
        <v>641</v>
      </c>
      <c r="E2569" s="156" t="s">
        <v>3007</v>
      </c>
    </row>
    <row r="2570" spans="1:5" ht="12" customHeight="1" x14ac:dyDescent="0.2">
      <c r="A2570" s="156" t="s">
        <v>2979</v>
      </c>
      <c r="B2570" s="156" t="s">
        <v>2746</v>
      </c>
      <c r="C2570" s="156" t="s">
        <v>435</v>
      </c>
      <c r="D2570" s="156" t="s">
        <v>641</v>
      </c>
      <c r="E2570" s="156" t="s">
        <v>2980</v>
      </c>
    </row>
    <row r="2571" spans="1:5" ht="12" customHeight="1" x14ac:dyDescent="0.2">
      <c r="A2571" s="156" t="s">
        <v>2979</v>
      </c>
      <c r="B2571" s="156" t="s">
        <v>2746</v>
      </c>
      <c r="C2571" s="156" t="s">
        <v>435</v>
      </c>
      <c r="D2571" s="156" t="s">
        <v>641</v>
      </c>
      <c r="E2571" s="156" t="s">
        <v>3013</v>
      </c>
    </row>
    <row r="2572" spans="1:5" ht="12" customHeight="1" x14ac:dyDescent="0.2">
      <c r="A2572" s="156" t="s">
        <v>2979</v>
      </c>
      <c r="B2572" s="156" t="s">
        <v>2746</v>
      </c>
      <c r="C2572" s="156" t="s">
        <v>435</v>
      </c>
      <c r="D2572" s="156" t="s">
        <v>641</v>
      </c>
      <c r="E2572" s="156" t="s">
        <v>3011</v>
      </c>
    </row>
    <row r="2573" spans="1:5" ht="12" customHeight="1" x14ac:dyDescent="0.2">
      <c r="A2573" s="156" t="s">
        <v>2979</v>
      </c>
      <c r="B2573" s="156" t="s">
        <v>2746</v>
      </c>
      <c r="C2573" s="156" t="s">
        <v>435</v>
      </c>
      <c r="D2573" s="156" t="s">
        <v>641</v>
      </c>
      <c r="E2573" s="156" t="s">
        <v>3012</v>
      </c>
    </row>
    <row r="2574" spans="1:5" ht="12" customHeight="1" x14ac:dyDescent="0.2">
      <c r="A2574" s="156" t="s">
        <v>2979</v>
      </c>
      <c r="B2574" s="156" t="s">
        <v>2746</v>
      </c>
      <c r="C2574" s="156" t="s">
        <v>435</v>
      </c>
      <c r="D2574" s="156" t="s">
        <v>641</v>
      </c>
      <c r="E2574" s="156" t="s">
        <v>3007</v>
      </c>
    </row>
    <row r="2575" spans="1:5" ht="12" customHeight="1" x14ac:dyDescent="0.2">
      <c r="A2575" s="156" t="s">
        <v>2979</v>
      </c>
      <c r="B2575" s="156" t="s">
        <v>2685</v>
      </c>
      <c r="C2575" s="156" t="s">
        <v>436</v>
      </c>
      <c r="D2575" s="156" t="s">
        <v>641</v>
      </c>
      <c r="E2575" s="156" t="s">
        <v>2980</v>
      </c>
    </row>
    <row r="2576" spans="1:5" ht="12" customHeight="1" x14ac:dyDescent="0.2">
      <c r="A2576" s="156" t="s">
        <v>2979</v>
      </c>
      <c r="B2576" s="156" t="s">
        <v>2685</v>
      </c>
      <c r="C2576" s="156" t="s">
        <v>436</v>
      </c>
      <c r="D2576" s="156" t="s">
        <v>641</v>
      </c>
      <c r="E2576" s="156" t="s">
        <v>3013</v>
      </c>
    </row>
    <row r="2577" spans="1:5" ht="12" customHeight="1" x14ac:dyDescent="0.2">
      <c r="A2577" s="156" t="s">
        <v>2979</v>
      </c>
      <c r="B2577" s="156" t="s">
        <v>2685</v>
      </c>
      <c r="C2577" s="156" t="s">
        <v>436</v>
      </c>
      <c r="D2577" s="156" t="s">
        <v>641</v>
      </c>
      <c r="E2577" s="156" t="s">
        <v>3011</v>
      </c>
    </row>
    <row r="2578" spans="1:5" ht="12" customHeight="1" x14ac:dyDescent="0.2">
      <c r="A2578" s="156" t="s">
        <v>2979</v>
      </c>
      <c r="B2578" s="156" t="s">
        <v>2685</v>
      </c>
      <c r="C2578" s="156" t="s">
        <v>436</v>
      </c>
      <c r="D2578" s="156" t="s">
        <v>641</v>
      </c>
      <c r="E2578" s="156" t="s">
        <v>3012</v>
      </c>
    </row>
    <row r="2579" spans="1:5" ht="12" customHeight="1" x14ac:dyDescent="0.2">
      <c r="A2579" s="156" t="s">
        <v>2979</v>
      </c>
      <c r="B2579" s="156" t="s">
        <v>2685</v>
      </c>
      <c r="C2579" s="156" t="s">
        <v>436</v>
      </c>
      <c r="D2579" s="156" t="s">
        <v>641</v>
      </c>
      <c r="E2579" s="156" t="s">
        <v>3007</v>
      </c>
    </row>
    <row r="2580" spans="1:5" ht="12" customHeight="1" x14ac:dyDescent="0.2">
      <c r="A2580" s="156" t="s">
        <v>2979</v>
      </c>
      <c r="B2580" s="156" t="s">
        <v>2682</v>
      </c>
      <c r="C2580" s="156" t="s">
        <v>437</v>
      </c>
      <c r="D2580" s="156" t="s">
        <v>641</v>
      </c>
      <c r="E2580" s="156" t="s">
        <v>2980</v>
      </c>
    </row>
    <row r="2581" spans="1:5" ht="12" customHeight="1" x14ac:dyDescent="0.2">
      <c r="A2581" s="156" t="s">
        <v>2979</v>
      </c>
      <c r="B2581" s="156" t="s">
        <v>2682</v>
      </c>
      <c r="C2581" s="156" t="s">
        <v>437</v>
      </c>
      <c r="D2581" s="156" t="s">
        <v>641</v>
      </c>
      <c r="E2581" s="156" t="s">
        <v>3013</v>
      </c>
    </row>
    <row r="2582" spans="1:5" ht="12" customHeight="1" x14ac:dyDescent="0.2">
      <c r="A2582" s="156" t="s">
        <v>2979</v>
      </c>
      <c r="B2582" s="156" t="s">
        <v>2682</v>
      </c>
      <c r="C2582" s="156" t="s">
        <v>437</v>
      </c>
      <c r="D2582" s="156" t="s">
        <v>641</v>
      </c>
      <c r="E2582" s="156" t="s">
        <v>3011</v>
      </c>
    </row>
    <row r="2583" spans="1:5" ht="12" customHeight="1" x14ac:dyDescent="0.2">
      <c r="A2583" s="156" t="s">
        <v>2979</v>
      </c>
      <c r="B2583" s="156" t="s">
        <v>2682</v>
      </c>
      <c r="C2583" s="156" t="s">
        <v>437</v>
      </c>
      <c r="D2583" s="156" t="s">
        <v>641</v>
      </c>
      <c r="E2583" s="156" t="s">
        <v>3012</v>
      </c>
    </row>
    <row r="2584" spans="1:5" ht="12" customHeight="1" x14ac:dyDescent="0.2">
      <c r="A2584" s="156" t="s">
        <v>2979</v>
      </c>
      <c r="B2584" s="156" t="s">
        <v>2682</v>
      </c>
      <c r="C2584" s="156" t="s">
        <v>437</v>
      </c>
      <c r="D2584" s="156" t="s">
        <v>641</v>
      </c>
      <c r="E2584" s="156" t="s">
        <v>3007</v>
      </c>
    </row>
    <row r="2585" spans="1:5" ht="12" customHeight="1" x14ac:dyDescent="0.2">
      <c r="A2585" s="156" t="s">
        <v>2979</v>
      </c>
      <c r="B2585" s="156" t="s">
        <v>2682</v>
      </c>
      <c r="C2585" s="156" t="s">
        <v>437</v>
      </c>
      <c r="D2585" s="156" t="s">
        <v>641</v>
      </c>
      <c r="E2585" s="156" t="s">
        <v>3015</v>
      </c>
    </row>
    <row r="2586" spans="1:5" ht="12" customHeight="1" x14ac:dyDescent="0.2">
      <c r="A2586" s="156" t="s">
        <v>2979</v>
      </c>
      <c r="B2586" s="156" t="s">
        <v>2738</v>
      </c>
      <c r="C2586" s="156" t="s">
        <v>438</v>
      </c>
      <c r="D2586" s="156" t="s">
        <v>641</v>
      </c>
      <c r="E2586" s="156" t="s">
        <v>2980</v>
      </c>
    </row>
    <row r="2587" spans="1:5" ht="12" customHeight="1" x14ac:dyDescent="0.2">
      <c r="A2587" s="156" t="s">
        <v>2979</v>
      </c>
      <c r="B2587" s="156" t="s">
        <v>2738</v>
      </c>
      <c r="C2587" s="156" t="s">
        <v>438</v>
      </c>
      <c r="D2587" s="156" t="s">
        <v>641</v>
      </c>
      <c r="E2587" s="156" t="s">
        <v>3013</v>
      </c>
    </row>
    <row r="2588" spans="1:5" ht="12" customHeight="1" x14ac:dyDescent="0.2">
      <c r="A2588" s="156" t="s">
        <v>2979</v>
      </c>
      <c r="B2588" s="156" t="s">
        <v>2738</v>
      </c>
      <c r="C2588" s="156" t="s">
        <v>438</v>
      </c>
      <c r="D2588" s="156" t="s">
        <v>641</v>
      </c>
      <c r="E2588" s="156" t="s">
        <v>3011</v>
      </c>
    </row>
    <row r="2589" spans="1:5" ht="12" customHeight="1" x14ac:dyDescent="0.2">
      <c r="A2589" s="156" t="s">
        <v>2979</v>
      </c>
      <c r="B2589" s="156" t="s">
        <v>2738</v>
      </c>
      <c r="C2589" s="156" t="s">
        <v>438</v>
      </c>
      <c r="D2589" s="156" t="s">
        <v>641</v>
      </c>
      <c r="E2589" s="156" t="s">
        <v>3012</v>
      </c>
    </row>
    <row r="2590" spans="1:5" ht="12" customHeight="1" x14ac:dyDescent="0.2">
      <c r="A2590" s="156" t="s">
        <v>2979</v>
      </c>
      <c r="B2590" s="156" t="s">
        <v>2738</v>
      </c>
      <c r="C2590" s="156" t="s">
        <v>438</v>
      </c>
      <c r="D2590" s="156" t="s">
        <v>641</v>
      </c>
      <c r="E2590" s="156" t="s">
        <v>3007</v>
      </c>
    </row>
    <row r="2591" spans="1:5" ht="12" customHeight="1" x14ac:dyDescent="0.2">
      <c r="A2591" s="156" t="s">
        <v>2979</v>
      </c>
      <c r="B2591" s="156" t="s">
        <v>2738</v>
      </c>
      <c r="C2591" s="156" t="s">
        <v>438</v>
      </c>
      <c r="D2591" s="156" t="s">
        <v>641</v>
      </c>
      <c r="E2591" s="156" t="s">
        <v>3015</v>
      </c>
    </row>
    <row r="2592" spans="1:5" ht="12" customHeight="1" x14ac:dyDescent="0.2">
      <c r="A2592" s="156" t="s">
        <v>2979</v>
      </c>
      <c r="B2592" s="156" t="s">
        <v>2713</v>
      </c>
      <c r="C2592" s="156" t="s">
        <v>439</v>
      </c>
      <c r="D2592" s="156" t="s">
        <v>641</v>
      </c>
      <c r="E2592" s="156" t="s">
        <v>2980</v>
      </c>
    </row>
    <row r="2593" spans="1:5" ht="12" customHeight="1" x14ac:dyDescent="0.2">
      <c r="A2593" s="156" t="s">
        <v>2979</v>
      </c>
      <c r="B2593" s="156" t="s">
        <v>2713</v>
      </c>
      <c r="C2593" s="156" t="s">
        <v>439</v>
      </c>
      <c r="D2593" s="156" t="s">
        <v>641</v>
      </c>
      <c r="E2593" s="156" t="s">
        <v>3013</v>
      </c>
    </row>
    <row r="2594" spans="1:5" ht="12" customHeight="1" x14ac:dyDescent="0.2">
      <c r="A2594" s="156" t="s">
        <v>2979</v>
      </c>
      <c r="B2594" s="156" t="s">
        <v>2713</v>
      </c>
      <c r="C2594" s="156" t="s">
        <v>439</v>
      </c>
      <c r="D2594" s="156" t="s">
        <v>641</v>
      </c>
      <c r="E2594" s="156" t="s">
        <v>3011</v>
      </c>
    </row>
    <row r="2595" spans="1:5" ht="12" customHeight="1" x14ac:dyDescent="0.2">
      <c r="A2595" s="156" t="s">
        <v>2979</v>
      </c>
      <c r="B2595" s="156" t="s">
        <v>2713</v>
      </c>
      <c r="C2595" s="156" t="s">
        <v>439</v>
      </c>
      <c r="D2595" s="156" t="s">
        <v>641</v>
      </c>
      <c r="E2595" s="156" t="s">
        <v>3012</v>
      </c>
    </row>
    <row r="2596" spans="1:5" ht="12" customHeight="1" x14ac:dyDescent="0.2">
      <c r="A2596" s="156" t="s">
        <v>2979</v>
      </c>
      <c r="B2596" s="156" t="s">
        <v>2713</v>
      </c>
      <c r="C2596" s="156" t="s">
        <v>439</v>
      </c>
      <c r="D2596" s="156" t="s">
        <v>641</v>
      </c>
      <c r="E2596" s="156" t="s">
        <v>3007</v>
      </c>
    </row>
    <row r="2597" spans="1:5" ht="12" customHeight="1" x14ac:dyDescent="0.2">
      <c r="A2597" s="156" t="s">
        <v>2979</v>
      </c>
      <c r="B2597" s="156" t="s">
        <v>2710</v>
      </c>
      <c r="C2597" s="156" t="s">
        <v>440</v>
      </c>
      <c r="D2597" s="156" t="s">
        <v>641</v>
      </c>
      <c r="E2597" s="156" t="s">
        <v>2980</v>
      </c>
    </row>
    <row r="2598" spans="1:5" ht="12" customHeight="1" x14ac:dyDescent="0.2">
      <c r="A2598" s="156" t="s">
        <v>2979</v>
      </c>
      <c r="B2598" s="156" t="s">
        <v>2710</v>
      </c>
      <c r="C2598" s="156" t="s">
        <v>440</v>
      </c>
      <c r="D2598" s="156" t="s">
        <v>641</v>
      </c>
      <c r="E2598" s="156" t="s">
        <v>3011</v>
      </c>
    </row>
    <row r="2599" spans="1:5" ht="12" customHeight="1" x14ac:dyDescent="0.2">
      <c r="A2599" s="156" t="s">
        <v>2979</v>
      </c>
      <c r="B2599" s="156" t="s">
        <v>2710</v>
      </c>
      <c r="C2599" s="156" t="s">
        <v>440</v>
      </c>
      <c r="D2599" s="156" t="s">
        <v>641</v>
      </c>
      <c r="E2599" s="156" t="s">
        <v>3012</v>
      </c>
    </row>
    <row r="2600" spans="1:5" ht="12" customHeight="1" x14ac:dyDescent="0.2">
      <c r="A2600" s="156" t="s">
        <v>2979</v>
      </c>
      <c r="B2600" s="156" t="s">
        <v>2710</v>
      </c>
      <c r="C2600" s="156" t="s">
        <v>440</v>
      </c>
      <c r="D2600" s="156" t="s">
        <v>641</v>
      </c>
      <c r="E2600" s="156" t="s">
        <v>3007</v>
      </c>
    </row>
    <row r="2601" spans="1:5" ht="12" customHeight="1" x14ac:dyDescent="0.2">
      <c r="A2601" s="156" t="s">
        <v>2979</v>
      </c>
      <c r="B2601" s="156" t="s">
        <v>2710</v>
      </c>
      <c r="C2601" s="156" t="s">
        <v>440</v>
      </c>
      <c r="D2601" s="156" t="s">
        <v>641</v>
      </c>
      <c r="E2601" s="156" t="s">
        <v>3015</v>
      </c>
    </row>
    <row r="2602" spans="1:5" ht="12" customHeight="1" x14ac:dyDescent="0.2">
      <c r="A2602" s="156" t="s">
        <v>2979</v>
      </c>
      <c r="B2602" s="156" t="s">
        <v>2671</v>
      </c>
      <c r="C2602" s="156" t="s">
        <v>441</v>
      </c>
      <c r="D2602" s="156" t="s">
        <v>641</v>
      </c>
      <c r="E2602" s="156" t="s">
        <v>2980</v>
      </c>
    </row>
    <row r="2603" spans="1:5" ht="12" customHeight="1" x14ac:dyDescent="0.2">
      <c r="A2603" s="156" t="s">
        <v>2979</v>
      </c>
      <c r="B2603" s="156" t="s">
        <v>2671</v>
      </c>
      <c r="C2603" s="156" t="s">
        <v>441</v>
      </c>
      <c r="D2603" s="156" t="s">
        <v>641</v>
      </c>
      <c r="E2603" s="156" t="s">
        <v>3013</v>
      </c>
    </row>
    <row r="2604" spans="1:5" ht="12" customHeight="1" x14ac:dyDescent="0.2">
      <c r="A2604" s="156" t="s">
        <v>2979</v>
      </c>
      <c r="B2604" s="156" t="s">
        <v>2671</v>
      </c>
      <c r="C2604" s="156" t="s">
        <v>441</v>
      </c>
      <c r="D2604" s="156" t="s">
        <v>641</v>
      </c>
      <c r="E2604" s="156" t="s">
        <v>3007</v>
      </c>
    </row>
    <row r="2605" spans="1:5" ht="12" customHeight="1" x14ac:dyDescent="0.2">
      <c r="A2605" s="156" t="s">
        <v>2979</v>
      </c>
      <c r="B2605" s="156" t="s">
        <v>2671</v>
      </c>
      <c r="C2605" s="156" t="s">
        <v>441</v>
      </c>
      <c r="D2605" s="156" t="s">
        <v>641</v>
      </c>
      <c r="E2605" s="156" t="s">
        <v>3015</v>
      </c>
    </row>
    <row r="2606" spans="1:5" ht="12" customHeight="1" x14ac:dyDescent="0.2">
      <c r="A2606" s="156" t="s">
        <v>2979</v>
      </c>
      <c r="B2606" s="156" t="s">
        <v>2730</v>
      </c>
      <c r="C2606" s="156" t="s">
        <v>442</v>
      </c>
      <c r="D2606" s="156" t="s">
        <v>641</v>
      </c>
      <c r="E2606" s="156" t="s">
        <v>2980</v>
      </c>
    </row>
    <row r="2607" spans="1:5" ht="12" customHeight="1" x14ac:dyDescent="0.2">
      <c r="A2607" s="156" t="s">
        <v>2979</v>
      </c>
      <c r="B2607" s="156" t="s">
        <v>2730</v>
      </c>
      <c r="C2607" s="156" t="s">
        <v>442</v>
      </c>
      <c r="D2607" s="156" t="s">
        <v>641</v>
      </c>
      <c r="E2607" s="156" t="s">
        <v>3013</v>
      </c>
    </row>
    <row r="2608" spans="1:5" ht="12" customHeight="1" x14ac:dyDescent="0.2">
      <c r="A2608" s="156" t="s">
        <v>2979</v>
      </c>
      <c r="B2608" s="156" t="s">
        <v>2730</v>
      </c>
      <c r="C2608" s="156" t="s">
        <v>442</v>
      </c>
      <c r="D2608" s="156" t="s">
        <v>641</v>
      </c>
      <c r="E2608" s="156" t="s">
        <v>3011</v>
      </c>
    </row>
    <row r="2609" spans="1:5" ht="12" customHeight="1" x14ac:dyDescent="0.2">
      <c r="A2609" s="156" t="s">
        <v>2979</v>
      </c>
      <c r="B2609" s="156" t="s">
        <v>2730</v>
      </c>
      <c r="C2609" s="156" t="s">
        <v>442</v>
      </c>
      <c r="D2609" s="156" t="s">
        <v>641</v>
      </c>
      <c r="E2609" s="156" t="s">
        <v>3012</v>
      </c>
    </row>
    <row r="2610" spans="1:5" ht="12" customHeight="1" x14ac:dyDescent="0.2">
      <c r="A2610" s="156" t="s">
        <v>2979</v>
      </c>
      <c r="B2610" s="156" t="s">
        <v>2730</v>
      </c>
      <c r="C2610" s="156" t="s">
        <v>442</v>
      </c>
      <c r="D2610" s="156" t="s">
        <v>641</v>
      </c>
      <c r="E2610" s="156" t="s">
        <v>3007</v>
      </c>
    </row>
    <row r="2611" spans="1:5" ht="12" customHeight="1" x14ac:dyDescent="0.2">
      <c r="A2611" s="156" t="s">
        <v>2979</v>
      </c>
      <c r="B2611" s="156" t="s">
        <v>2730</v>
      </c>
      <c r="C2611" s="156" t="s">
        <v>442</v>
      </c>
      <c r="D2611" s="156" t="s">
        <v>641</v>
      </c>
      <c r="E2611" s="156" t="s">
        <v>3015</v>
      </c>
    </row>
    <row r="2612" spans="1:5" ht="12" customHeight="1" x14ac:dyDescent="0.2">
      <c r="A2612" s="156" t="s">
        <v>2979</v>
      </c>
      <c r="B2612" s="156" t="s">
        <v>2751</v>
      </c>
      <c r="C2612" s="156" t="s">
        <v>443</v>
      </c>
      <c r="D2612" s="156" t="s">
        <v>641</v>
      </c>
      <c r="E2612" s="156" t="s">
        <v>2980</v>
      </c>
    </row>
    <row r="2613" spans="1:5" ht="12" customHeight="1" x14ac:dyDescent="0.2">
      <c r="A2613" s="156" t="s">
        <v>2979</v>
      </c>
      <c r="B2613" s="156" t="s">
        <v>2751</v>
      </c>
      <c r="C2613" s="156" t="s">
        <v>443</v>
      </c>
      <c r="D2613" s="156" t="s">
        <v>641</v>
      </c>
      <c r="E2613" s="156" t="s">
        <v>3013</v>
      </c>
    </row>
    <row r="2614" spans="1:5" ht="12" customHeight="1" x14ac:dyDescent="0.2">
      <c r="A2614" s="156" t="s">
        <v>2979</v>
      </c>
      <c r="B2614" s="156" t="s">
        <v>2751</v>
      </c>
      <c r="C2614" s="156" t="s">
        <v>443</v>
      </c>
      <c r="D2614" s="156" t="s">
        <v>641</v>
      </c>
      <c r="E2614" s="156" t="s">
        <v>3011</v>
      </c>
    </row>
    <row r="2615" spans="1:5" ht="12" customHeight="1" x14ac:dyDescent="0.2">
      <c r="A2615" s="156" t="s">
        <v>2979</v>
      </c>
      <c r="B2615" s="156" t="s">
        <v>2751</v>
      </c>
      <c r="C2615" s="156" t="s">
        <v>443</v>
      </c>
      <c r="D2615" s="156" t="s">
        <v>641</v>
      </c>
      <c r="E2615" s="156" t="s">
        <v>3012</v>
      </c>
    </row>
    <row r="2616" spans="1:5" ht="12" customHeight="1" x14ac:dyDescent="0.2">
      <c r="A2616" s="156" t="s">
        <v>2979</v>
      </c>
      <c r="B2616" s="156" t="s">
        <v>2751</v>
      </c>
      <c r="C2616" s="156" t="s">
        <v>443</v>
      </c>
      <c r="D2616" s="156" t="s">
        <v>641</v>
      </c>
      <c r="E2616" s="156" t="s">
        <v>3007</v>
      </c>
    </row>
    <row r="2617" spans="1:5" ht="12" customHeight="1" x14ac:dyDescent="0.2">
      <c r="A2617" s="156" t="s">
        <v>2979</v>
      </c>
      <c r="B2617" s="156" t="s">
        <v>2700</v>
      </c>
      <c r="C2617" s="156" t="s">
        <v>444</v>
      </c>
      <c r="D2617" s="156" t="s">
        <v>641</v>
      </c>
      <c r="E2617" s="156" t="s">
        <v>2980</v>
      </c>
    </row>
    <row r="2618" spans="1:5" ht="12" customHeight="1" x14ac:dyDescent="0.2">
      <c r="A2618" s="156" t="s">
        <v>2979</v>
      </c>
      <c r="B2618" s="156" t="s">
        <v>2700</v>
      </c>
      <c r="C2618" s="156" t="s">
        <v>444</v>
      </c>
      <c r="D2618" s="156" t="s">
        <v>641</v>
      </c>
      <c r="E2618" s="156" t="s">
        <v>3013</v>
      </c>
    </row>
    <row r="2619" spans="1:5" ht="12" customHeight="1" x14ac:dyDescent="0.2">
      <c r="A2619" s="156" t="s">
        <v>2979</v>
      </c>
      <c r="B2619" s="156" t="s">
        <v>2700</v>
      </c>
      <c r="C2619" s="156" t="s">
        <v>444</v>
      </c>
      <c r="D2619" s="156" t="s">
        <v>641</v>
      </c>
      <c r="E2619" s="156" t="s">
        <v>3011</v>
      </c>
    </row>
    <row r="2620" spans="1:5" ht="12" customHeight="1" x14ac:dyDescent="0.2">
      <c r="A2620" s="156" t="s">
        <v>2979</v>
      </c>
      <c r="B2620" s="156" t="s">
        <v>2700</v>
      </c>
      <c r="C2620" s="156" t="s">
        <v>444</v>
      </c>
      <c r="D2620" s="156" t="s">
        <v>641</v>
      </c>
      <c r="E2620" s="156" t="s">
        <v>3012</v>
      </c>
    </row>
    <row r="2621" spans="1:5" ht="12" customHeight="1" x14ac:dyDescent="0.2">
      <c r="A2621" s="156" t="s">
        <v>2979</v>
      </c>
      <c r="B2621" s="156" t="s">
        <v>2700</v>
      </c>
      <c r="C2621" s="156" t="s">
        <v>444</v>
      </c>
      <c r="D2621" s="156" t="s">
        <v>641</v>
      </c>
      <c r="E2621" s="156" t="s">
        <v>3007</v>
      </c>
    </row>
    <row r="2622" spans="1:5" ht="12" customHeight="1" x14ac:dyDescent="0.2">
      <c r="A2622" s="156" t="s">
        <v>2979</v>
      </c>
      <c r="B2622" s="156" t="s">
        <v>2654</v>
      </c>
      <c r="C2622" s="156" t="s">
        <v>445</v>
      </c>
      <c r="D2622" s="156" t="s">
        <v>641</v>
      </c>
      <c r="E2622" s="156" t="s">
        <v>2980</v>
      </c>
    </row>
    <row r="2623" spans="1:5" ht="12" customHeight="1" x14ac:dyDescent="0.2">
      <c r="A2623" s="156" t="s">
        <v>2979</v>
      </c>
      <c r="B2623" s="156" t="s">
        <v>2654</v>
      </c>
      <c r="C2623" s="156" t="s">
        <v>445</v>
      </c>
      <c r="D2623" s="156" t="s">
        <v>641</v>
      </c>
      <c r="E2623" s="156" t="s">
        <v>3013</v>
      </c>
    </row>
    <row r="2624" spans="1:5" ht="12" customHeight="1" x14ac:dyDescent="0.2">
      <c r="A2624" s="156" t="s">
        <v>2979</v>
      </c>
      <c r="B2624" s="156" t="s">
        <v>2654</v>
      </c>
      <c r="C2624" s="156" t="s">
        <v>445</v>
      </c>
      <c r="D2624" s="156" t="s">
        <v>641</v>
      </c>
      <c r="E2624" s="156" t="s">
        <v>3011</v>
      </c>
    </row>
    <row r="2625" spans="1:5" ht="12" customHeight="1" x14ac:dyDescent="0.2">
      <c r="A2625" s="156" t="s">
        <v>2979</v>
      </c>
      <c r="B2625" s="156" t="s">
        <v>2654</v>
      </c>
      <c r="C2625" s="156" t="s">
        <v>445</v>
      </c>
      <c r="D2625" s="156" t="s">
        <v>641</v>
      </c>
      <c r="E2625" s="156" t="s">
        <v>3012</v>
      </c>
    </row>
    <row r="2626" spans="1:5" ht="12" customHeight="1" x14ac:dyDescent="0.2">
      <c r="A2626" s="156" t="s">
        <v>2979</v>
      </c>
      <c r="B2626" s="156" t="s">
        <v>2654</v>
      </c>
      <c r="C2626" s="156" t="s">
        <v>445</v>
      </c>
      <c r="D2626" s="156" t="s">
        <v>641</v>
      </c>
      <c r="E2626" s="156" t="s">
        <v>3007</v>
      </c>
    </row>
    <row r="2627" spans="1:5" ht="12" customHeight="1" x14ac:dyDescent="0.2">
      <c r="A2627" s="156" t="s">
        <v>2979</v>
      </c>
      <c r="B2627" s="156" t="s">
        <v>2708</v>
      </c>
      <c r="C2627" s="156" t="s">
        <v>446</v>
      </c>
      <c r="D2627" s="156" t="s">
        <v>641</v>
      </c>
      <c r="E2627" s="156" t="s">
        <v>2980</v>
      </c>
    </row>
    <row r="2628" spans="1:5" ht="12" customHeight="1" x14ac:dyDescent="0.2">
      <c r="A2628" s="156" t="s">
        <v>2979</v>
      </c>
      <c r="B2628" s="156" t="s">
        <v>2708</v>
      </c>
      <c r="C2628" s="156" t="s">
        <v>446</v>
      </c>
      <c r="D2628" s="156" t="s">
        <v>641</v>
      </c>
      <c r="E2628" s="156" t="s">
        <v>3013</v>
      </c>
    </row>
    <row r="2629" spans="1:5" ht="12" customHeight="1" x14ac:dyDescent="0.2">
      <c r="A2629" s="156" t="s">
        <v>2979</v>
      </c>
      <c r="B2629" s="156" t="s">
        <v>2708</v>
      </c>
      <c r="C2629" s="156" t="s">
        <v>446</v>
      </c>
      <c r="D2629" s="156" t="s">
        <v>641</v>
      </c>
      <c r="E2629" s="156" t="s">
        <v>3012</v>
      </c>
    </row>
    <row r="2630" spans="1:5" ht="12" customHeight="1" x14ac:dyDescent="0.2">
      <c r="A2630" s="156" t="s">
        <v>2979</v>
      </c>
      <c r="B2630" s="156" t="s">
        <v>2708</v>
      </c>
      <c r="C2630" s="156" t="s">
        <v>446</v>
      </c>
      <c r="D2630" s="156" t="s">
        <v>641</v>
      </c>
      <c r="E2630" s="156" t="s">
        <v>3007</v>
      </c>
    </row>
    <row r="2631" spans="1:5" ht="12" customHeight="1" x14ac:dyDescent="0.2">
      <c r="A2631" s="156" t="s">
        <v>2979</v>
      </c>
      <c r="B2631" s="156" t="s">
        <v>2737</v>
      </c>
      <c r="C2631" s="156" t="s">
        <v>447</v>
      </c>
      <c r="D2631" s="156" t="s">
        <v>641</v>
      </c>
      <c r="E2631" s="156" t="s">
        <v>2980</v>
      </c>
    </row>
    <row r="2632" spans="1:5" ht="12" customHeight="1" x14ac:dyDescent="0.2">
      <c r="A2632" s="156" t="s">
        <v>2979</v>
      </c>
      <c r="B2632" s="156" t="s">
        <v>2737</v>
      </c>
      <c r="C2632" s="156" t="s">
        <v>447</v>
      </c>
      <c r="D2632" s="156" t="s">
        <v>641</v>
      </c>
      <c r="E2632" s="156" t="s">
        <v>3013</v>
      </c>
    </row>
    <row r="2633" spans="1:5" ht="12" customHeight="1" x14ac:dyDescent="0.2">
      <c r="A2633" s="156" t="s">
        <v>2979</v>
      </c>
      <c r="B2633" s="156" t="s">
        <v>2737</v>
      </c>
      <c r="C2633" s="156" t="s">
        <v>447</v>
      </c>
      <c r="D2633" s="156" t="s">
        <v>641</v>
      </c>
      <c r="E2633" s="156" t="s">
        <v>3011</v>
      </c>
    </row>
    <row r="2634" spans="1:5" ht="12" customHeight="1" x14ac:dyDescent="0.2">
      <c r="A2634" s="156" t="s">
        <v>2979</v>
      </c>
      <c r="B2634" s="156" t="s">
        <v>2737</v>
      </c>
      <c r="C2634" s="156" t="s">
        <v>447</v>
      </c>
      <c r="D2634" s="156" t="s">
        <v>641</v>
      </c>
      <c r="E2634" s="156" t="s">
        <v>3012</v>
      </c>
    </row>
    <row r="2635" spans="1:5" ht="12" customHeight="1" x14ac:dyDescent="0.2">
      <c r="A2635" s="156" t="s">
        <v>2979</v>
      </c>
      <c r="B2635" s="156" t="s">
        <v>2737</v>
      </c>
      <c r="C2635" s="156" t="s">
        <v>447</v>
      </c>
      <c r="D2635" s="156" t="s">
        <v>641</v>
      </c>
      <c r="E2635" s="156" t="s">
        <v>3007</v>
      </c>
    </row>
    <row r="2636" spans="1:5" ht="12" customHeight="1" x14ac:dyDescent="0.2">
      <c r="A2636" s="156" t="s">
        <v>2979</v>
      </c>
      <c r="B2636" s="156" t="s">
        <v>2743</v>
      </c>
      <c r="C2636" s="156" t="s">
        <v>448</v>
      </c>
      <c r="D2636" s="156" t="s">
        <v>641</v>
      </c>
      <c r="E2636" s="156" t="s">
        <v>2980</v>
      </c>
    </row>
    <row r="2637" spans="1:5" ht="12" customHeight="1" x14ac:dyDescent="0.2">
      <c r="A2637" s="156" t="s">
        <v>2979</v>
      </c>
      <c r="B2637" s="156" t="s">
        <v>2743</v>
      </c>
      <c r="C2637" s="156" t="s">
        <v>448</v>
      </c>
      <c r="D2637" s="156" t="s">
        <v>641</v>
      </c>
      <c r="E2637" s="156" t="s">
        <v>3012</v>
      </c>
    </row>
    <row r="2638" spans="1:5" ht="12" customHeight="1" x14ac:dyDescent="0.2">
      <c r="A2638" s="156" t="s">
        <v>2979</v>
      </c>
      <c r="B2638" s="156" t="s">
        <v>2743</v>
      </c>
      <c r="C2638" s="156" t="s">
        <v>448</v>
      </c>
      <c r="D2638" s="156" t="s">
        <v>641</v>
      </c>
      <c r="E2638" s="156" t="s">
        <v>3007</v>
      </c>
    </row>
    <row r="2639" spans="1:5" ht="12" customHeight="1" x14ac:dyDescent="0.2">
      <c r="A2639" s="156" t="s">
        <v>2979</v>
      </c>
      <c r="B2639" s="156" t="s">
        <v>2743</v>
      </c>
      <c r="C2639" s="156" t="s">
        <v>448</v>
      </c>
      <c r="D2639" s="156" t="s">
        <v>641</v>
      </c>
      <c r="E2639" s="156" t="s">
        <v>3015</v>
      </c>
    </row>
    <row r="2640" spans="1:5" ht="12" customHeight="1" x14ac:dyDescent="0.2">
      <c r="A2640" s="156" t="s">
        <v>2979</v>
      </c>
      <c r="B2640" s="156" t="s">
        <v>2717</v>
      </c>
      <c r="C2640" s="156" t="s">
        <v>907</v>
      </c>
      <c r="D2640" s="156" t="s">
        <v>641</v>
      </c>
      <c r="E2640" s="156" t="s">
        <v>3012</v>
      </c>
    </row>
    <row r="2641" spans="1:5" ht="12" customHeight="1" x14ac:dyDescent="0.2">
      <c r="A2641" s="156" t="s">
        <v>2979</v>
      </c>
      <c r="B2641" s="156" t="s">
        <v>2717</v>
      </c>
      <c r="C2641" s="156" t="s">
        <v>907</v>
      </c>
      <c r="D2641" s="156" t="s">
        <v>641</v>
      </c>
      <c r="E2641" s="156" t="s">
        <v>3007</v>
      </c>
    </row>
    <row r="2642" spans="1:5" ht="12" customHeight="1" x14ac:dyDescent="0.2">
      <c r="A2642" s="156" t="s">
        <v>2979</v>
      </c>
      <c r="B2642" s="156" t="s">
        <v>2628</v>
      </c>
      <c r="C2642" s="156" t="s">
        <v>39</v>
      </c>
      <c r="D2642" s="156" t="s">
        <v>641</v>
      </c>
      <c r="E2642" s="156" t="s">
        <v>2980</v>
      </c>
    </row>
    <row r="2643" spans="1:5" ht="12" customHeight="1" x14ac:dyDescent="0.2">
      <c r="A2643" s="156" t="s">
        <v>2979</v>
      </c>
      <c r="B2643" s="156" t="s">
        <v>2628</v>
      </c>
      <c r="C2643" s="156" t="s">
        <v>39</v>
      </c>
      <c r="D2643" s="156" t="s">
        <v>641</v>
      </c>
      <c r="E2643" s="156" t="s">
        <v>3012</v>
      </c>
    </row>
    <row r="2644" spans="1:5" ht="12" customHeight="1" x14ac:dyDescent="0.2">
      <c r="A2644" s="156" t="s">
        <v>2979</v>
      </c>
      <c r="B2644" s="156" t="s">
        <v>2628</v>
      </c>
      <c r="C2644" s="156" t="s">
        <v>39</v>
      </c>
      <c r="D2644" s="156" t="s">
        <v>641</v>
      </c>
      <c r="E2644" s="156" t="s">
        <v>3007</v>
      </c>
    </row>
    <row r="2645" spans="1:5" ht="12" customHeight="1" x14ac:dyDescent="0.2">
      <c r="A2645" s="156" t="s">
        <v>2979</v>
      </c>
      <c r="B2645" s="156" t="s">
        <v>2563</v>
      </c>
      <c r="C2645" s="156" t="s">
        <v>40</v>
      </c>
      <c r="D2645" s="156" t="s">
        <v>641</v>
      </c>
      <c r="E2645" s="156" t="s">
        <v>2980</v>
      </c>
    </row>
    <row r="2646" spans="1:5" ht="12" customHeight="1" x14ac:dyDescent="0.2">
      <c r="A2646" s="156" t="s">
        <v>2979</v>
      </c>
      <c r="B2646" s="156" t="s">
        <v>2563</v>
      </c>
      <c r="C2646" s="156" t="s">
        <v>40</v>
      </c>
      <c r="D2646" s="156" t="s">
        <v>641</v>
      </c>
      <c r="E2646" s="156" t="s">
        <v>3010</v>
      </c>
    </row>
    <row r="2647" spans="1:5" ht="12" customHeight="1" x14ac:dyDescent="0.2">
      <c r="A2647" s="156" t="s">
        <v>2979</v>
      </c>
      <c r="B2647" s="156" t="s">
        <v>2563</v>
      </c>
      <c r="C2647" s="156" t="s">
        <v>40</v>
      </c>
      <c r="D2647" s="156" t="s">
        <v>641</v>
      </c>
      <c r="E2647" s="156" t="s">
        <v>3012</v>
      </c>
    </row>
    <row r="2648" spans="1:5" ht="12" customHeight="1" x14ac:dyDescent="0.2">
      <c r="A2648" s="156" t="s">
        <v>2979</v>
      </c>
      <c r="B2648" s="156" t="s">
        <v>2563</v>
      </c>
      <c r="C2648" s="156" t="s">
        <v>40</v>
      </c>
      <c r="D2648" s="156" t="s">
        <v>641</v>
      </c>
      <c r="E2648" s="156" t="s">
        <v>3007</v>
      </c>
    </row>
    <row r="2649" spans="1:5" ht="12" customHeight="1" x14ac:dyDescent="0.2">
      <c r="A2649" s="156" t="s">
        <v>2979</v>
      </c>
      <c r="B2649" s="156" t="s">
        <v>2938</v>
      </c>
      <c r="C2649" s="156" t="s">
        <v>2954</v>
      </c>
      <c r="D2649" s="156" t="s">
        <v>641</v>
      </c>
      <c r="E2649" s="156" t="s">
        <v>3007</v>
      </c>
    </row>
    <row r="2650" spans="1:5" ht="12" customHeight="1" x14ac:dyDescent="0.2">
      <c r="A2650" s="156" t="s">
        <v>2979</v>
      </c>
      <c r="B2650" s="156" t="s">
        <v>3237</v>
      </c>
      <c r="C2650" s="156" t="s">
        <v>2953</v>
      </c>
      <c r="D2650" s="156" t="s">
        <v>641</v>
      </c>
      <c r="E2650" s="156" t="s">
        <v>3007</v>
      </c>
    </row>
    <row r="2651" spans="1:5" ht="12" customHeight="1" x14ac:dyDescent="0.2">
      <c r="A2651" s="156" t="s">
        <v>2979</v>
      </c>
      <c r="B2651" s="156" t="s">
        <v>2290</v>
      </c>
      <c r="C2651" s="156" t="s">
        <v>42</v>
      </c>
      <c r="D2651" s="156" t="s">
        <v>2307</v>
      </c>
      <c r="E2651" s="156" t="s">
        <v>3016</v>
      </c>
    </row>
    <row r="2652" spans="1:5" ht="12" customHeight="1" x14ac:dyDescent="0.2">
      <c r="A2652" s="156" t="s">
        <v>2979</v>
      </c>
      <c r="B2652" s="156" t="s">
        <v>2289</v>
      </c>
      <c r="C2652" s="156" t="s">
        <v>43</v>
      </c>
      <c r="D2652" s="156" t="s">
        <v>2307</v>
      </c>
      <c r="E2652" s="156" t="s">
        <v>3016</v>
      </c>
    </row>
    <row r="2653" spans="1:5" ht="12" customHeight="1" x14ac:dyDescent="0.2">
      <c r="A2653" s="156" t="s">
        <v>2979</v>
      </c>
      <c r="B2653" s="156" t="s">
        <v>2283</v>
      </c>
      <c r="C2653" s="156" t="s">
        <v>44</v>
      </c>
      <c r="D2653" s="156" t="s">
        <v>2307</v>
      </c>
      <c r="E2653" s="156" t="s">
        <v>3016</v>
      </c>
    </row>
    <row r="2654" spans="1:5" ht="12" customHeight="1" x14ac:dyDescent="0.2">
      <c r="A2654" s="156" t="s">
        <v>2979</v>
      </c>
      <c r="B2654" s="156" t="s">
        <v>2284</v>
      </c>
      <c r="C2654" s="156" t="s">
        <v>45</v>
      </c>
      <c r="D2654" s="156" t="s">
        <v>2307</v>
      </c>
      <c r="E2654" s="156" t="s">
        <v>3016</v>
      </c>
    </row>
    <row r="2655" spans="1:5" ht="12" customHeight="1" x14ac:dyDescent="0.2">
      <c r="A2655" s="156" t="s">
        <v>2979</v>
      </c>
      <c r="B2655" s="156" t="s">
        <v>2246</v>
      </c>
      <c r="C2655" s="156" t="s">
        <v>41</v>
      </c>
      <c r="D2655" s="156" t="s">
        <v>2307</v>
      </c>
      <c r="E2655" s="156" t="s">
        <v>2980</v>
      </c>
    </row>
    <row r="2656" spans="1:5" ht="12" customHeight="1" x14ac:dyDescent="0.2">
      <c r="A2656" s="156" t="s">
        <v>2979</v>
      </c>
      <c r="B2656" s="156" t="s">
        <v>2246</v>
      </c>
      <c r="C2656" s="156" t="s">
        <v>41</v>
      </c>
      <c r="D2656" s="156" t="s">
        <v>2307</v>
      </c>
      <c r="E2656" s="156" t="s">
        <v>3016</v>
      </c>
    </row>
    <row r="2657" spans="1:5" ht="12" customHeight="1" x14ac:dyDescent="0.2">
      <c r="A2657" s="156" t="s">
        <v>2979</v>
      </c>
      <c r="B2657" s="156" t="s">
        <v>2280</v>
      </c>
      <c r="C2657" s="156" t="s">
        <v>46</v>
      </c>
      <c r="D2657" s="156" t="s">
        <v>2307</v>
      </c>
      <c r="E2657" s="156" t="s">
        <v>3016</v>
      </c>
    </row>
    <row r="2658" spans="1:5" ht="12" customHeight="1" x14ac:dyDescent="0.2">
      <c r="A2658" s="156" t="s">
        <v>2979</v>
      </c>
      <c r="B2658" s="156" t="s">
        <v>2261</v>
      </c>
      <c r="C2658" s="156" t="s">
        <v>47</v>
      </c>
      <c r="D2658" s="156" t="s">
        <v>2307</v>
      </c>
      <c r="E2658" s="156" t="s">
        <v>3016</v>
      </c>
    </row>
    <row r="2659" spans="1:5" ht="12" customHeight="1" x14ac:dyDescent="0.2">
      <c r="A2659" s="156" t="s">
        <v>2979</v>
      </c>
      <c r="B2659" s="156" t="s">
        <v>2288</v>
      </c>
      <c r="C2659" s="156" t="s">
        <v>609</v>
      </c>
      <c r="D2659" s="156" t="s">
        <v>2307</v>
      </c>
      <c r="E2659" s="156" t="s">
        <v>3016</v>
      </c>
    </row>
    <row r="2660" spans="1:5" ht="12" customHeight="1" x14ac:dyDescent="0.2">
      <c r="A2660" s="156" t="s">
        <v>2979</v>
      </c>
      <c r="B2660" s="156" t="s">
        <v>1242</v>
      </c>
      <c r="C2660" s="156" t="s">
        <v>1005</v>
      </c>
      <c r="D2660" s="156" t="s">
        <v>695</v>
      </c>
      <c r="E2660" s="156" t="s">
        <v>3009</v>
      </c>
    </row>
    <row r="2661" spans="1:5" ht="12" customHeight="1" x14ac:dyDescent="0.2">
      <c r="A2661" s="156" t="s">
        <v>2979</v>
      </c>
      <c r="B2661" s="156" t="s">
        <v>1242</v>
      </c>
      <c r="C2661" s="156" t="s">
        <v>1005</v>
      </c>
      <c r="D2661" s="156" t="s">
        <v>695</v>
      </c>
      <c r="E2661" s="156" t="s">
        <v>2980</v>
      </c>
    </row>
    <row r="2662" spans="1:5" ht="12" customHeight="1" x14ac:dyDescent="0.2">
      <c r="A2662" s="156" t="s">
        <v>2979</v>
      </c>
      <c r="B2662" s="156" t="s">
        <v>1242</v>
      </c>
      <c r="C2662" s="156" t="s">
        <v>1005</v>
      </c>
      <c r="D2662" s="156" t="s">
        <v>695</v>
      </c>
      <c r="E2662" s="156" t="s">
        <v>3012</v>
      </c>
    </row>
    <row r="2663" spans="1:5" ht="12" customHeight="1" x14ac:dyDescent="0.2">
      <c r="A2663" s="156" t="s">
        <v>2979</v>
      </c>
      <c r="B2663" s="156" t="s">
        <v>1193</v>
      </c>
      <c r="C2663" s="156" t="s">
        <v>699</v>
      </c>
      <c r="D2663" s="156" t="s">
        <v>695</v>
      </c>
      <c r="E2663" s="156" t="s">
        <v>3009</v>
      </c>
    </row>
    <row r="2664" spans="1:5" ht="12" customHeight="1" x14ac:dyDescent="0.2">
      <c r="A2664" s="156" t="s">
        <v>2979</v>
      </c>
      <c r="B2664" s="156" t="s">
        <v>1193</v>
      </c>
      <c r="C2664" s="156" t="s">
        <v>699</v>
      </c>
      <c r="D2664" s="156" t="s">
        <v>695</v>
      </c>
      <c r="E2664" s="156" t="s">
        <v>2980</v>
      </c>
    </row>
    <row r="2665" spans="1:5" ht="12" customHeight="1" x14ac:dyDescent="0.2">
      <c r="A2665" s="156" t="s">
        <v>2979</v>
      </c>
      <c r="B2665" s="156" t="s">
        <v>1193</v>
      </c>
      <c r="C2665" s="156" t="s">
        <v>699</v>
      </c>
      <c r="D2665" s="156" t="s">
        <v>695</v>
      </c>
      <c r="E2665" s="156" t="s">
        <v>3012</v>
      </c>
    </row>
    <row r="2666" spans="1:5" ht="12" customHeight="1" x14ac:dyDescent="0.2">
      <c r="A2666" s="156" t="s">
        <v>2979</v>
      </c>
      <c r="B2666" s="156" t="s">
        <v>2984</v>
      </c>
      <c r="C2666" s="156" t="s">
        <v>2985</v>
      </c>
      <c r="D2666" s="156" t="s">
        <v>695</v>
      </c>
      <c r="E2666" s="156" t="s">
        <v>2980</v>
      </c>
    </row>
    <row r="2667" spans="1:5" ht="12" customHeight="1" x14ac:dyDescent="0.2">
      <c r="A2667" s="156" t="s">
        <v>2979</v>
      </c>
      <c r="B2667" s="156" t="s">
        <v>2959</v>
      </c>
      <c r="C2667" s="156" t="s">
        <v>2964</v>
      </c>
      <c r="D2667" s="156" t="s">
        <v>695</v>
      </c>
      <c r="E2667" s="156" t="s">
        <v>3009</v>
      </c>
    </row>
    <row r="2668" spans="1:5" ht="12" customHeight="1" x14ac:dyDescent="0.2">
      <c r="A2668" s="156" t="s">
        <v>2979</v>
      </c>
      <c r="B2668" s="156" t="s">
        <v>2211</v>
      </c>
      <c r="C2668" s="156" t="s">
        <v>2204</v>
      </c>
      <c r="D2668" s="156" t="s">
        <v>695</v>
      </c>
      <c r="E2668" s="156" t="s">
        <v>3009</v>
      </c>
    </row>
    <row r="2669" spans="1:5" ht="12" customHeight="1" x14ac:dyDescent="0.2">
      <c r="A2669" s="156" t="s">
        <v>2979</v>
      </c>
      <c r="B2669" s="156" t="s">
        <v>2334</v>
      </c>
      <c r="C2669" s="156" t="s">
        <v>2320</v>
      </c>
      <c r="D2669" s="156" t="s">
        <v>695</v>
      </c>
      <c r="E2669" s="156" t="s">
        <v>3009</v>
      </c>
    </row>
    <row r="2670" spans="1:5" ht="12" customHeight="1" x14ac:dyDescent="0.2">
      <c r="A2670" s="156" t="s">
        <v>2979</v>
      </c>
      <c r="B2670" s="156" t="s">
        <v>1299</v>
      </c>
      <c r="C2670" s="156" t="s">
        <v>1300</v>
      </c>
      <c r="D2670" s="156" t="s">
        <v>695</v>
      </c>
      <c r="E2670" s="156" t="s">
        <v>3007</v>
      </c>
    </row>
    <row r="2671" spans="1:5" ht="12" customHeight="1" x14ac:dyDescent="0.2">
      <c r="A2671" s="156" t="s">
        <v>2979</v>
      </c>
      <c r="B2671" s="156" t="s">
        <v>1871</v>
      </c>
      <c r="C2671" s="156" t="s">
        <v>1872</v>
      </c>
      <c r="D2671" s="156" t="s">
        <v>695</v>
      </c>
      <c r="E2671" s="156" t="s">
        <v>3009</v>
      </c>
    </row>
    <row r="2672" spans="1:5" ht="12" customHeight="1" x14ac:dyDescent="0.2">
      <c r="A2672" s="156" t="s">
        <v>2979</v>
      </c>
      <c r="B2672" s="156" t="s">
        <v>2044</v>
      </c>
      <c r="C2672" s="156" t="s">
        <v>2028</v>
      </c>
      <c r="D2672" s="156" t="s">
        <v>695</v>
      </c>
      <c r="E2672" s="156" t="s">
        <v>3009</v>
      </c>
    </row>
    <row r="2673" spans="1:5" ht="12" customHeight="1" x14ac:dyDescent="0.2">
      <c r="A2673" s="156" t="s">
        <v>2979</v>
      </c>
      <c r="B2673" s="156" t="s">
        <v>2044</v>
      </c>
      <c r="C2673" s="156" t="s">
        <v>2028</v>
      </c>
      <c r="D2673" s="156" t="s">
        <v>695</v>
      </c>
      <c r="E2673" s="156" t="s">
        <v>3010</v>
      </c>
    </row>
    <row r="2674" spans="1:5" ht="12" customHeight="1" x14ac:dyDescent="0.2">
      <c r="A2674" s="156" t="s">
        <v>2979</v>
      </c>
      <c r="B2674" s="156" t="s">
        <v>1534</v>
      </c>
      <c r="C2674" s="156" t="s">
        <v>696</v>
      </c>
      <c r="D2674" s="156" t="s">
        <v>695</v>
      </c>
      <c r="E2674" s="156" t="s">
        <v>3009</v>
      </c>
    </row>
    <row r="2675" spans="1:5" ht="12" customHeight="1" x14ac:dyDescent="0.2">
      <c r="A2675" s="156" t="s">
        <v>2979</v>
      </c>
      <c r="B2675" s="156" t="s">
        <v>1534</v>
      </c>
      <c r="C2675" s="156" t="s">
        <v>696</v>
      </c>
      <c r="D2675" s="156" t="s">
        <v>695</v>
      </c>
      <c r="E2675" s="156" t="s">
        <v>2980</v>
      </c>
    </row>
    <row r="2676" spans="1:5" ht="12" customHeight="1" x14ac:dyDescent="0.2">
      <c r="A2676" s="156" t="s">
        <v>2979</v>
      </c>
      <c r="B2676" s="156" t="s">
        <v>1216</v>
      </c>
      <c r="C2676" s="156" t="s">
        <v>694</v>
      </c>
      <c r="D2676" s="156" t="s">
        <v>695</v>
      </c>
      <c r="E2676" s="156" t="s">
        <v>3009</v>
      </c>
    </row>
    <row r="2677" spans="1:5" ht="12" customHeight="1" x14ac:dyDescent="0.2">
      <c r="A2677" s="156" t="s">
        <v>2979</v>
      </c>
      <c r="B2677" s="156" t="s">
        <v>1216</v>
      </c>
      <c r="C2677" s="156" t="s">
        <v>694</v>
      </c>
      <c r="D2677" s="156" t="s">
        <v>695</v>
      </c>
      <c r="E2677" s="156" t="s">
        <v>2980</v>
      </c>
    </row>
    <row r="2678" spans="1:5" ht="12" customHeight="1" x14ac:dyDescent="0.2">
      <c r="A2678" s="156" t="s">
        <v>2979</v>
      </c>
      <c r="B2678" s="156" t="s">
        <v>1216</v>
      </c>
      <c r="C2678" s="156" t="s">
        <v>694</v>
      </c>
      <c r="D2678" s="156" t="s">
        <v>695</v>
      </c>
      <c r="E2678" s="156" t="s">
        <v>3010</v>
      </c>
    </row>
    <row r="2679" spans="1:5" ht="12" customHeight="1" x14ac:dyDescent="0.2">
      <c r="A2679" s="156" t="s">
        <v>2979</v>
      </c>
      <c r="B2679" s="156" t="s">
        <v>1216</v>
      </c>
      <c r="C2679" s="156" t="s">
        <v>694</v>
      </c>
      <c r="D2679" s="156" t="s">
        <v>695</v>
      </c>
      <c r="E2679" s="156" t="s">
        <v>3012</v>
      </c>
    </row>
    <row r="2680" spans="1:5" ht="12" customHeight="1" x14ac:dyDescent="0.2">
      <c r="A2680" s="156" t="s">
        <v>2979</v>
      </c>
      <c r="B2680" s="156" t="s">
        <v>1208</v>
      </c>
      <c r="C2680" s="156" t="s">
        <v>1096</v>
      </c>
      <c r="D2680" s="156" t="s">
        <v>695</v>
      </c>
      <c r="E2680" s="156" t="s">
        <v>3009</v>
      </c>
    </row>
    <row r="2681" spans="1:5" ht="12" customHeight="1" x14ac:dyDescent="0.2">
      <c r="A2681" s="156" t="s">
        <v>2979</v>
      </c>
      <c r="B2681" s="156" t="s">
        <v>1208</v>
      </c>
      <c r="C2681" s="156" t="s">
        <v>1096</v>
      </c>
      <c r="D2681" s="156" t="s">
        <v>695</v>
      </c>
      <c r="E2681" s="156" t="s">
        <v>2980</v>
      </c>
    </row>
    <row r="2682" spans="1:5" ht="12" customHeight="1" x14ac:dyDescent="0.2">
      <c r="A2682" s="156" t="s">
        <v>2979</v>
      </c>
      <c r="B2682" s="156" t="s">
        <v>1208</v>
      </c>
      <c r="C2682" s="156" t="s">
        <v>1096</v>
      </c>
      <c r="D2682" s="156" t="s">
        <v>695</v>
      </c>
      <c r="E2682" s="156" t="s">
        <v>3010</v>
      </c>
    </row>
    <row r="2683" spans="1:5" ht="12" customHeight="1" x14ac:dyDescent="0.2">
      <c r="A2683" s="156" t="s">
        <v>2979</v>
      </c>
      <c r="B2683" s="156" t="s">
        <v>1609</v>
      </c>
      <c r="C2683" s="156" t="s">
        <v>1603</v>
      </c>
      <c r="D2683" s="156" t="s">
        <v>2521</v>
      </c>
      <c r="E2683" s="156" t="s">
        <v>2980</v>
      </c>
    </row>
    <row r="2684" spans="1:5" ht="12" customHeight="1" x14ac:dyDescent="0.2">
      <c r="A2684" s="156" t="s">
        <v>2979</v>
      </c>
      <c r="B2684" s="156" t="s">
        <v>2855</v>
      </c>
      <c r="C2684" s="156" t="s">
        <v>309</v>
      </c>
      <c r="D2684" s="156" t="s">
        <v>2521</v>
      </c>
      <c r="E2684" s="156" t="s">
        <v>2980</v>
      </c>
    </row>
    <row r="2685" spans="1:5" ht="12" customHeight="1" x14ac:dyDescent="0.2">
      <c r="A2685" s="156" t="s">
        <v>2979</v>
      </c>
      <c r="B2685" s="156" t="s">
        <v>2855</v>
      </c>
      <c r="C2685" s="156" t="s">
        <v>309</v>
      </c>
      <c r="D2685" s="156" t="s">
        <v>2521</v>
      </c>
      <c r="E2685" s="156" t="s">
        <v>3013</v>
      </c>
    </row>
    <row r="2686" spans="1:5" ht="12" customHeight="1" x14ac:dyDescent="0.2">
      <c r="A2686" s="156" t="s">
        <v>2979</v>
      </c>
      <c r="B2686" s="156" t="s">
        <v>2855</v>
      </c>
      <c r="C2686" s="156" t="s">
        <v>309</v>
      </c>
      <c r="D2686" s="156" t="s">
        <v>2521</v>
      </c>
      <c r="E2686" s="156" t="s">
        <v>3010</v>
      </c>
    </row>
    <row r="2687" spans="1:5" ht="12" customHeight="1" x14ac:dyDescent="0.2">
      <c r="A2687" s="156" t="s">
        <v>2979</v>
      </c>
      <c r="B2687" s="156" t="s">
        <v>2855</v>
      </c>
      <c r="C2687" s="156" t="s">
        <v>309</v>
      </c>
      <c r="D2687" s="156" t="s">
        <v>2521</v>
      </c>
      <c r="E2687" s="156" t="s">
        <v>3011</v>
      </c>
    </row>
    <row r="2688" spans="1:5" ht="12" customHeight="1" x14ac:dyDescent="0.2">
      <c r="A2688" s="156" t="s">
        <v>2979</v>
      </c>
      <c r="B2688" s="156" t="s">
        <v>2855</v>
      </c>
      <c r="C2688" s="156" t="s">
        <v>309</v>
      </c>
      <c r="D2688" s="156" t="s">
        <v>2521</v>
      </c>
      <c r="E2688" s="156" t="s">
        <v>3012</v>
      </c>
    </row>
    <row r="2689" spans="1:5" ht="12" customHeight="1" x14ac:dyDescent="0.2">
      <c r="A2689" s="156" t="s">
        <v>2979</v>
      </c>
      <c r="B2689" s="156" t="s">
        <v>1524</v>
      </c>
      <c r="C2689" s="156" t="s">
        <v>246</v>
      </c>
      <c r="D2689" s="156" t="s">
        <v>2521</v>
      </c>
      <c r="E2689" s="156" t="s">
        <v>2980</v>
      </c>
    </row>
    <row r="2690" spans="1:5" ht="12" customHeight="1" x14ac:dyDescent="0.2">
      <c r="A2690" s="156" t="s">
        <v>2979</v>
      </c>
      <c r="B2690" s="156" t="s">
        <v>1524</v>
      </c>
      <c r="C2690" s="156" t="s">
        <v>246</v>
      </c>
      <c r="D2690" s="156" t="s">
        <v>2521</v>
      </c>
      <c r="E2690" s="156" t="s">
        <v>3013</v>
      </c>
    </row>
    <row r="2691" spans="1:5" ht="12" customHeight="1" x14ac:dyDescent="0.2">
      <c r="A2691" s="156" t="s">
        <v>2979</v>
      </c>
      <c r="B2691" s="156" t="s">
        <v>1524</v>
      </c>
      <c r="C2691" s="156" t="s">
        <v>246</v>
      </c>
      <c r="D2691" s="156" t="s">
        <v>2521</v>
      </c>
      <c r="E2691" s="156" t="s">
        <v>3010</v>
      </c>
    </row>
    <row r="2692" spans="1:5" ht="12" customHeight="1" x14ac:dyDescent="0.2">
      <c r="A2692" s="156" t="s">
        <v>2979</v>
      </c>
      <c r="B2692" s="156" t="s">
        <v>1524</v>
      </c>
      <c r="C2692" s="156" t="s">
        <v>246</v>
      </c>
      <c r="D2692" s="156" t="s">
        <v>2521</v>
      </c>
      <c r="E2692" s="156" t="s">
        <v>3011</v>
      </c>
    </row>
    <row r="2693" spans="1:5" ht="12" customHeight="1" x14ac:dyDescent="0.2">
      <c r="A2693" s="156" t="s">
        <v>2979</v>
      </c>
      <c r="B2693" s="156" t="s">
        <v>2532</v>
      </c>
      <c r="C2693" s="156" t="s">
        <v>101</v>
      </c>
      <c r="D2693" s="156" t="s">
        <v>2521</v>
      </c>
      <c r="E2693" s="156" t="s">
        <v>2980</v>
      </c>
    </row>
    <row r="2694" spans="1:5" ht="12" customHeight="1" x14ac:dyDescent="0.2">
      <c r="A2694" s="156" t="s">
        <v>2979</v>
      </c>
      <c r="B2694" s="156" t="s">
        <v>2532</v>
      </c>
      <c r="C2694" s="156" t="s">
        <v>101</v>
      </c>
      <c r="D2694" s="156" t="s">
        <v>2521</v>
      </c>
      <c r="E2694" s="156" t="s">
        <v>3013</v>
      </c>
    </row>
    <row r="2695" spans="1:5" ht="12" customHeight="1" x14ac:dyDescent="0.2">
      <c r="A2695" s="156" t="s">
        <v>2979</v>
      </c>
      <c r="B2695" s="156" t="s">
        <v>2532</v>
      </c>
      <c r="C2695" s="156" t="s">
        <v>101</v>
      </c>
      <c r="D2695" s="156" t="s">
        <v>2521</v>
      </c>
      <c r="E2695" s="156" t="s">
        <v>3012</v>
      </c>
    </row>
    <row r="2696" spans="1:5" ht="12" customHeight="1" x14ac:dyDescent="0.2">
      <c r="A2696" s="156" t="s">
        <v>2979</v>
      </c>
      <c r="B2696" s="156" t="s">
        <v>2333</v>
      </c>
      <c r="C2696" s="156" t="s">
        <v>2319</v>
      </c>
      <c r="D2696" s="156" t="s">
        <v>2521</v>
      </c>
      <c r="E2696" s="156" t="s">
        <v>2980</v>
      </c>
    </row>
    <row r="2697" spans="1:5" ht="12" customHeight="1" x14ac:dyDescent="0.2">
      <c r="A2697" s="156" t="s">
        <v>2979</v>
      </c>
      <c r="B2697" s="156" t="s">
        <v>2856</v>
      </c>
      <c r="C2697" s="156" t="s">
        <v>1865</v>
      </c>
      <c r="D2697" s="156" t="s">
        <v>2521</v>
      </c>
      <c r="E2697" s="156" t="s">
        <v>3010</v>
      </c>
    </row>
    <row r="2698" spans="1:5" ht="12" customHeight="1" x14ac:dyDescent="0.2">
      <c r="A2698" s="156" t="s">
        <v>2979</v>
      </c>
      <c r="B2698" s="156" t="s">
        <v>2857</v>
      </c>
      <c r="C2698" s="156" t="s">
        <v>1604</v>
      </c>
      <c r="D2698" s="156" t="s">
        <v>2521</v>
      </c>
      <c r="E2698" s="156" t="s">
        <v>3010</v>
      </c>
    </row>
    <row r="2699" spans="1:5" ht="12" customHeight="1" x14ac:dyDescent="0.2">
      <c r="A2699" s="156" t="s">
        <v>2979</v>
      </c>
      <c r="B2699" s="156" t="s">
        <v>2895</v>
      </c>
      <c r="C2699" s="156" t="s">
        <v>2890</v>
      </c>
      <c r="D2699" s="156" t="s">
        <v>2521</v>
      </c>
      <c r="E2699" s="156" t="s">
        <v>2980</v>
      </c>
    </row>
    <row r="2700" spans="1:5" ht="12" customHeight="1" x14ac:dyDescent="0.2">
      <c r="A2700" s="156" t="s">
        <v>2979</v>
      </c>
      <c r="B2700" s="156" t="s">
        <v>2895</v>
      </c>
      <c r="C2700" s="156" t="s">
        <v>2890</v>
      </c>
      <c r="D2700" s="156" t="s">
        <v>2521</v>
      </c>
      <c r="E2700" s="156" t="s">
        <v>3031</v>
      </c>
    </row>
    <row r="2701" spans="1:5" ht="12" customHeight="1" x14ac:dyDescent="0.2">
      <c r="A2701" s="156" t="s">
        <v>2979</v>
      </c>
      <c r="B2701" s="156" t="s">
        <v>2895</v>
      </c>
      <c r="C2701" s="156" t="s">
        <v>2890</v>
      </c>
      <c r="D2701" s="156" t="s">
        <v>2521</v>
      </c>
      <c r="E2701" s="156" t="s">
        <v>3010</v>
      </c>
    </row>
    <row r="2702" spans="1:5" ht="12" customHeight="1" x14ac:dyDescent="0.2">
      <c r="A2702" s="156" t="s">
        <v>2979</v>
      </c>
      <c r="B2702" s="156" t="s">
        <v>1702</v>
      </c>
      <c r="C2702" s="156" t="s">
        <v>1703</v>
      </c>
      <c r="D2702" s="156" t="s">
        <v>2521</v>
      </c>
      <c r="E2702" s="156" t="s">
        <v>2980</v>
      </c>
    </row>
    <row r="2703" spans="1:5" ht="12" customHeight="1" x14ac:dyDescent="0.2">
      <c r="A2703" s="156" t="s">
        <v>2979</v>
      </c>
      <c r="B2703" s="156" t="s">
        <v>1702</v>
      </c>
      <c r="C2703" s="156" t="s">
        <v>1703</v>
      </c>
      <c r="D2703" s="156" t="s">
        <v>2521</v>
      </c>
      <c r="E2703" s="156" t="s">
        <v>3011</v>
      </c>
    </row>
    <row r="2704" spans="1:5" ht="12" customHeight="1" x14ac:dyDescent="0.2">
      <c r="A2704" s="156" t="s">
        <v>2979</v>
      </c>
      <c r="B2704" s="156" t="s">
        <v>2858</v>
      </c>
      <c r="C2704" s="156" t="s">
        <v>1948</v>
      </c>
      <c r="D2704" s="156" t="s">
        <v>2521</v>
      </c>
      <c r="E2704" s="156" t="s">
        <v>2980</v>
      </c>
    </row>
    <row r="2705" spans="1:5" ht="12" customHeight="1" x14ac:dyDescent="0.2">
      <c r="A2705" s="156" t="s">
        <v>2979</v>
      </c>
      <c r="B2705" s="156" t="s">
        <v>2858</v>
      </c>
      <c r="C2705" s="156" t="s">
        <v>1948</v>
      </c>
      <c r="D2705" s="156" t="s">
        <v>2521</v>
      </c>
      <c r="E2705" s="156" t="s">
        <v>3011</v>
      </c>
    </row>
    <row r="2706" spans="1:5" ht="12" customHeight="1" x14ac:dyDescent="0.2">
      <c r="A2706" s="156" t="s">
        <v>2979</v>
      </c>
      <c r="B2706" s="156" t="s">
        <v>2859</v>
      </c>
      <c r="C2706" s="156" t="s">
        <v>1698</v>
      </c>
      <c r="D2706" s="156" t="s">
        <v>2521</v>
      </c>
      <c r="E2706" s="156" t="s">
        <v>2980</v>
      </c>
    </row>
    <row r="2707" spans="1:5" ht="12" customHeight="1" x14ac:dyDescent="0.2">
      <c r="A2707" s="156" t="s">
        <v>2979</v>
      </c>
      <c r="B2707" s="156" t="s">
        <v>2859</v>
      </c>
      <c r="C2707" s="156" t="s">
        <v>1698</v>
      </c>
      <c r="D2707" s="156" t="s">
        <v>2521</v>
      </c>
      <c r="E2707" s="156" t="s">
        <v>3010</v>
      </c>
    </row>
    <row r="2708" spans="1:5" ht="12" customHeight="1" x14ac:dyDescent="0.2">
      <c r="A2708" s="156" t="s">
        <v>2979</v>
      </c>
      <c r="B2708" s="156" t="s">
        <v>1697</v>
      </c>
      <c r="C2708" s="156" t="s">
        <v>1699</v>
      </c>
      <c r="D2708" s="156" t="s">
        <v>2521</v>
      </c>
      <c r="E2708" s="156" t="s">
        <v>2980</v>
      </c>
    </row>
    <row r="2709" spans="1:5" ht="12" customHeight="1" x14ac:dyDescent="0.2">
      <c r="A2709" s="156" t="s">
        <v>2979</v>
      </c>
      <c r="B2709" s="156" t="s">
        <v>1697</v>
      </c>
      <c r="C2709" s="156" t="s">
        <v>1699</v>
      </c>
      <c r="D2709" s="156" t="s">
        <v>2521</v>
      </c>
      <c r="E2709" s="156" t="s">
        <v>3010</v>
      </c>
    </row>
    <row r="2710" spans="1:5" ht="12" customHeight="1" x14ac:dyDescent="0.2">
      <c r="A2710" s="156" t="s">
        <v>2979</v>
      </c>
      <c r="B2710" s="156" t="s">
        <v>2664</v>
      </c>
      <c r="C2710" s="156" t="s">
        <v>793</v>
      </c>
      <c r="D2710" s="156" t="s">
        <v>2521</v>
      </c>
      <c r="E2710" s="156" t="s">
        <v>2980</v>
      </c>
    </row>
    <row r="2711" spans="1:5" ht="12" customHeight="1" x14ac:dyDescent="0.2">
      <c r="A2711" s="156" t="s">
        <v>2979</v>
      </c>
      <c r="B2711" s="156" t="s">
        <v>2664</v>
      </c>
      <c r="C2711" s="156" t="s">
        <v>793</v>
      </c>
      <c r="D2711" s="156" t="s">
        <v>2521</v>
      </c>
      <c r="E2711" s="156" t="s">
        <v>3011</v>
      </c>
    </row>
    <row r="2712" spans="1:5" ht="12" customHeight="1" x14ac:dyDescent="0.2">
      <c r="A2712" s="156" t="s">
        <v>2979</v>
      </c>
      <c r="B2712" s="156" t="s">
        <v>2664</v>
      </c>
      <c r="C2712" s="156" t="s">
        <v>793</v>
      </c>
      <c r="D2712" s="156" t="s">
        <v>2521</v>
      </c>
      <c r="E2712" s="156" t="s">
        <v>3012</v>
      </c>
    </row>
    <row r="2713" spans="1:5" ht="12" customHeight="1" x14ac:dyDescent="0.2">
      <c r="A2713" s="156" t="s">
        <v>2979</v>
      </c>
      <c r="B2713" s="156" t="s">
        <v>2547</v>
      </c>
      <c r="C2713" s="156" t="s">
        <v>247</v>
      </c>
      <c r="D2713" s="156" t="s">
        <v>2521</v>
      </c>
      <c r="E2713" s="156" t="s">
        <v>2980</v>
      </c>
    </row>
    <row r="2714" spans="1:5" ht="12" customHeight="1" x14ac:dyDescent="0.2">
      <c r="A2714" s="156" t="s">
        <v>2979</v>
      </c>
      <c r="B2714" s="156" t="s">
        <v>2547</v>
      </c>
      <c r="C2714" s="156" t="s">
        <v>247</v>
      </c>
      <c r="D2714" s="156" t="s">
        <v>2521</v>
      </c>
      <c r="E2714" s="156" t="s">
        <v>3013</v>
      </c>
    </row>
    <row r="2715" spans="1:5" ht="12" customHeight="1" x14ac:dyDescent="0.2">
      <c r="A2715" s="156" t="s">
        <v>2979</v>
      </c>
      <c r="B2715" s="156" t="s">
        <v>2547</v>
      </c>
      <c r="C2715" s="156" t="s">
        <v>247</v>
      </c>
      <c r="D2715" s="156" t="s">
        <v>2521</v>
      </c>
      <c r="E2715" s="156" t="s">
        <v>3010</v>
      </c>
    </row>
    <row r="2716" spans="1:5" ht="12" customHeight="1" x14ac:dyDescent="0.2">
      <c r="A2716" s="156" t="s">
        <v>2979</v>
      </c>
      <c r="B2716" s="156" t="s">
        <v>2547</v>
      </c>
      <c r="C2716" s="156" t="s">
        <v>247</v>
      </c>
      <c r="D2716" s="156" t="s">
        <v>2521</v>
      </c>
      <c r="E2716" s="156" t="s">
        <v>3011</v>
      </c>
    </row>
    <row r="2717" spans="1:5" ht="12" customHeight="1" x14ac:dyDescent="0.2">
      <c r="A2717" s="156" t="s">
        <v>2979</v>
      </c>
      <c r="B2717" s="156" t="s">
        <v>2547</v>
      </c>
      <c r="C2717" s="156" t="s">
        <v>247</v>
      </c>
      <c r="D2717" s="156" t="s">
        <v>2521</v>
      </c>
      <c r="E2717" s="156" t="s">
        <v>3012</v>
      </c>
    </row>
    <row r="2718" spans="1:5" ht="12" customHeight="1" x14ac:dyDescent="0.2">
      <c r="A2718" s="156" t="s">
        <v>2979</v>
      </c>
      <c r="B2718" s="156" t="s">
        <v>2670</v>
      </c>
      <c r="C2718" s="156" t="s">
        <v>1011</v>
      </c>
      <c r="D2718" s="156" t="s">
        <v>2521</v>
      </c>
      <c r="E2718" s="156" t="s">
        <v>2980</v>
      </c>
    </row>
    <row r="2719" spans="1:5" ht="12" customHeight="1" x14ac:dyDescent="0.2">
      <c r="A2719" s="156" t="s">
        <v>2979</v>
      </c>
      <c r="B2719" s="156" t="s">
        <v>2692</v>
      </c>
      <c r="C2719" s="156" t="s">
        <v>250</v>
      </c>
      <c r="D2719" s="156" t="s">
        <v>2521</v>
      </c>
      <c r="E2719" s="156" t="s">
        <v>2980</v>
      </c>
    </row>
    <row r="2720" spans="1:5" ht="12" customHeight="1" x14ac:dyDescent="0.2">
      <c r="A2720" s="156" t="s">
        <v>2979</v>
      </c>
      <c r="B2720" s="156" t="s">
        <v>2692</v>
      </c>
      <c r="C2720" s="156" t="s">
        <v>250</v>
      </c>
      <c r="D2720" s="156" t="s">
        <v>2521</v>
      </c>
      <c r="E2720" s="156" t="s">
        <v>3011</v>
      </c>
    </row>
    <row r="2721" spans="1:5" ht="12" customHeight="1" x14ac:dyDescent="0.2">
      <c r="A2721" s="156" t="s">
        <v>2979</v>
      </c>
      <c r="B2721" s="156" t="s">
        <v>2692</v>
      </c>
      <c r="C2721" s="156" t="s">
        <v>250</v>
      </c>
      <c r="D2721" s="156" t="s">
        <v>2521</v>
      </c>
      <c r="E2721" s="156" t="s">
        <v>3012</v>
      </c>
    </row>
    <row r="2722" spans="1:5" ht="12" customHeight="1" x14ac:dyDescent="0.2">
      <c r="A2722" s="156" t="s">
        <v>2979</v>
      </c>
      <c r="B2722" s="156" t="s">
        <v>2606</v>
      </c>
      <c r="C2722" s="156" t="s">
        <v>252</v>
      </c>
      <c r="D2722" s="156" t="s">
        <v>2521</v>
      </c>
      <c r="E2722" s="156" t="s">
        <v>2980</v>
      </c>
    </row>
    <row r="2723" spans="1:5" ht="12" customHeight="1" x14ac:dyDescent="0.2">
      <c r="A2723" s="156" t="s">
        <v>2979</v>
      </c>
      <c r="B2723" s="156" t="s">
        <v>2606</v>
      </c>
      <c r="C2723" s="156" t="s">
        <v>252</v>
      </c>
      <c r="D2723" s="156" t="s">
        <v>2521</v>
      </c>
      <c r="E2723" s="156" t="s">
        <v>3010</v>
      </c>
    </row>
    <row r="2724" spans="1:5" ht="12" customHeight="1" x14ac:dyDescent="0.2">
      <c r="A2724" s="156" t="s">
        <v>2979</v>
      </c>
      <c r="B2724" s="156" t="s">
        <v>2606</v>
      </c>
      <c r="C2724" s="156" t="s">
        <v>252</v>
      </c>
      <c r="D2724" s="156" t="s">
        <v>2521</v>
      </c>
      <c r="E2724" s="156" t="s">
        <v>3011</v>
      </c>
    </row>
    <row r="2725" spans="1:5" ht="12" customHeight="1" x14ac:dyDescent="0.2">
      <c r="A2725" s="156" t="s">
        <v>2979</v>
      </c>
      <c r="B2725" s="156" t="s">
        <v>2606</v>
      </c>
      <c r="C2725" s="156" t="s">
        <v>252</v>
      </c>
      <c r="D2725" s="156" t="s">
        <v>2521</v>
      </c>
      <c r="E2725" s="156" t="s">
        <v>3012</v>
      </c>
    </row>
    <row r="2726" spans="1:5" ht="12" customHeight="1" x14ac:dyDescent="0.2">
      <c r="A2726" s="156" t="s">
        <v>2979</v>
      </c>
      <c r="B2726" s="156" t="s">
        <v>1512</v>
      </c>
      <c r="C2726" s="156" t="s">
        <v>249</v>
      </c>
      <c r="D2726" s="156" t="s">
        <v>2521</v>
      </c>
      <c r="E2726" s="156" t="s">
        <v>2980</v>
      </c>
    </row>
    <row r="2727" spans="1:5" ht="12" customHeight="1" x14ac:dyDescent="0.2">
      <c r="A2727" s="156" t="s">
        <v>2979</v>
      </c>
      <c r="B2727" s="156" t="s">
        <v>1512</v>
      </c>
      <c r="C2727" s="156" t="s">
        <v>249</v>
      </c>
      <c r="D2727" s="156" t="s">
        <v>2521</v>
      </c>
      <c r="E2727" s="156" t="s">
        <v>3011</v>
      </c>
    </row>
    <row r="2728" spans="1:5" ht="12" customHeight="1" x14ac:dyDescent="0.2">
      <c r="A2728" s="156" t="s">
        <v>2979</v>
      </c>
      <c r="B2728" s="156" t="s">
        <v>1512</v>
      </c>
      <c r="C2728" s="156" t="s">
        <v>249</v>
      </c>
      <c r="D2728" s="156" t="s">
        <v>2521</v>
      </c>
      <c r="E2728" s="156" t="s">
        <v>3012</v>
      </c>
    </row>
    <row r="2729" spans="1:5" ht="12" customHeight="1" x14ac:dyDescent="0.2">
      <c r="A2729" s="156" t="s">
        <v>2979</v>
      </c>
      <c r="B2729" s="156" t="s">
        <v>2914</v>
      </c>
      <c r="C2729" s="156" t="s">
        <v>1857</v>
      </c>
      <c r="D2729" s="156" t="s">
        <v>2521</v>
      </c>
      <c r="E2729" s="156" t="s">
        <v>2980</v>
      </c>
    </row>
    <row r="2730" spans="1:5" ht="12" customHeight="1" x14ac:dyDescent="0.2">
      <c r="A2730" s="156" t="s">
        <v>2979</v>
      </c>
      <c r="B2730" s="156" t="s">
        <v>2914</v>
      </c>
      <c r="C2730" s="156" t="s">
        <v>1857</v>
      </c>
      <c r="D2730" s="156" t="s">
        <v>2521</v>
      </c>
      <c r="E2730" s="156" t="s">
        <v>3031</v>
      </c>
    </row>
    <row r="2731" spans="1:5" ht="12" customHeight="1" x14ac:dyDescent="0.2">
      <c r="A2731" s="156" t="s">
        <v>2979</v>
      </c>
      <c r="B2731" s="156" t="s">
        <v>2914</v>
      </c>
      <c r="C2731" s="156" t="s">
        <v>1857</v>
      </c>
      <c r="D2731" s="156" t="s">
        <v>2521</v>
      </c>
      <c r="E2731" s="156" t="s">
        <v>3012</v>
      </c>
    </row>
    <row r="2732" spans="1:5" ht="12" customHeight="1" x14ac:dyDescent="0.2">
      <c r="A2732" s="156" t="s">
        <v>2979</v>
      </c>
      <c r="B2732" s="156" t="s">
        <v>2720</v>
      </c>
      <c r="C2732" s="156" t="s">
        <v>248</v>
      </c>
      <c r="D2732" s="156" t="s">
        <v>2521</v>
      </c>
      <c r="E2732" s="156" t="s">
        <v>2980</v>
      </c>
    </row>
    <row r="2733" spans="1:5" ht="12" customHeight="1" x14ac:dyDescent="0.2">
      <c r="A2733" s="156" t="s">
        <v>2979</v>
      </c>
      <c r="B2733" s="156" t="s">
        <v>2720</v>
      </c>
      <c r="C2733" s="156" t="s">
        <v>248</v>
      </c>
      <c r="D2733" s="156" t="s">
        <v>2521</v>
      </c>
      <c r="E2733" s="156" t="s">
        <v>3010</v>
      </c>
    </row>
    <row r="2734" spans="1:5" ht="12" customHeight="1" x14ac:dyDescent="0.2">
      <c r="A2734" s="156" t="s">
        <v>2979</v>
      </c>
      <c r="B2734" s="156" t="s">
        <v>2720</v>
      </c>
      <c r="C2734" s="156" t="s">
        <v>248</v>
      </c>
      <c r="D2734" s="156" t="s">
        <v>2521</v>
      </c>
      <c r="E2734" s="156" t="s">
        <v>3012</v>
      </c>
    </row>
    <row r="2735" spans="1:5" ht="12" customHeight="1" x14ac:dyDescent="0.2">
      <c r="A2735" s="156" t="s">
        <v>2979</v>
      </c>
      <c r="B2735" s="156" t="s">
        <v>2349</v>
      </c>
      <c r="C2735" s="156" t="s">
        <v>2113</v>
      </c>
      <c r="D2735" s="156" t="s">
        <v>2521</v>
      </c>
      <c r="E2735" s="156" t="s">
        <v>3010</v>
      </c>
    </row>
    <row r="2736" spans="1:5" ht="12" customHeight="1" x14ac:dyDescent="0.2">
      <c r="A2736" s="156" t="s">
        <v>2979</v>
      </c>
      <c r="B2736" s="156" t="s">
        <v>2349</v>
      </c>
      <c r="C2736" s="156" t="s">
        <v>2113</v>
      </c>
      <c r="D2736" s="156" t="s">
        <v>2521</v>
      </c>
      <c r="E2736" s="156" t="s">
        <v>3011</v>
      </c>
    </row>
    <row r="2737" spans="1:5" ht="12" customHeight="1" x14ac:dyDescent="0.2">
      <c r="A2737" s="156" t="s">
        <v>2979</v>
      </c>
      <c r="B2737" s="156" t="s">
        <v>2562</v>
      </c>
      <c r="C2737" s="156" t="s">
        <v>794</v>
      </c>
      <c r="D2737" s="156" t="s">
        <v>2521</v>
      </c>
      <c r="E2737" s="156" t="s">
        <v>2980</v>
      </c>
    </row>
    <row r="2738" spans="1:5" ht="12" customHeight="1" x14ac:dyDescent="0.2">
      <c r="A2738" s="156" t="s">
        <v>2979</v>
      </c>
      <c r="B2738" s="156" t="s">
        <v>2562</v>
      </c>
      <c r="C2738" s="156" t="s">
        <v>794</v>
      </c>
      <c r="D2738" s="156" t="s">
        <v>2521</v>
      </c>
      <c r="E2738" s="156" t="s">
        <v>3010</v>
      </c>
    </row>
    <row r="2739" spans="1:5" ht="12" customHeight="1" x14ac:dyDescent="0.2">
      <c r="A2739" s="156" t="s">
        <v>2979</v>
      </c>
      <c r="B2739" s="156" t="s">
        <v>2562</v>
      </c>
      <c r="C2739" s="156" t="s">
        <v>794</v>
      </c>
      <c r="D2739" s="156" t="s">
        <v>2521</v>
      </c>
      <c r="E2739" s="156" t="s">
        <v>3011</v>
      </c>
    </row>
    <row r="2740" spans="1:5" ht="12" customHeight="1" x14ac:dyDescent="0.2">
      <c r="A2740" s="156" t="s">
        <v>2979</v>
      </c>
      <c r="B2740" s="156" t="s">
        <v>1851</v>
      </c>
      <c r="C2740" s="156" t="s">
        <v>1852</v>
      </c>
      <c r="D2740" s="156" t="s">
        <v>2521</v>
      </c>
      <c r="E2740" s="156" t="s">
        <v>2980</v>
      </c>
    </row>
    <row r="2741" spans="1:5" ht="12" customHeight="1" x14ac:dyDescent="0.2">
      <c r="A2741" s="156" t="s">
        <v>2979</v>
      </c>
      <c r="B2741" s="156" t="s">
        <v>1851</v>
      </c>
      <c r="C2741" s="156" t="s">
        <v>1852</v>
      </c>
      <c r="D2741" s="156" t="s">
        <v>2521</v>
      </c>
      <c r="E2741" s="156" t="s">
        <v>3010</v>
      </c>
    </row>
    <row r="2742" spans="1:5" ht="12" customHeight="1" x14ac:dyDescent="0.2">
      <c r="A2742" s="156" t="s">
        <v>2979</v>
      </c>
      <c r="B2742" s="156" t="s">
        <v>1851</v>
      </c>
      <c r="C2742" s="156" t="s">
        <v>1852</v>
      </c>
      <c r="D2742" s="156" t="s">
        <v>2521</v>
      </c>
      <c r="E2742" s="156" t="s">
        <v>3011</v>
      </c>
    </row>
    <row r="2743" spans="1:5" ht="12" customHeight="1" x14ac:dyDescent="0.2">
      <c r="A2743" s="156" t="s">
        <v>2979</v>
      </c>
      <c r="B2743" s="156" t="s">
        <v>1851</v>
      </c>
      <c r="C2743" s="156" t="s">
        <v>1852</v>
      </c>
      <c r="D2743" s="156" t="s">
        <v>2521</v>
      </c>
      <c r="E2743" s="156" t="s">
        <v>3012</v>
      </c>
    </row>
    <row r="2744" spans="1:5" ht="12" customHeight="1" x14ac:dyDescent="0.2">
      <c r="A2744" s="156" t="s">
        <v>2979</v>
      </c>
      <c r="B2744" s="156" t="s">
        <v>1501</v>
      </c>
      <c r="C2744" s="156" t="s">
        <v>204</v>
      </c>
      <c r="D2744" s="156" t="s">
        <v>2521</v>
      </c>
      <c r="E2744" s="156" t="s">
        <v>2980</v>
      </c>
    </row>
    <row r="2745" spans="1:5" ht="12" customHeight="1" x14ac:dyDescent="0.2">
      <c r="A2745" s="156" t="s">
        <v>2979</v>
      </c>
      <c r="B2745" s="156" t="s">
        <v>1501</v>
      </c>
      <c r="C2745" s="156" t="s">
        <v>204</v>
      </c>
      <c r="D2745" s="156" t="s">
        <v>2521</v>
      </c>
      <c r="E2745" s="156" t="s">
        <v>3013</v>
      </c>
    </row>
    <row r="2746" spans="1:5" ht="12" customHeight="1" x14ac:dyDescent="0.2">
      <c r="A2746" s="156" t="s">
        <v>2979</v>
      </c>
      <c r="B2746" s="156" t="s">
        <v>1501</v>
      </c>
      <c r="C2746" s="156" t="s">
        <v>204</v>
      </c>
      <c r="D2746" s="156" t="s">
        <v>2521</v>
      </c>
      <c r="E2746" s="156" t="s">
        <v>3012</v>
      </c>
    </row>
    <row r="2747" spans="1:5" ht="12" customHeight="1" x14ac:dyDescent="0.2">
      <c r="A2747" s="156" t="s">
        <v>2979</v>
      </c>
      <c r="B2747" s="156" t="s">
        <v>1509</v>
      </c>
      <c r="C2747" s="156" t="s">
        <v>210</v>
      </c>
      <c r="D2747" s="156" t="s">
        <v>2521</v>
      </c>
      <c r="E2747" s="156" t="s">
        <v>2980</v>
      </c>
    </row>
    <row r="2748" spans="1:5" ht="12" customHeight="1" x14ac:dyDescent="0.2">
      <c r="A2748" s="156" t="s">
        <v>2979</v>
      </c>
      <c r="B2748" s="156" t="s">
        <v>1509</v>
      </c>
      <c r="C2748" s="156" t="s">
        <v>210</v>
      </c>
      <c r="D2748" s="156" t="s">
        <v>2521</v>
      </c>
      <c r="E2748" s="156" t="s">
        <v>3013</v>
      </c>
    </row>
    <row r="2749" spans="1:5" ht="12" customHeight="1" x14ac:dyDescent="0.2">
      <c r="A2749" s="156" t="s">
        <v>2979</v>
      </c>
      <c r="B2749" s="156" t="s">
        <v>1509</v>
      </c>
      <c r="C2749" s="156" t="s">
        <v>210</v>
      </c>
      <c r="D2749" s="156" t="s">
        <v>2521</v>
      </c>
      <c r="E2749" s="156" t="s">
        <v>3012</v>
      </c>
    </row>
    <row r="2750" spans="1:5" ht="12" customHeight="1" x14ac:dyDescent="0.2">
      <c r="A2750" s="156" t="s">
        <v>2979</v>
      </c>
      <c r="B2750" s="156" t="s">
        <v>1502</v>
      </c>
      <c r="C2750" s="156" t="s">
        <v>208</v>
      </c>
      <c r="D2750" s="156" t="s">
        <v>2521</v>
      </c>
      <c r="E2750" s="156" t="s">
        <v>2980</v>
      </c>
    </row>
    <row r="2751" spans="1:5" ht="12" customHeight="1" x14ac:dyDescent="0.2">
      <c r="A2751" s="156" t="s">
        <v>2979</v>
      </c>
      <c r="B2751" s="156" t="s">
        <v>1502</v>
      </c>
      <c r="C2751" s="156" t="s">
        <v>208</v>
      </c>
      <c r="D2751" s="156" t="s">
        <v>2521</v>
      </c>
      <c r="E2751" s="156" t="s">
        <v>3013</v>
      </c>
    </row>
    <row r="2752" spans="1:5" ht="12" customHeight="1" x14ac:dyDescent="0.2">
      <c r="A2752" s="156" t="s">
        <v>2979</v>
      </c>
      <c r="B2752" s="156" t="s">
        <v>1502</v>
      </c>
      <c r="C2752" s="156" t="s">
        <v>208</v>
      </c>
      <c r="D2752" s="156" t="s">
        <v>2521</v>
      </c>
      <c r="E2752" s="156" t="s">
        <v>3012</v>
      </c>
    </row>
    <row r="2753" spans="1:5" ht="12" customHeight="1" x14ac:dyDescent="0.2">
      <c r="A2753" s="156" t="s">
        <v>2979</v>
      </c>
      <c r="B2753" s="156" t="s">
        <v>1503</v>
      </c>
      <c r="C2753" s="156" t="s">
        <v>203</v>
      </c>
      <c r="D2753" s="156" t="s">
        <v>2521</v>
      </c>
      <c r="E2753" s="156" t="s">
        <v>2980</v>
      </c>
    </row>
    <row r="2754" spans="1:5" ht="12" customHeight="1" x14ac:dyDescent="0.2">
      <c r="A2754" s="156" t="s">
        <v>2979</v>
      </c>
      <c r="B2754" s="156" t="s">
        <v>1503</v>
      </c>
      <c r="C2754" s="156" t="s">
        <v>203</v>
      </c>
      <c r="D2754" s="156" t="s">
        <v>2521</v>
      </c>
      <c r="E2754" s="156" t="s">
        <v>3013</v>
      </c>
    </row>
    <row r="2755" spans="1:5" ht="12" customHeight="1" x14ac:dyDescent="0.2">
      <c r="A2755" s="156" t="s">
        <v>2979</v>
      </c>
      <c r="B2755" s="156" t="s">
        <v>1503</v>
      </c>
      <c r="C2755" s="156" t="s">
        <v>203</v>
      </c>
      <c r="D2755" s="156" t="s">
        <v>2521</v>
      </c>
      <c r="E2755" s="156" t="s">
        <v>3012</v>
      </c>
    </row>
    <row r="2756" spans="1:5" ht="12" customHeight="1" x14ac:dyDescent="0.2">
      <c r="A2756" s="156" t="s">
        <v>2979</v>
      </c>
      <c r="B2756" s="156" t="s">
        <v>1504</v>
      </c>
      <c r="C2756" s="156" t="s">
        <v>202</v>
      </c>
      <c r="D2756" s="156" t="s">
        <v>2521</v>
      </c>
      <c r="E2756" s="156" t="s">
        <v>2980</v>
      </c>
    </row>
    <row r="2757" spans="1:5" ht="12" customHeight="1" x14ac:dyDescent="0.2">
      <c r="A2757" s="156" t="s">
        <v>2979</v>
      </c>
      <c r="B2757" s="156" t="s">
        <v>1504</v>
      </c>
      <c r="C2757" s="156" t="s">
        <v>202</v>
      </c>
      <c r="D2757" s="156" t="s">
        <v>2521</v>
      </c>
      <c r="E2757" s="156" t="s">
        <v>3013</v>
      </c>
    </row>
    <row r="2758" spans="1:5" ht="12" customHeight="1" x14ac:dyDescent="0.2">
      <c r="A2758" s="156" t="s">
        <v>2979</v>
      </c>
      <c r="B2758" s="156" t="s">
        <v>1529</v>
      </c>
      <c r="C2758" s="156" t="s">
        <v>201</v>
      </c>
      <c r="D2758" s="156" t="s">
        <v>2521</v>
      </c>
      <c r="E2758" s="156" t="s">
        <v>2980</v>
      </c>
    </row>
    <row r="2759" spans="1:5" ht="12" customHeight="1" x14ac:dyDescent="0.2">
      <c r="A2759" s="156" t="s">
        <v>2979</v>
      </c>
      <c r="B2759" s="156" t="s">
        <v>1529</v>
      </c>
      <c r="C2759" s="156" t="s">
        <v>201</v>
      </c>
      <c r="D2759" s="156" t="s">
        <v>2521</v>
      </c>
      <c r="E2759" s="156" t="s">
        <v>3013</v>
      </c>
    </row>
    <row r="2760" spans="1:5" ht="12" customHeight="1" x14ac:dyDescent="0.2">
      <c r="A2760" s="156" t="s">
        <v>2979</v>
      </c>
      <c r="B2760" s="156" t="s">
        <v>1529</v>
      </c>
      <c r="C2760" s="156" t="s">
        <v>201</v>
      </c>
      <c r="D2760" s="156" t="s">
        <v>2521</v>
      </c>
      <c r="E2760" s="156" t="s">
        <v>3012</v>
      </c>
    </row>
    <row r="2761" spans="1:5" ht="12" customHeight="1" x14ac:dyDescent="0.2">
      <c r="A2761" s="156" t="s">
        <v>2979</v>
      </c>
      <c r="B2761" s="156" t="s">
        <v>1511</v>
      </c>
      <c r="C2761" s="156" t="s">
        <v>200</v>
      </c>
      <c r="D2761" s="156" t="s">
        <v>2521</v>
      </c>
      <c r="E2761" s="156" t="s">
        <v>2980</v>
      </c>
    </row>
    <row r="2762" spans="1:5" ht="12" customHeight="1" x14ac:dyDescent="0.2">
      <c r="A2762" s="156" t="s">
        <v>2979</v>
      </c>
      <c r="B2762" s="156" t="s">
        <v>1511</v>
      </c>
      <c r="C2762" s="156" t="s">
        <v>200</v>
      </c>
      <c r="D2762" s="156" t="s">
        <v>2521</v>
      </c>
      <c r="E2762" s="156" t="s">
        <v>3013</v>
      </c>
    </row>
    <row r="2763" spans="1:5" ht="12" customHeight="1" x14ac:dyDescent="0.2">
      <c r="A2763" s="156" t="s">
        <v>2979</v>
      </c>
      <c r="B2763" s="156" t="s">
        <v>1511</v>
      </c>
      <c r="C2763" s="156" t="s">
        <v>200</v>
      </c>
      <c r="D2763" s="156" t="s">
        <v>2521</v>
      </c>
      <c r="E2763" s="156" t="s">
        <v>3012</v>
      </c>
    </row>
    <row r="2764" spans="1:5" ht="12" customHeight="1" x14ac:dyDescent="0.2">
      <c r="A2764" s="156" t="s">
        <v>2979</v>
      </c>
      <c r="B2764" s="156" t="s">
        <v>1526</v>
      </c>
      <c r="C2764" s="156" t="s">
        <v>194</v>
      </c>
      <c r="D2764" s="156" t="s">
        <v>2521</v>
      </c>
      <c r="E2764" s="156" t="s">
        <v>2980</v>
      </c>
    </row>
    <row r="2765" spans="1:5" ht="12" customHeight="1" x14ac:dyDescent="0.2">
      <c r="A2765" s="156" t="s">
        <v>2979</v>
      </c>
      <c r="B2765" s="156" t="s">
        <v>1526</v>
      </c>
      <c r="C2765" s="156" t="s">
        <v>194</v>
      </c>
      <c r="D2765" s="156" t="s">
        <v>2521</v>
      </c>
      <c r="E2765" s="156" t="s">
        <v>3013</v>
      </c>
    </row>
    <row r="2766" spans="1:5" ht="12" customHeight="1" x14ac:dyDescent="0.2">
      <c r="A2766" s="156" t="s">
        <v>2979</v>
      </c>
      <c r="B2766" s="156" t="s">
        <v>1526</v>
      </c>
      <c r="C2766" s="156" t="s">
        <v>194</v>
      </c>
      <c r="D2766" s="156" t="s">
        <v>2521</v>
      </c>
      <c r="E2766" s="156" t="s">
        <v>3012</v>
      </c>
    </row>
    <row r="2767" spans="1:5" ht="12" customHeight="1" x14ac:dyDescent="0.2">
      <c r="A2767" s="156" t="s">
        <v>2979</v>
      </c>
      <c r="B2767" s="156" t="s">
        <v>1491</v>
      </c>
      <c r="C2767" s="156" t="s">
        <v>195</v>
      </c>
      <c r="D2767" s="156" t="s">
        <v>2521</v>
      </c>
      <c r="E2767" s="156" t="s">
        <v>2980</v>
      </c>
    </row>
    <row r="2768" spans="1:5" ht="12" customHeight="1" x14ac:dyDescent="0.2">
      <c r="A2768" s="156" t="s">
        <v>2979</v>
      </c>
      <c r="B2768" s="156" t="s">
        <v>1491</v>
      </c>
      <c r="C2768" s="156" t="s">
        <v>195</v>
      </c>
      <c r="D2768" s="156" t="s">
        <v>2521</v>
      </c>
      <c r="E2768" s="156" t="s">
        <v>3013</v>
      </c>
    </row>
    <row r="2769" spans="1:5" ht="12" customHeight="1" x14ac:dyDescent="0.2">
      <c r="A2769" s="156" t="s">
        <v>2979</v>
      </c>
      <c r="B2769" s="156" t="s">
        <v>1491</v>
      </c>
      <c r="C2769" s="156" t="s">
        <v>195</v>
      </c>
      <c r="D2769" s="156" t="s">
        <v>2521</v>
      </c>
      <c r="E2769" s="156" t="s">
        <v>3012</v>
      </c>
    </row>
    <row r="2770" spans="1:5" ht="12" customHeight="1" x14ac:dyDescent="0.2">
      <c r="A2770" s="156" t="s">
        <v>2979</v>
      </c>
      <c r="B2770" s="156" t="s">
        <v>1543</v>
      </c>
      <c r="C2770" s="156" t="s">
        <v>206</v>
      </c>
      <c r="D2770" s="156" t="s">
        <v>2521</v>
      </c>
      <c r="E2770" s="156" t="s">
        <v>2980</v>
      </c>
    </row>
    <row r="2771" spans="1:5" ht="12" customHeight="1" x14ac:dyDescent="0.2">
      <c r="A2771" s="156" t="s">
        <v>2979</v>
      </c>
      <c r="B2771" s="156" t="s">
        <v>1543</v>
      </c>
      <c r="C2771" s="156" t="s">
        <v>206</v>
      </c>
      <c r="D2771" s="156" t="s">
        <v>2521</v>
      </c>
      <c r="E2771" s="156" t="s">
        <v>3013</v>
      </c>
    </row>
    <row r="2772" spans="1:5" ht="12" customHeight="1" x14ac:dyDescent="0.2">
      <c r="A2772" s="156" t="s">
        <v>2979</v>
      </c>
      <c r="B2772" s="156" t="s">
        <v>1543</v>
      </c>
      <c r="C2772" s="156" t="s">
        <v>206</v>
      </c>
      <c r="D2772" s="156" t="s">
        <v>2521</v>
      </c>
      <c r="E2772" s="156" t="s">
        <v>3012</v>
      </c>
    </row>
    <row r="2773" spans="1:5" ht="12" customHeight="1" x14ac:dyDescent="0.2">
      <c r="A2773" s="156" t="s">
        <v>2979</v>
      </c>
      <c r="B2773" s="156" t="s">
        <v>1546</v>
      </c>
      <c r="C2773" s="156" t="s">
        <v>199</v>
      </c>
      <c r="D2773" s="156" t="s">
        <v>2521</v>
      </c>
      <c r="E2773" s="156" t="s">
        <v>2980</v>
      </c>
    </row>
    <row r="2774" spans="1:5" ht="12" customHeight="1" x14ac:dyDescent="0.2">
      <c r="A2774" s="156" t="s">
        <v>2979</v>
      </c>
      <c r="B2774" s="156" t="s">
        <v>1546</v>
      </c>
      <c r="C2774" s="156" t="s">
        <v>199</v>
      </c>
      <c r="D2774" s="156" t="s">
        <v>2521</v>
      </c>
      <c r="E2774" s="156" t="s">
        <v>3012</v>
      </c>
    </row>
    <row r="2775" spans="1:5" ht="12" customHeight="1" x14ac:dyDescent="0.2">
      <c r="A2775" s="156" t="s">
        <v>2979</v>
      </c>
      <c r="B2775" s="156" t="s">
        <v>1499</v>
      </c>
      <c r="C2775" s="156" t="s">
        <v>209</v>
      </c>
      <c r="D2775" s="156" t="s">
        <v>2521</v>
      </c>
      <c r="E2775" s="156" t="s">
        <v>2980</v>
      </c>
    </row>
    <row r="2776" spans="1:5" ht="12" customHeight="1" x14ac:dyDescent="0.2">
      <c r="A2776" s="156" t="s">
        <v>2979</v>
      </c>
      <c r="B2776" s="156" t="s">
        <v>1499</v>
      </c>
      <c r="C2776" s="156" t="s">
        <v>209</v>
      </c>
      <c r="D2776" s="156" t="s">
        <v>2521</v>
      </c>
      <c r="E2776" s="156" t="s">
        <v>3013</v>
      </c>
    </row>
    <row r="2777" spans="1:5" ht="12" customHeight="1" x14ac:dyDescent="0.2">
      <c r="A2777" s="156" t="s">
        <v>2979</v>
      </c>
      <c r="B2777" s="156" t="s">
        <v>1499</v>
      </c>
      <c r="C2777" s="156" t="s">
        <v>209</v>
      </c>
      <c r="D2777" s="156" t="s">
        <v>2521</v>
      </c>
      <c r="E2777" s="156" t="s">
        <v>3012</v>
      </c>
    </row>
    <row r="2778" spans="1:5" ht="12" customHeight="1" x14ac:dyDescent="0.2">
      <c r="A2778" s="156" t="s">
        <v>2979</v>
      </c>
      <c r="B2778" s="156" t="s">
        <v>1532</v>
      </c>
      <c r="C2778" s="156" t="s">
        <v>198</v>
      </c>
      <c r="D2778" s="156" t="s">
        <v>2521</v>
      </c>
      <c r="E2778" s="156" t="s">
        <v>2980</v>
      </c>
    </row>
    <row r="2779" spans="1:5" ht="12" customHeight="1" x14ac:dyDescent="0.2">
      <c r="A2779" s="156" t="s">
        <v>2979</v>
      </c>
      <c r="B2779" s="156" t="s">
        <v>1532</v>
      </c>
      <c r="C2779" s="156" t="s">
        <v>198</v>
      </c>
      <c r="D2779" s="156" t="s">
        <v>2521</v>
      </c>
      <c r="E2779" s="156" t="s">
        <v>3013</v>
      </c>
    </row>
    <row r="2780" spans="1:5" ht="12" customHeight="1" x14ac:dyDescent="0.2">
      <c r="A2780" s="156" t="s">
        <v>2979</v>
      </c>
      <c r="B2780" s="156" t="s">
        <v>1532</v>
      </c>
      <c r="C2780" s="156" t="s">
        <v>198</v>
      </c>
      <c r="D2780" s="156" t="s">
        <v>2521</v>
      </c>
      <c r="E2780" s="156" t="s">
        <v>3012</v>
      </c>
    </row>
    <row r="2781" spans="1:5" ht="12" customHeight="1" x14ac:dyDescent="0.2">
      <c r="A2781" s="156" t="s">
        <v>2979</v>
      </c>
      <c r="B2781" s="156" t="s">
        <v>1555</v>
      </c>
      <c r="C2781" s="156" t="s">
        <v>197</v>
      </c>
      <c r="D2781" s="156" t="s">
        <v>2521</v>
      </c>
      <c r="E2781" s="156" t="s">
        <v>2980</v>
      </c>
    </row>
    <row r="2782" spans="1:5" ht="12" customHeight="1" x14ac:dyDescent="0.2">
      <c r="A2782" s="156" t="s">
        <v>2979</v>
      </c>
      <c r="B2782" s="156" t="s">
        <v>1555</v>
      </c>
      <c r="C2782" s="156" t="s">
        <v>197</v>
      </c>
      <c r="D2782" s="156" t="s">
        <v>2521</v>
      </c>
      <c r="E2782" s="156" t="s">
        <v>3013</v>
      </c>
    </row>
    <row r="2783" spans="1:5" ht="12" customHeight="1" x14ac:dyDescent="0.2">
      <c r="A2783" s="156" t="s">
        <v>2979</v>
      </c>
      <c r="B2783" s="156" t="s">
        <v>1555</v>
      </c>
      <c r="C2783" s="156" t="s">
        <v>197</v>
      </c>
      <c r="D2783" s="156" t="s">
        <v>2521</v>
      </c>
      <c r="E2783" s="156" t="s">
        <v>3012</v>
      </c>
    </row>
    <row r="2784" spans="1:5" ht="12" customHeight="1" x14ac:dyDescent="0.2">
      <c r="A2784" s="156" t="s">
        <v>2979</v>
      </c>
      <c r="B2784" s="156" t="s">
        <v>1527</v>
      </c>
      <c r="C2784" s="156" t="s">
        <v>207</v>
      </c>
      <c r="D2784" s="156" t="s">
        <v>2521</v>
      </c>
      <c r="E2784" s="156" t="s">
        <v>2980</v>
      </c>
    </row>
    <row r="2785" spans="1:5" ht="12" customHeight="1" x14ac:dyDescent="0.2">
      <c r="A2785" s="156" t="s">
        <v>2979</v>
      </c>
      <c r="B2785" s="156" t="s">
        <v>1527</v>
      </c>
      <c r="C2785" s="156" t="s">
        <v>207</v>
      </c>
      <c r="D2785" s="156" t="s">
        <v>2521</v>
      </c>
      <c r="E2785" s="156" t="s">
        <v>3013</v>
      </c>
    </row>
    <row r="2786" spans="1:5" ht="12" customHeight="1" x14ac:dyDescent="0.2">
      <c r="A2786" s="156" t="s">
        <v>2979</v>
      </c>
      <c r="B2786" s="156" t="s">
        <v>1527</v>
      </c>
      <c r="C2786" s="156" t="s">
        <v>207</v>
      </c>
      <c r="D2786" s="156" t="s">
        <v>2521</v>
      </c>
      <c r="E2786" s="156" t="s">
        <v>3012</v>
      </c>
    </row>
    <row r="2787" spans="1:5" ht="12" customHeight="1" x14ac:dyDescent="0.2">
      <c r="A2787" s="156" t="s">
        <v>2979</v>
      </c>
      <c r="B2787" s="156" t="s">
        <v>1544</v>
      </c>
      <c r="C2787" s="156" t="s">
        <v>196</v>
      </c>
      <c r="D2787" s="156" t="s">
        <v>2521</v>
      </c>
      <c r="E2787" s="156" t="s">
        <v>2980</v>
      </c>
    </row>
    <row r="2788" spans="1:5" ht="12" customHeight="1" x14ac:dyDescent="0.2">
      <c r="A2788" s="156" t="s">
        <v>2979</v>
      </c>
      <c r="B2788" s="156" t="s">
        <v>1544</v>
      </c>
      <c r="C2788" s="156" t="s">
        <v>196</v>
      </c>
      <c r="D2788" s="156" t="s">
        <v>2521</v>
      </c>
      <c r="E2788" s="156" t="s">
        <v>3013</v>
      </c>
    </row>
    <row r="2789" spans="1:5" ht="12" customHeight="1" x14ac:dyDescent="0.2">
      <c r="A2789" s="156" t="s">
        <v>2979</v>
      </c>
      <c r="B2789" s="156" t="s">
        <v>1544</v>
      </c>
      <c r="C2789" s="156" t="s">
        <v>196</v>
      </c>
      <c r="D2789" s="156" t="s">
        <v>2521</v>
      </c>
      <c r="E2789" s="156" t="s">
        <v>3012</v>
      </c>
    </row>
    <row r="2790" spans="1:5" ht="12" customHeight="1" x14ac:dyDescent="0.2">
      <c r="A2790" s="156" t="s">
        <v>2979</v>
      </c>
      <c r="B2790" s="156" t="s">
        <v>1551</v>
      </c>
      <c r="C2790" s="156" t="s">
        <v>14</v>
      </c>
      <c r="D2790" s="156" t="s">
        <v>2521</v>
      </c>
      <c r="E2790" s="156" t="s">
        <v>2980</v>
      </c>
    </row>
    <row r="2791" spans="1:5" ht="12" customHeight="1" x14ac:dyDescent="0.2">
      <c r="A2791" s="156" t="s">
        <v>2979</v>
      </c>
      <c r="B2791" s="156" t="s">
        <v>1551</v>
      </c>
      <c r="C2791" s="156" t="s">
        <v>14</v>
      </c>
      <c r="D2791" s="156" t="s">
        <v>2521</v>
      </c>
      <c r="E2791" s="156" t="s">
        <v>3012</v>
      </c>
    </row>
    <row r="2792" spans="1:5" ht="12" customHeight="1" x14ac:dyDescent="0.2">
      <c r="A2792" s="156" t="s">
        <v>2979</v>
      </c>
      <c r="B2792" s="156" t="s">
        <v>1528</v>
      </c>
      <c r="C2792" s="156" t="s">
        <v>205</v>
      </c>
      <c r="D2792" s="156" t="s">
        <v>2521</v>
      </c>
      <c r="E2792" s="156" t="s">
        <v>2980</v>
      </c>
    </row>
    <row r="2793" spans="1:5" ht="12" customHeight="1" x14ac:dyDescent="0.2">
      <c r="A2793" s="156" t="s">
        <v>2979</v>
      </c>
      <c r="B2793" s="156" t="s">
        <v>1528</v>
      </c>
      <c r="C2793" s="156" t="s">
        <v>205</v>
      </c>
      <c r="D2793" s="156" t="s">
        <v>2521</v>
      </c>
      <c r="E2793" s="156" t="s">
        <v>3013</v>
      </c>
    </row>
    <row r="2794" spans="1:5" ht="12" customHeight="1" x14ac:dyDescent="0.2">
      <c r="A2794" s="156" t="s">
        <v>2979</v>
      </c>
      <c r="B2794" s="156" t="s">
        <v>1528</v>
      </c>
      <c r="C2794" s="156" t="s">
        <v>205</v>
      </c>
      <c r="D2794" s="156" t="s">
        <v>2521</v>
      </c>
      <c r="E2794" s="156" t="s">
        <v>3012</v>
      </c>
    </row>
    <row r="2795" spans="1:5" ht="12" customHeight="1" x14ac:dyDescent="0.2">
      <c r="A2795" s="156" t="s">
        <v>2979</v>
      </c>
      <c r="B2795" s="156" t="s">
        <v>1506</v>
      </c>
      <c r="C2795" s="156" t="s">
        <v>245</v>
      </c>
      <c r="D2795" s="156" t="s">
        <v>2521</v>
      </c>
      <c r="E2795" s="156" t="s">
        <v>2980</v>
      </c>
    </row>
    <row r="2796" spans="1:5" ht="12" customHeight="1" x14ac:dyDescent="0.2">
      <c r="A2796" s="156" t="s">
        <v>2979</v>
      </c>
      <c r="B2796" s="156" t="s">
        <v>1506</v>
      </c>
      <c r="C2796" s="156" t="s">
        <v>245</v>
      </c>
      <c r="D2796" s="156" t="s">
        <v>2521</v>
      </c>
      <c r="E2796" s="156" t="s">
        <v>3013</v>
      </c>
    </row>
    <row r="2797" spans="1:5" ht="12" customHeight="1" x14ac:dyDescent="0.2">
      <c r="A2797" s="156" t="s">
        <v>2979</v>
      </c>
      <c r="B2797" s="156" t="s">
        <v>1506</v>
      </c>
      <c r="C2797" s="156" t="s">
        <v>245</v>
      </c>
      <c r="D2797" s="156" t="s">
        <v>2521</v>
      </c>
      <c r="E2797" s="156" t="s">
        <v>3010</v>
      </c>
    </row>
    <row r="2798" spans="1:5" ht="12" customHeight="1" x14ac:dyDescent="0.2">
      <c r="A2798" s="156" t="s">
        <v>2979</v>
      </c>
      <c r="B2798" s="156" t="s">
        <v>1506</v>
      </c>
      <c r="C2798" s="156" t="s">
        <v>245</v>
      </c>
      <c r="D2798" s="156" t="s">
        <v>2521</v>
      </c>
      <c r="E2798" s="156" t="s">
        <v>3011</v>
      </c>
    </row>
    <row r="2799" spans="1:5" ht="12" customHeight="1" x14ac:dyDescent="0.2">
      <c r="A2799" s="156" t="s">
        <v>2979</v>
      </c>
      <c r="B2799" s="156" t="s">
        <v>1506</v>
      </c>
      <c r="C2799" s="156" t="s">
        <v>245</v>
      </c>
      <c r="D2799" s="156" t="s">
        <v>2521</v>
      </c>
      <c r="E2799" s="156" t="s">
        <v>3012</v>
      </c>
    </row>
    <row r="2800" spans="1:5" ht="12" customHeight="1" x14ac:dyDescent="0.2">
      <c r="A2800" s="156" t="s">
        <v>2979</v>
      </c>
      <c r="B2800" s="156" t="s">
        <v>1540</v>
      </c>
      <c r="C2800" s="156" t="s">
        <v>251</v>
      </c>
      <c r="D2800" s="156" t="s">
        <v>2521</v>
      </c>
      <c r="E2800" s="156" t="s">
        <v>2980</v>
      </c>
    </row>
    <row r="2801" spans="1:5" ht="12" customHeight="1" x14ac:dyDescent="0.2">
      <c r="A2801" s="156" t="s">
        <v>2979</v>
      </c>
      <c r="B2801" s="156" t="s">
        <v>1540</v>
      </c>
      <c r="C2801" s="156" t="s">
        <v>251</v>
      </c>
      <c r="D2801" s="156" t="s">
        <v>2521</v>
      </c>
      <c r="E2801" s="156" t="s">
        <v>3013</v>
      </c>
    </row>
    <row r="2802" spans="1:5" ht="12" customHeight="1" x14ac:dyDescent="0.2">
      <c r="A2802" s="156" t="s">
        <v>2979</v>
      </c>
      <c r="B2802" s="156" t="s">
        <v>1540</v>
      </c>
      <c r="C2802" s="156" t="s">
        <v>251</v>
      </c>
      <c r="D2802" s="156" t="s">
        <v>2521</v>
      </c>
      <c r="E2802" s="156" t="s">
        <v>3012</v>
      </c>
    </row>
    <row r="2803" spans="1:5" ht="12" customHeight="1" x14ac:dyDescent="0.2">
      <c r="A2803" s="156" t="s">
        <v>2979</v>
      </c>
      <c r="B2803" s="156" t="s">
        <v>1523</v>
      </c>
      <c r="C2803" s="156" t="s">
        <v>244</v>
      </c>
      <c r="D2803" s="156" t="s">
        <v>2521</v>
      </c>
      <c r="E2803" s="156" t="s">
        <v>2980</v>
      </c>
    </row>
    <row r="2804" spans="1:5" ht="12" customHeight="1" x14ac:dyDescent="0.2">
      <c r="A2804" s="156" t="s">
        <v>2979</v>
      </c>
      <c r="B2804" s="156" t="s">
        <v>1523</v>
      </c>
      <c r="C2804" s="156" t="s">
        <v>244</v>
      </c>
      <c r="D2804" s="156" t="s">
        <v>2521</v>
      </c>
      <c r="E2804" s="156" t="s">
        <v>3013</v>
      </c>
    </row>
    <row r="2805" spans="1:5" ht="12" customHeight="1" x14ac:dyDescent="0.2">
      <c r="A2805" s="156" t="s">
        <v>2979</v>
      </c>
      <c r="B2805" s="156" t="s">
        <v>1523</v>
      </c>
      <c r="C2805" s="156" t="s">
        <v>244</v>
      </c>
      <c r="D2805" s="156" t="s">
        <v>2521</v>
      </c>
      <c r="E2805" s="156" t="s">
        <v>3012</v>
      </c>
    </row>
    <row r="2806" spans="1:5" ht="12" customHeight="1" x14ac:dyDescent="0.2">
      <c r="A2806" s="156" t="s">
        <v>2979</v>
      </c>
      <c r="B2806" s="156" t="s">
        <v>1980</v>
      </c>
      <c r="C2806" s="156" t="s">
        <v>1983</v>
      </c>
      <c r="D2806" s="156" t="s">
        <v>2521</v>
      </c>
      <c r="E2806" s="156" t="s">
        <v>2980</v>
      </c>
    </row>
    <row r="2807" spans="1:5" ht="12" customHeight="1" x14ac:dyDescent="0.2">
      <c r="A2807" s="156" t="s">
        <v>2979</v>
      </c>
      <c r="B2807" s="156" t="s">
        <v>1980</v>
      </c>
      <c r="C2807" s="156" t="s">
        <v>1983</v>
      </c>
      <c r="D2807" s="156" t="s">
        <v>2521</v>
      </c>
      <c r="E2807" s="156" t="s">
        <v>3012</v>
      </c>
    </row>
    <row r="2808" spans="1:5" ht="12" customHeight="1" x14ac:dyDescent="0.2">
      <c r="A2808" s="156" t="s">
        <v>2979</v>
      </c>
      <c r="B2808" s="156" t="s">
        <v>2860</v>
      </c>
      <c r="C2808" s="156" t="s">
        <v>1984</v>
      </c>
      <c r="D2808" s="156" t="s">
        <v>2521</v>
      </c>
      <c r="E2808" s="156" t="s">
        <v>2980</v>
      </c>
    </row>
    <row r="2809" spans="1:5" ht="12" customHeight="1" x14ac:dyDescent="0.2">
      <c r="A2809" s="156" t="s">
        <v>2979</v>
      </c>
      <c r="B2809" s="156" t="s">
        <v>2860</v>
      </c>
      <c r="C2809" s="156" t="s">
        <v>1984</v>
      </c>
      <c r="D2809" s="156" t="s">
        <v>2521</v>
      </c>
      <c r="E2809" s="156" t="s">
        <v>3010</v>
      </c>
    </row>
    <row r="2810" spans="1:5" ht="12" customHeight="1" x14ac:dyDescent="0.2">
      <c r="A2810" s="156" t="s">
        <v>2979</v>
      </c>
      <c r="B2810" s="156" t="s">
        <v>1288</v>
      </c>
      <c r="C2810" s="156" t="s">
        <v>1289</v>
      </c>
      <c r="D2810" s="156" t="s">
        <v>2530</v>
      </c>
      <c r="E2810" s="156" t="s">
        <v>2980</v>
      </c>
    </row>
    <row r="2811" spans="1:5" ht="12" customHeight="1" x14ac:dyDescent="0.2">
      <c r="A2811" s="156" t="s">
        <v>2979</v>
      </c>
      <c r="B2811" s="156" t="s">
        <v>1288</v>
      </c>
      <c r="C2811" s="156" t="s">
        <v>1289</v>
      </c>
      <c r="D2811" s="156" t="s">
        <v>2530</v>
      </c>
      <c r="E2811" s="156" t="s">
        <v>3012</v>
      </c>
    </row>
    <row r="2812" spans="1:5" ht="12" customHeight="1" x14ac:dyDescent="0.2">
      <c r="A2812" s="156" t="s">
        <v>2979</v>
      </c>
      <c r="B2812" s="156" t="s">
        <v>1290</v>
      </c>
      <c r="C2812" s="156" t="s">
        <v>1291</v>
      </c>
      <c r="D2812" s="156" t="s">
        <v>2530</v>
      </c>
      <c r="E2812" s="156" t="s">
        <v>2980</v>
      </c>
    </row>
    <row r="2813" spans="1:5" ht="12" customHeight="1" x14ac:dyDescent="0.2">
      <c r="A2813" s="156" t="s">
        <v>2979</v>
      </c>
      <c r="B2813" s="156" t="s">
        <v>1483</v>
      </c>
      <c r="C2813" s="156" t="s">
        <v>1484</v>
      </c>
      <c r="D2813" s="156" t="s">
        <v>2530</v>
      </c>
      <c r="E2813" s="156" t="s">
        <v>2980</v>
      </c>
    </row>
    <row r="2814" spans="1:5" ht="12" customHeight="1" x14ac:dyDescent="0.2">
      <c r="A2814" s="156" t="s">
        <v>2979</v>
      </c>
      <c r="B2814" s="156" t="s">
        <v>1483</v>
      </c>
      <c r="C2814" s="156" t="s">
        <v>1484</v>
      </c>
      <c r="D2814" s="156" t="s">
        <v>2530</v>
      </c>
      <c r="E2814" s="156" t="s">
        <v>3012</v>
      </c>
    </row>
    <row r="2815" spans="1:5" ht="12" customHeight="1" x14ac:dyDescent="0.2">
      <c r="A2815" s="156" t="s">
        <v>2979</v>
      </c>
      <c r="B2815" s="156" t="s">
        <v>1301</v>
      </c>
      <c r="C2815" s="156" t="s">
        <v>1302</v>
      </c>
      <c r="D2815" s="156" t="s">
        <v>2530</v>
      </c>
      <c r="E2815" s="156" t="s">
        <v>2980</v>
      </c>
    </row>
    <row r="2816" spans="1:5" ht="12" customHeight="1" x14ac:dyDescent="0.2">
      <c r="A2816" s="156" t="s">
        <v>2979</v>
      </c>
      <c r="B2816" s="156" t="s">
        <v>2225</v>
      </c>
      <c r="C2816" s="156" t="s">
        <v>792</v>
      </c>
      <c r="D2816" s="156" t="s">
        <v>2530</v>
      </c>
      <c r="E2816" s="156" t="s">
        <v>2980</v>
      </c>
    </row>
    <row r="2817" spans="1:5" ht="12" customHeight="1" x14ac:dyDescent="0.2">
      <c r="A2817" s="156" t="s">
        <v>2979</v>
      </c>
      <c r="B2817" s="156" t="s">
        <v>2225</v>
      </c>
      <c r="C2817" s="156" t="s">
        <v>792</v>
      </c>
      <c r="D2817" s="156" t="s">
        <v>2530</v>
      </c>
      <c r="E2817" s="156" t="s">
        <v>3012</v>
      </c>
    </row>
    <row r="2818" spans="1:5" ht="12" customHeight="1" x14ac:dyDescent="0.2">
      <c r="A2818" s="156" t="s">
        <v>2979</v>
      </c>
      <c r="B2818" s="156" t="s">
        <v>2263</v>
      </c>
      <c r="C2818" s="156" t="s">
        <v>1075</v>
      </c>
      <c r="D2818" s="156" t="s">
        <v>2530</v>
      </c>
      <c r="E2818" s="156" t="s">
        <v>2980</v>
      </c>
    </row>
    <row r="2819" spans="1:5" ht="12" customHeight="1" x14ac:dyDescent="0.2">
      <c r="A2819" s="156" t="s">
        <v>2979</v>
      </c>
      <c r="B2819" s="156" t="s">
        <v>2263</v>
      </c>
      <c r="C2819" s="156" t="s">
        <v>1075</v>
      </c>
      <c r="D2819" s="156" t="s">
        <v>2530</v>
      </c>
      <c r="E2819" s="156" t="s">
        <v>3012</v>
      </c>
    </row>
    <row r="2820" spans="1:5" ht="12" customHeight="1" x14ac:dyDescent="0.2">
      <c r="A2820" s="156" t="s">
        <v>2979</v>
      </c>
      <c r="B2820" s="156" t="s">
        <v>2747</v>
      </c>
      <c r="C2820" s="156" t="s">
        <v>2317</v>
      </c>
      <c r="D2820" s="156" t="s">
        <v>2530</v>
      </c>
      <c r="E2820" s="156" t="s">
        <v>2980</v>
      </c>
    </row>
    <row r="2821" spans="1:5" ht="12" customHeight="1" x14ac:dyDescent="0.2">
      <c r="A2821" s="156" t="s">
        <v>2979</v>
      </c>
      <c r="B2821" s="156" t="s">
        <v>2190</v>
      </c>
      <c r="C2821" s="156" t="s">
        <v>2180</v>
      </c>
      <c r="D2821" s="156" t="s">
        <v>2530</v>
      </c>
      <c r="E2821" s="156" t="s">
        <v>2980</v>
      </c>
    </row>
    <row r="2822" spans="1:5" ht="12" customHeight="1" x14ac:dyDescent="0.2">
      <c r="A2822" s="156" t="s">
        <v>2979</v>
      </c>
      <c r="B2822" s="156" t="s">
        <v>2762</v>
      </c>
      <c r="C2822" s="156" t="s">
        <v>2312</v>
      </c>
      <c r="D2822" s="156" t="s">
        <v>2530</v>
      </c>
      <c r="E2822" s="156" t="s">
        <v>2980</v>
      </c>
    </row>
    <row r="2823" spans="1:5" ht="12" customHeight="1" x14ac:dyDescent="0.2">
      <c r="A2823" s="156" t="s">
        <v>2979</v>
      </c>
      <c r="B2823" s="156" t="s">
        <v>1292</v>
      </c>
      <c r="C2823" s="156" t="s">
        <v>1293</v>
      </c>
      <c r="D2823" s="156" t="s">
        <v>2530</v>
      </c>
      <c r="E2823" s="156" t="s">
        <v>2980</v>
      </c>
    </row>
    <row r="2824" spans="1:5" ht="12" customHeight="1" x14ac:dyDescent="0.2">
      <c r="A2824" s="156" t="s">
        <v>2979</v>
      </c>
      <c r="B2824" s="156" t="s">
        <v>1108</v>
      </c>
      <c r="C2824" s="156" t="s">
        <v>1076</v>
      </c>
      <c r="D2824" s="156" t="s">
        <v>2530</v>
      </c>
      <c r="E2824" s="156" t="s">
        <v>2980</v>
      </c>
    </row>
    <row r="2825" spans="1:5" ht="12" customHeight="1" x14ac:dyDescent="0.2">
      <c r="A2825" s="156" t="s">
        <v>2979</v>
      </c>
      <c r="B2825" s="156" t="s">
        <v>1108</v>
      </c>
      <c r="C2825" s="156" t="s">
        <v>1076</v>
      </c>
      <c r="D2825" s="156" t="s">
        <v>2530</v>
      </c>
      <c r="E2825" s="156" t="s">
        <v>3012</v>
      </c>
    </row>
    <row r="2826" spans="1:5" ht="12" customHeight="1" x14ac:dyDescent="0.2">
      <c r="A2826" s="156" t="s">
        <v>2979</v>
      </c>
      <c r="B2826" s="156" t="s">
        <v>2706</v>
      </c>
      <c r="C2826" s="156" t="s">
        <v>2308</v>
      </c>
      <c r="D2826" s="156" t="s">
        <v>2530</v>
      </c>
      <c r="E2826" s="156" t="s">
        <v>2980</v>
      </c>
    </row>
    <row r="2827" spans="1:5" ht="12" customHeight="1" x14ac:dyDescent="0.2">
      <c r="A2827" s="156" t="s">
        <v>2979</v>
      </c>
      <c r="B2827" s="156" t="s">
        <v>1847</v>
      </c>
      <c r="C2827" s="156" t="s">
        <v>1848</v>
      </c>
      <c r="D2827" s="156" t="s">
        <v>2530</v>
      </c>
      <c r="E2827" s="156" t="s">
        <v>2980</v>
      </c>
    </row>
    <row r="2828" spans="1:5" ht="12" customHeight="1" x14ac:dyDescent="0.2">
      <c r="A2828" s="156" t="s">
        <v>2979</v>
      </c>
      <c r="B2828" s="156" t="s">
        <v>2768</v>
      </c>
      <c r="C2828" s="156" t="s">
        <v>2309</v>
      </c>
      <c r="D2828" s="156" t="s">
        <v>2530</v>
      </c>
      <c r="E2828" s="156" t="s">
        <v>2980</v>
      </c>
    </row>
    <row r="2829" spans="1:5" ht="12" customHeight="1" x14ac:dyDescent="0.2">
      <c r="A2829" s="156" t="s">
        <v>2979</v>
      </c>
      <c r="B2829" s="156" t="s">
        <v>2724</v>
      </c>
      <c r="C2829" s="156" t="s">
        <v>2313</v>
      </c>
      <c r="D2829" s="156" t="s">
        <v>2530</v>
      </c>
      <c r="E2829" s="156" t="s">
        <v>2980</v>
      </c>
    </row>
    <row r="2830" spans="1:5" ht="12" customHeight="1" x14ac:dyDescent="0.2">
      <c r="A2830" s="156" t="s">
        <v>2979</v>
      </c>
      <c r="B2830" s="156" t="s">
        <v>2766</v>
      </c>
      <c r="C2830" s="156" t="s">
        <v>2315</v>
      </c>
      <c r="D2830" s="156" t="s">
        <v>2530</v>
      </c>
      <c r="E2830" s="156" t="s">
        <v>2980</v>
      </c>
    </row>
    <row r="2831" spans="1:5" ht="12" customHeight="1" x14ac:dyDescent="0.2">
      <c r="A2831" s="156" t="s">
        <v>2979</v>
      </c>
      <c r="B2831" s="156" t="s">
        <v>2767</v>
      </c>
      <c r="C2831" s="156" t="s">
        <v>2310</v>
      </c>
      <c r="D2831" s="156" t="s">
        <v>2530</v>
      </c>
      <c r="E2831" s="156" t="s">
        <v>2980</v>
      </c>
    </row>
    <row r="2832" spans="1:5" ht="12" customHeight="1" x14ac:dyDescent="0.2">
      <c r="A2832" s="156" t="s">
        <v>2979</v>
      </c>
      <c r="B2832" s="156" t="s">
        <v>2764</v>
      </c>
      <c r="C2832" s="156" t="s">
        <v>2314</v>
      </c>
      <c r="D2832" s="156" t="s">
        <v>2530</v>
      </c>
      <c r="E2832" s="156" t="s">
        <v>2980</v>
      </c>
    </row>
    <row r="2833" spans="1:5" ht="12" customHeight="1" x14ac:dyDescent="0.2">
      <c r="A2833" s="156" t="s">
        <v>2979</v>
      </c>
      <c r="B2833" s="156" t="s">
        <v>2765</v>
      </c>
      <c r="C2833" s="156" t="s">
        <v>2316</v>
      </c>
      <c r="D2833" s="156" t="s">
        <v>2530</v>
      </c>
      <c r="E2833" s="156" t="s">
        <v>2980</v>
      </c>
    </row>
    <row r="2834" spans="1:5" ht="12" customHeight="1" x14ac:dyDescent="0.2">
      <c r="A2834" s="156" t="s">
        <v>2979</v>
      </c>
      <c r="B2834" s="156" t="s">
        <v>2758</v>
      </c>
      <c r="C2834" s="156" t="s">
        <v>2311</v>
      </c>
      <c r="D2834" s="156" t="s">
        <v>2530</v>
      </c>
      <c r="E2834" s="156" t="s">
        <v>2980</v>
      </c>
    </row>
    <row r="2835" spans="1:5" ht="12" customHeight="1" x14ac:dyDescent="0.2">
      <c r="A2835" s="156" t="s">
        <v>2979</v>
      </c>
      <c r="B2835" s="156" t="s">
        <v>1146</v>
      </c>
      <c r="C2835" s="156" t="s">
        <v>1147</v>
      </c>
      <c r="D2835" s="156" t="s">
        <v>2530</v>
      </c>
      <c r="E2835" s="156" t="s">
        <v>2980</v>
      </c>
    </row>
    <row r="2836" spans="1:5" ht="12" customHeight="1" x14ac:dyDescent="0.2">
      <c r="A2836" s="156" t="s">
        <v>2979</v>
      </c>
      <c r="B2836" s="156" t="s">
        <v>1109</v>
      </c>
      <c r="C2836" s="156" t="s">
        <v>614</v>
      </c>
      <c r="D2836" s="156" t="s">
        <v>2530</v>
      </c>
      <c r="E2836" s="156" t="s">
        <v>2980</v>
      </c>
    </row>
    <row r="2837" spans="1:5" ht="12" customHeight="1" x14ac:dyDescent="0.2">
      <c r="A2837" s="156" t="s">
        <v>2979</v>
      </c>
      <c r="B2837" s="156" t="s">
        <v>1109</v>
      </c>
      <c r="C2837" s="156" t="s">
        <v>614</v>
      </c>
      <c r="D2837" s="156" t="s">
        <v>2530</v>
      </c>
      <c r="E2837" s="156" t="s">
        <v>3012</v>
      </c>
    </row>
    <row r="2838" spans="1:5" ht="12" customHeight="1" x14ac:dyDescent="0.2">
      <c r="A2838" s="156" t="s">
        <v>2979</v>
      </c>
      <c r="B2838" s="156" t="s">
        <v>1110</v>
      </c>
      <c r="C2838" s="156" t="s">
        <v>625</v>
      </c>
      <c r="D2838" s="156" t="s">
        <v>2530</v>
      </c>
      <c r="E2838" s="156" t="s">
        <v>2980</v>
      </c>
    </row>
    <row r="2839" spans="1:5" ht="12" customHeight="1" x14ac:dyDescent="0.2">
      <c r="A2839" s="156" t="s">
        <v>2979</v>
      </c>
      <c r="B2839" s="156" t="s">
        <v>1110</v>
      </c>
      <c r="C2839" s="156" t="s">
        <v>625</v>
      </c>
      <c r="D2839" s="156" t="s">
        <v>2530</v>
      </c>
      <c r="E2839" s="156" t="s">
        <v>3012</v>
      </c>
    </row>
    <row r="2840" spans="1:5" ht="12" customHeight="1" x14ac:dyDescent="0.2">
      <c r="A2840" s="156" t="s">
        <v>2979</v>
      </c>
      <c r="B2840" s="156" t="s">
        <v>1111</v>
      </c>
      <c r="C2840" s="156" t="s">
        <v>626</v>
      </c>
      <c r="D2840" s="156" t="s">
        <v>2530</v>
      </c>
      <c r="E2840" s="156" t="s">
        <v>2980</v>
      </c>
    </row>
    <row r="2841" spans="1:5" ht="12" customHeight="1" x14ac:dyDescent="0.2">
      <c r="A2841" s="156" t="s">
        <v>2979</v>
      </c>
      <c r="B2841" s="156" t="s">
        <v>1111</v>
      </c>
      <c r="C2841" s="156" t="s">
        <v>626</v>
      </c>
      <c r="D2841" s="156" t="s">
        <v>2530</v>
      </c>
      <c r="E2841" s="156" t="s">
        <v>3012</v>
      </c>
    </row>
    <row r="2842" spans="1:5" ht="12" customHeight="1" x14ac:dyDescent="0.2">
      <c r="A2842" s="156" t="s">
        <v>2979</v>
      </c>
      <c r="B2842" s="156" t="s">
        <v>1112</v>
      </c>
      <c r="C2842" s="156" t="s">
        <v>617</v>
      </c>
      <c r="D2842" s="156" t="s">
        <v>2530</v>
      </c>
      <c r="E2842" s="156" t="s">
        <v>2980</v>
      </c>
    </row>
    <row r="2843" spans="1:5" ht="12" customHeight="1" x14ac:dyDescent="0.2">
      <c r="A2843" s="156" t="s">
        <v>2979</v>
      </c>
      <c r="B2843" s="156" t="s">
        <v>1113</v>
      </c>
      <c r="C2843" s="156" t="s">
        <v>940</v>
      </c>
      <c r="D2843" s="156" t="s">
        <v>2530</v>
      </c>
      <c r="E2843" s="156" t="s">
        <v>2980</v>
      </c>
    </row>
    <row r="2844" spans="1:5" ht="12" customHeight="1" x14ac:dyDescent="0.2">
      <c r="A2844" s="156" t="s">
        <v>2979</v>
      </c>
      <c r="B2844" s="156" t="s">
        <v>1113</v>
      </c>
      <c r="C2844" s="156" t="s">
        <v>940</v>
      </c>
      <c r="D2844" s="156" t="s">
        <v>2530</v>
      </c>
      <c r="E2844" s="156" t="s">
        <v>3012</v>
      </c>
    </row>
    <row r="2845" spans="1:5" ht="12" customHeight="1" x14ac:dyDescent="0.2">
      <c r="A2845" s="156" t="s">
        <v>2979</v>
      </c>
      <c r="B2845" s="156" t="s">
        <v>1114</v>
      </c>
      <c r="C2845" s="156" t="s">
        <v>1077</v>
      </c>
      <c r="D2845" s="156" t="s">
        <v>2530</v>
      </c>
      <c r="E2845" s="156" t="s">
        <v>2980</v>
      </c>
    </row>
    <row r="2846" spans="1:5" ht="12" customHeight="1" x14ac:dyDescent="0.2">
      <c r="A2846" s="156" t="s">
        <v>2979</v>
      </c>
      <c r="B2846" s="156" t="s">
        <v>1114</v>
      </c>
      <c r="C2846" s="156" t="s">
        <v>1077</v>
      </c>
      <c r="D2846" s="156" t="s">
        <v>2530</v>
      </c>
      <c r="E2846" s="156" t="s">
        <v>3012</v>
      </c>
    </row>
    <row r="2847" spans="1:5" ht="12" customHeight="1" x14ac:dyDescent="0.2">
      <c r="A2847" s="156" t="s">
        <v>2979</v>
      </c>
      <c r="B2847" s="156" t="s">
        <v>2191</v>
      </c>
      <c r="C2847" s="156" t="s">
        <v>2181</v>
      </c>
      <c r="D2847" s="156" t="s">
        <v>2530</v>
      </c>
      <c r="E2847" s="156" t="s">
        <v>2980</v>
      </c>
    </row>
    <row r="2848" spans="1:5" ht="12" customHeight="1" x14ac:dyDescent="0.2">
      <c r="A2848" s="156" t="s">
        <v>2979</v>
      </c>
      <c r="B2848" s="156" t="s">
        <v>1115</v>
      </c>
      <c r="C2848" s="156" t="s">
        <v>1078</v>
      </c>
      <c r="D2848" s="156" t="s">
        <v>2530</v>
      </c>
      <c r="E2848" s="156" t="s">
        <v>2980</v>
      </c>
    </row>
    <row r="2849" spans="1:5" ht="12" customHeight="1" x14ac:dyDescent="0.2">
      <c r="A2849" s="156" t="s">
        <v>2979</v>
      </c>
      <c r="B2849" s="156" t="s">
        <v>1115</v>
      </c>
      <c r="C2849" s="156" t="s">
        <v>1078</v>
      </c>
      <c r="D2849" s="156" t="s">
        <v>2530</v>
      </c>
      <c r="E2849" s="156" t="s">
        <v>3012</v>
      </c>
    </row>
    <row r="2850" spans="1:5" ht="12" customHeight="1" x14ac:dyDescent="0.2">
      <c r="A2850" s="156" t="s">
        <v>2979</v>
      </c>
      <c r="B2850" s="156" t="s">
        <v>1116</v>
      </c>
      <c r="C2850" s="156" t="s">
        <v>697</v>
      </c>
      <c r="D2850" s="156" t="s">
        <v>2530</v>
      </c>
      <c r="E2850" s="156" t="s">
        <v>2980</v>
      </c>
    </row>
    <row r="2851" spans="1:5" ht="12" customHeight="1" x14ac:dyDescent="0.2">
      <c r="A2851" s="156" t="s">
        <v>2979</v>
      </c>
      <c r="B2851" s="156" t="s">
        <v>2744</v>
      </c>
      <c r="C2851" s="156" t="s">
        <v>2221</v>
      </c>
      <c r="D2851" s="156" t="s">
        <v>2530</v>
      </c>
      <c r="E2851" s="156" t="s">
        <v>2980</v>
      </c>
    </row>
    <row r="2852" spans="1:5" ht="12" customHeight="1" x14ac:dyDescent="0.2">
      <c r="A2852" s="156" t="s">
        <v>2979</v>
      </c>
      <c r="B2852" s="156" t="s">
        <v>1117</v>
      </c>
      <c r="C2852" s="156" t="s">
        <v>698</v>
      </c>
      <c r="D2852" s="156" t="s">
        <v>2530</v>
      </c>
      <c r="E2852" s="156" t="s">
        <v>2980</v>
      </c>
    </row>
    <row r="2853" spans="1:5" ht="12" customHeight="1" x14ac:dyDescent="0.2">
      <c r="A2853" s="156" t="s">
        <v>2979</v>
      </c>
      <c r="B2853" s="156" t="s">
        <v>1804</v>
      </c>
      <c r="C2853" s="156" t="s">
        <v>1805</v>
      </c>
      <c r="D2853" s="156" t="s">
        <v>2530</v>
      </c>
      <c r="E2853" s="156" t="s">
        <v>2980</v>
      </c>
    </row>
    <row r="2854" spans="1:5" ht="12" customHeight="1" x14ac:dyDescent="0.2">
      <c r="A2854" s="156" t="s">
        <v>2979</v>
      </c>
      <c r="B2854" s="156" t="s">
        <v>1098</v>
      </c>
      <c r="C2854" s="156" t="s">
        <v>1099</v>
      </c>
      <c r="D2854" s="156" t="s">
        <v>2530</v>
      </c>
      <c r="E2854" s="156" t="s">
        <v>2980</v>
      </c>
    </row>
    <row r="2855" spans="1:5" ht="12" customHeight="1" x14ac:dyDescent="0.2">
      <c r="A2855" s="156" t="s">
        <v>2979</v>
      </c>
      <c r="B2855" s="156" t="s">
        <v>1118</v>
      </c>
      <c r="C2855" s="156" t="s">
        <v>1050</v>
      </c>
      <c r="D2855" s="156" t="s">
        <v>2530</v>
      </c>
      <c r="E2855" s="156" t="s">
        <v>2980</v>
      </c>
    </row>
    <row r="2856" spans="1:5" ht="12" customHeight="1" x14ac:dyDescent="0.2">
      <c r="A2856" s="156" t="s">
        <v>2979</v>
      </c>
      <c r="B2856" s="156" t="s">
        <v>1119</v>
      </c>
      <c r="C2856" s="156" t="s">
        <v>1097</v>
      </c>
      <c r="D2856" s="156" t="s">
        <v>2530</v>
      </c>
      <c r="E2856" s="156" t="s">
        <v>2980</v>
      </c>
    </row>
    <row r="2857" spans="1:5" ht="12" customHeight="1" x14ac:dyDescent="0.2">
      <c r="A2857" s="156" t="s">
        <v>2979</v>
      </c>
      <c r="B2857" s="156" t="s">
        <v>1119</v>
      </c>
      <c r="C2857" s="156" t="s">
        <v>1097</v>
      </c>
      <c r="D2857" s="156" t="s">
        <v>2530</v>
      </c>
      <c r="E2857" s="156" t="s">
        <v>3010</v>
      </c>
    </row>
    <row r="2858" spans="1:5" ht="12" customHeight="1" x14ac:dyDescent="0.2">
      <c r="A2858" s="156" t="s">
        <v>2979</v>
      </c>
      <c r="B2858" s="156" t="s">
        <v>1119</v>
      </c>
      <c r="C2858" s="156" t="s">
        <v>1097</v>
      </c>
      <c r="D2858" s="156" t="s">
        <v>2530</v>
      </c>
      <c r="E2858" s="156" t="s">
        <v>3012</v>
      </c>
    </row>
    <row r="2859" spans="1:5" ht="12" customHeight="1" x14ac:dyDescent="0.2">
      <c r="A2859" s="156" t="s">
        <v>2979</v>
      </c>
      <c r="B2859" s="156" t="s">
        <v>1561</v>
      </c>
      <c r="C2859" s="156" t="s">
        <v>1562</v>
      </c>
      <c r="D2859" s="156" t="s">
        <v>2530</v>
      </c>
      <c r="E2859" s="156" t="s">
        <v>2980</v>
      </c>
    </row>
    <row r="2860" spans="1:5" ht="12" customHeight="1" x14ac:dyDescent="0.2">
      <c r="A2860" s="156" t="s">
        <v>2979</v>
      </c>
      <c r="B2860" s="156" t="s">
        <v>2596</v>
      </c>
      <c r="C2860" s="156" t="s">
        <v>2047</v>
      </c>
      <c r="D2860" s="156" t="s">
        <v>2530</v>
      </c>
      <c r="E2860" s="156" t="s">
        <v>2980</v>
      </c>
    </row>
    <row r="2861" spans="1:5" ht="12" customHeight="1" x14ac:dyDescent="0.2">
      <c r="A2861" s="156" t="s">
        <v>2979</v>
      </c>
      <c r="B2861" s="156" t="s">
        <v>2596</v>
      </c>
      <c r="C2861" s="156" t="s">
        <v>2047</v>
      </c>
      <c r="D2861" s="156" t="s">
        <v>2530</v>
      </c>
      <c r="E2861" s="156" t="s">
        <v>3013</v>
      </c>
    </row>
    <row r="2862" spans="1:5" ht="12" customHeight="1" x14ac:dyDescent="0.2">
      <c r="A2862" s="156" t="s">
        <v>2979</v>
      </c>
      <c r="B2862" s="156" t="s">
        <v>1120</v>
      </c>
      <c r="C2862" s="156" t="s">
        <v>946</v>
      </c>
      <c r="D2862" s="156" t="s">
        <v>2530</v>
      </c>
      <c r="E2862" s="156" t="s">
        <v>2980</v>
      </c>
    </row>
    <row r="2863" spans="1:5" ht="12" customHeight="1" x14ac:dyDescent="0.2">
      <c r="A2863" s="156" t="s">
        <v>2979</v>
      </c>
      <c r="B2863" s="156" t="s">
        <v>1120</v>
      </c>
      <c r="C2863" s="156" t="s">
        <v>946</v>
      </c>
      <c r="D2863" s="156" t="s">
        <v>2530</v>
      </c>
      <c r="E2863" s="156" t="s">
        <v>3012</v>
      </c>
    </row>
    <row r="2864" spans="1:5" ht="12" customHeight="1" x14ac:dyDescent="0.2">
      <c r="A2864" s="156" t="s">
        <v>2979</v>
      </c>
      <c r="B2864" s="156" t="s">
        <v>1956</v>
      </c>
      <c r="C2864" s="156" t="s">
        <v>1957</v>
      </c>
      <c r="D2864" s="156" t="s">
        <v>2530</v>
      </c>
      <c r="E2864" s="156" t="s">
        <v>2980</v>
      </c>
    </row>
    <row r="2865" spans="1:5" ht="12" customHeight="1" x14ac:dyDescent="0.2">
      <c r="A2865" s="156" t="s">
        <v>2979</v>
      </c>
      <c r="B2865" s="156" t="s">
        <v>1121</v>
      </c>
      <c r="C2865" s="156" t="s">
        <v>624</v>
      </c>
      <c r="D2865" s="156" t="s">
        <v>2530</v>
      </c>
      <c r="E2865" s="156" t="s">
        <v>2980</v>
      </c>
    </row>
    <row r="2866" spans="1:5" ht="12" customHeight="1" x14ac:dyDescent="0.2">
      <c r="A2866" s="156" t="s">
        <v>2979</v>
      </c>
      <c r="B2866" s="156" t="s">
        <v>1121</v>
      </c>
      <c r="C2866" s="156" t="s">
        <v>624</v>
      </c>
      <c r="D2866" s="156" t="s">
        <v>2530</v>
      </c>
      <c r="E2866" s="156" t="s">
        <v>3010</v>
      </c>
    </row>
    <row r="2867" spans="1:5" ht="12" customHeight="1" x14ac:dyDescent="0.2">
      <c r="A2867" s="156" t="s">
        <v>2979</v>
      </c>
      <c r="B2867" s="156" t="s">
        <v>1121</v>
      </c>
      <c r="C2867" s="156" t="s">
        <v>624</v>
      </c>
      <c r="D2867" s="156" t="s">
        <v>2530</v>
      </c>
      <c r="E2867" s="156" t="s">
        <v>3012</v>
      </c>
    </row>
    <row r="2868" spans="1:5" ht="12" customHeight="1" x14ac:dyDescent="0.2">
      <c r="A2868" s="156" t="s">
        <v>2979</v>
      </c>
      <c r="B2868" s="156" t="s">
        <v>1122</v>
      </c>
      <c r="C2868" s="156" t="s">
        <v>622</v>
      </c>
      <c r="D2868" s="156" t="s">
        <v>2530</v>
      </c>
      <c r="E2868" s="156" t="s">
        <v>2980</v>
      </c>
    </row>
    <row r="2869" spans="1:5" ht="12" customHeight="1" x14ac:dyDescent="0.2">
      <c r="A2869" s="156" t="s">
        <v>2979</v>
      </c>
      <c r="B2869" s="156" t="s">
        <v>1122</v>
      </c>
      <c r="C2869" s="156" t="s">
        <v>622</v>
      </c>
      <c r="D2869" s="156" t="s">
        <v>2530</v>
      </c>
      <c r="E2869" s="156" t="s">
        <v>3011</v>
      </c>
    </row>
    <row r="2870" spans="1:5" ht="12" customHeight="1" x14ac:dyDescent="0.2">
      <c r="A2870" s="156" t="s">
        <v>2979</v>
      </c>
      <c r="B2870" s="156" t="s">
        <v>1122</v>
      </c>
      <c r="C2870" s="156" t="s">
        <v>622</v>
      </c>
      <c r="D2870" s="156" t="s">
        <v>2530</v>
      </c>
      <c r="E2870" s="156" t="s">
        <v>3012</v>
      </c>
    </row>
    <row r="2871" spans="1:5" ht="12" customHeight="1" x14ac:dyDescent="0.2">
      <c r="A2871" s="156" t="s">
        <v>2979</v>
      </c>
      <c r="B2871" s="156" t="s">
        <v>1123</v>
      </c>
      <c r="C2871" s="156" t="s">
        <v>612</v>
      </c>
      <c r="D2871" s="156" t="s">
        <v>2530</v>
      </c>
      <c r="E2871" s="156" t="s">
        <v>2980</v>
      </c>
    </row>
    <row r="2872" spans="1:5" ht="12" customHeight="1" x14ac:dyDescent="0.2">
      <c r="A2872" s="156" t="s">
        <v>2979</v>
      </c>
      <c r="B2872" s="156" t="s">
        <v>1123</v>
      </c>
      <c r="C2872" s="156" t="s">
        <v>612</v>
      </c>
      <c r="D2872" s="156" t="s">
        <v>2530</v>
      </c>
      <c r="E2872" s="156" t="s">
        <v>3012</v>
      </c>
    </row>
    <row r="2873" spans="1:5" ht="12" customHeight="1" x14ac:dyDescent="0.2">
      <c r="A2873" s="156" t="s">
        <v>2979</v>
      </c>
      <c r="B2873" s="156" t="s">
        <v>1348</v>
      </c>
      <c r="C2873" s="156" t="s">
        <v>1349</v>
      </c>
      <c r="D2873" s="156" t="s">
        <v>2530</v>
      </c>
      <c r="E2873" s="156" t="s">
        <v>2980</v>
      </c>
    </row>
    <row r="2874" spans="1:5" ht="12" customHeight="1" x14ac:dyDescent="0.2">
      <c r="A2874" s="156" t="s">
        <v>2979</v>
      </c>
      <c r="B2874" s="156" t="s">
        <v>1348</v>
      </c>
      <c r="C2874" s="156" t="s">
        <v>1349</v>
      </c>
      <c r="D2874" s="156" t="s">
        <v>2530</v>
      </c>
      <c r="E2874" s="156" t="s">
        <v>3012</v>
      </c>
    </row>
    <row r="2875" spans="1:5" ht="12" customHeight="1" x14ac:dyDescent="0.2">
      <c r="A2875" s="156" t="s">
        <v>2979</v>
      </c>
      <c r="B2875" s="156" t="s">
        <v>1124</v>
      </c>
      <c r="C2875" s="156" t="s">
        <v>616</v>
      </c>
      <c r="D2875" s="156" t="s">
        <v>2530</v>
      </c>
      <c r="E2875" s="156" t="s">
        <v>2980</v>
      </c>
    </row>
    <row r="2876" spans="1:5" ht="12" customHeight="1" x14ac:dyDescent="0.2">
      <c r="A2876" s="156" t="s">
        <v>2979</v>
      </c>
      <c r="B2876" s="156" t="s">
        <v>1124</v>
      </c>
      <c r="C2876" s="156" t="s">
        <v>616</v>
      </c>
      <c r="D2876" s="156" t="s">
        <v>2530</v>
      </c>
      <c r="E2876" s="156" t="s">
        <v>3012</v>
      </c>
    </row>
    <row r="2877" spans="1:5" ht="12" customHeight="1" x14ac:dyDescent="0.2">
      <c r="A2877" s="156" t="s">
        <v>2979</v>
      </c>
      <c r="B2877" s="156" t="s">
        <v>1125</v>
      </c>
      <c r="C2877" s="156" t="s">
        <v>615</v>
      </c>
      <c r="D2877" s="156" t="s">
        <v>2530</v>
      </c>
      <c r="E2877" s="156" t="s">
        <v>2980</v>
      </c>
    </row>
    <row r="2878" spans="1:5" ht="12" customHeight="1" x14ac:dyDescent="0.2">
      <c r="A2878" s="156" t="s">
        <v>2979</v>
      </c>
      <c r="B2878" s="156" t="s">
        <v>1125</v>
      </c>
      <c r="C2878" s="156" t="s">
        <v>615</v>
      </c>
      <c r="D2878" s="156" t="s">
        <v>2530</v>
      </c>
      <c r="E2878" s="156" t="s">
        <v>3012</v>
      </c>
    </row>
    <row r="2879" spans="1:5" ht="12" customHeight="1" x14ac:dyDescent="0.2">
      <c r="A2879" s="156" t="s">
        <v>2979</v>
      </c>
      <c r="B2879" s="156" t="s">
        <v>1126</v>
      </c>
      <c r="C2879" s="156" t="s">
        <v>620</v>
      </c>
      <c r="D2879" s="156" t="s">
        <v>2530</v>
      </c>
      <c r="E2879" s="156" t="s">
        <v>2980</v>
      </c>
    </row>
    <row r="2880" spans="1:5" ht="12" customHeight="1" x14ac:dyDescent="0.2">
      <c r="A2880" s="156" t="s">
        <v>2979</v>
      </c>
      <c r="B2880" s="156" t="s">
        <v>1126</v>
      </c>
      <c r="C2880" s="156" t="s">
        <v>620</v>
      </c>
      <c r="D2880" s="156" t="s">
        <v>2530</v>
      </c>
      <c r="E2880" s="156" t="s">
        <v>3012</v>
      </c>
    </row>
    <row r="2881" spans="1:5" ht="12" customHeight="1" x14ac:dyDescent="0.2">
      <c r="A2881" s="156" t="s">
        <v>2979</v>
      </c>
      <c r="B2881" s="156" t="s">
        <v>1127</v>
      </c>
      <c r="C2881" s="156" t="s">
        <v>623</v>
      </c>
      <c r="D2881" s="156" t="s">
        <v>2530</v>
      </c>
      <c r="E2881" s="156" t="s">
        <v>2980</v>
      </c>
    </row>
    <row r="2882" spans="1:5" ht="12" customHeight="1" x14ac:dyDescent="0.2">
      <c r="A2882" s="156" t="s">
        <v>2979</v>
      </c>
      <c r="B2882" s="156" t="s">
        <v>1127</v>
      </c>
      <c r="C2882" s="156" t="s">
        <v>623</v>
      </c>
      <c r="D2882" s="156" t="s">
        <v>2530</v>
      </c>
      <c r="E2882" s="156" t="s">
        <v>3012</v>
      </c>
    </row>
    <row r="2883" spans="1:5" ht="12" customHeight="1" x14ac:dyDescent="0.2">
      <c r="A2883" s="156" t="s">
        <v>2979</v>
      </c>
      <c r="B2883" s="156" t="s">
        <v>1139</v>
      </c>
      <c r="C2883" s="156" t="s">
        <v>1140</v>
      </c>
      <c r="D2883" s="156" t="s">
        <v>2530</v>
      </c>
      <c r="E2883" s="156" t="s">
        <v>2980</v>
      </c>
    </row>
    <row r="2884" spans="1:5" ht="12" customHeight="1" x14ac:dyDescent="0.2">
      <c r="A2884" s="156" t="s">
        <v>2979</v>
      </c>
      <c r="B2884" s="156" t="s">
        <v>1139</v>
      </c>
      <c r="C2884" s="156" t="s">
        <v>1140</v>
      </c>
      <c r="D2884" s="156" t="s">
        <v>2530</v>
      </c>
      <c r="E2884" s="156" t="s">
        <v>3013</v>
      </c>
    </row>
    <row r="2885" spans="1:5" ht="12" customHeight="1" x14ac:dyDescent="0.2">
      <c r="A2885" s="156" t="s">
        <v>2979</v>
      </c>
      <c r="B2885" s="156" t="s">
        <v>1139</v>
      </c>
      <c r="C2885" s="156" t="s">
        <v>1140</v>
      </c>
      <c r="D2885" s="156" t="s">
        <v>2530</v>
      </c>
      <c r="E2885" s="156" t="s">
        <v>3011</v>
      </c>
    </row>
    <row r="2886" spans="1:5" ht="12" customHeight="1" x14ac:dyDescent="0.2">
      <c r="A2886" s="156" t="s">
        <v>2979</v>
      </c>
      <c r="B2886" s="156" t="s">
        <v>1139</v>
      </c>
      <c r="C2886" s="156" t="s">
        <v>1140</v>
      </c>
      <c r="D2886" s="156" t="s">
        <v>2530</v>
      </c>
      <c r="E2886" s="156" t="s">
        <v>3012</v>
      </c>
    </row>
    <row r="2887" spans="1:5" ht="12" customHeight="1" x14ac:dyDescent="0.2">
      <c r="A2887" s="156" t="s">
        <v>2979</v>
      </c>
      <c r="B2887" s="156" t="s">
        <v>1542</v>
      </c>
      <c r="C2887" s="156" t="s">
        <v>1816</v>
      </c>
      <c r="D2887" s="156" t="s">
        <v>2530</v>
      </c>
      <c r="E2887" s="156" t="s">
        <v>2980</v>
      </c>
    </row>
    <row r="2888" spans="1:5" ht="12" customHeight="1" x14ac:dyDescent="0.2">
      <c r="A2888" s="156" t="s">
        <v>2979</v>
      </c>
      <c r="B2888" s="156" t="s">
        <v>1542</v>
      </c>
      <c r="C2888" s="156" t="s">
        <v>1816</v>
      </c>
      <c r="D2888" s="156" t="s">
        <v>2530</v>
      </c>
      <c r="E2888" s="156" t="s">
        <v>3011</v>
      </c>
    </row>
    <row r="2889" spans="1:5" ht="12" customHeight="1" x14ac:dyDescent="0.2">
      <c r="A2889" s="156" t="s">
        <v>2979</v>
      </c>
      <c r="B2889" s="156" t="s">
        <v>1549</v>
      </c>
      <c r="C2889" s="156" t="s">
        <v>1814</v>
      </c>
      <c r="D2889" s="156" t="s">
        <v>2530</v>
      </c>
      <c r="E2889" s="156" t="s">
        <v>2980</v>
      </c>
    </row>
    <row r="2890" spans="1:5" ht="12" customHeight="1" x14ac:dyDescent="0.2">
      <c r="A2890" s="156" t="s">
        <v>2979</v>
      </c>
      <c r="B2890" s="156" t="s">
        <v>1554</v>
      </c>
      <c r="C2890" s="156" t="s">
        <v>1811</v>
      </c>
      <c r="D2890" s="156" t="s">
        <v>2530</v>
      </c>
      <c r="E2890" s="156" t="s">
        <v>2980</v>
      </c>
    </row>
    <row r="2891" spans="1:5" ht="12" customHeight="1" x14ac:dyDescent="0.2">
      <c r="A2891" s="156" t="s">
        <v>2979</v>
      </c>
      <c r="B2891" s="156" t="s">
        <v>1518</v>
      </c>
      <c r="C2891" s="156" t="s">
        <v>1812</v>
      </c>
      <c r="D2891" s="156" t="s">
        <v>2530</v>
      </c>
      <c r="E2891" s="156" t="s">
        <v>2980</v>
      </c>
    </row>
    <row r="2892" spans="1:5" ht="12" customHeight="1" x14ac:dyDescent="0.2">
      <c r="A2892" s="156" t="s">
        <v>2979</v>
      </c>
      <c r="B2892" s="156" t="s">
        <v>1518</v>
      </c>
      <c r="C2892" s="156" t="s">
        <v>1812</v>
      </c>
      <c r="D2892" s="156" t="s">
        <v>2530</v>
      </c>
      <c r="E2892" s="156" t="s">
        <v>3013</v>
      </c>
    </row>
    <row r="2893" spans="1:5" ht="12" customHeight="1" x14ac:dyDescent="0.2">
      <c r="A2893" s="156" t="s">
        <v>2979</v>
      </c>
      <c r="B2893" s="156" t="s">
        <v>1518</v>
      </c>
      <c r="C2893" s="156" t="s">
        <v>1812</v>
      </c>
      <c r="D2893" s="156" t="s">
        <v>2530</v>
      </c>
      <c r="E2893" s="156" t="s">
        <v>3011</v>
      </c>
    </row>
    <row r="2894" spans="1:5" ht="12" customHeight="1" x14ac:dyDescent="0.2">
      <c r="A2894" s="156" t="s">
        <v>2979</v>
      </c>
      <c r="B2894" s="156" t="s">
        <v>1518</v>
      </c>
      <c r="C2894" s="156" t="s">
        <v>1812</v>
      </c>
      <c r="D2894" s="156" t="s">
        <v>2530</v>
      </c>
      <c r="E2894" s="156" t="s">
        <v>3012</v>
      </c>
    </row>
    <row r="2895" spans="1:5" ht="12" customHeight="1" x14ac:dyDescent="0.2">
      <c r="A2895" s="156" t="s">
        <v>2979</v>
      </c>
      <c r="B2895" s="156" t="s">
        <v>1537</v>
      </c>
      <c r="C2895" s="156" t="s">
        <v>1808</v>
      </c>
      <c r="D2895" s="156" t="s">
        <v>2530</v>
      </c>
      <c r="E2895" s="156" t="s">
        <v>2980</v>
      </c>
    </row>
    <row r="2896" spans="1:5" ht="12" customHeight="1" x14ac:dyDescent="0.2">
      <c r="A2896" s="156" t="s">
        <v>2979</v>
      </c>
      <c r="B2896" s="156" t="s">
        <v>1537</v>
      </c>
      <c r="C2896" s="156" t="s">
        <v>1808</v>
      </c>
      <c r="D2896" s="156" t="s">
        <v>2530</v>
      </c>
      <c r="E2896" s="156" t="s">
        <v>3011</v>
      </c>
    </row>
    <row r="2897" spans="1:5" ht="12" customHeight="1" x14ac:dyDescent="0.2">
      <c r="A2897" s="156" t="s">
        <v>2979</v>
      </c>
      <c r="B2897" s="156" t="s">
        <v>1530</v>
      </c>
      <c r="C2897" s="156" t="s">
        <v>1813</v>
      </c>
      <c r="D2897" s="156" t="s">
        <v>2530</v>
      </c>
      <c r="E2897" s="156" t="s">
        <v>2980</v>
      </c>
    </row>
    <row r="2898" spans="1:5" ht="12" customHeight="1" x14ac:dyDescent="0.2">
      <c r="A2898" s="156" t="s">
        <v>2979</v>
      </c>
      <c r="B2898" s="156" t="s">
        <v>1541</v>
      </c>
      <c r="C2898" s="156" t="s">
        <v>1815</v>
      </c>
      <c r="D2898" s="156" t="s">
        <v>2530</v>
      </c>
      <c r="E2898" s="156" t="s">
        <v>2980</v>
      </c>
    </row>
    <row r="2899" spans="1:5" ht="12" customHeight="1" x14ac:dyDescent="0.2">
      <c r="A2899" s="156" t="s">
        <v>2979</v>
      </c>
      <c r="B2899" s="156" t="s">
        <v>1525</v>
      </c>
      <c r="C2899" s="156" t="s">
        <v>1810</v>
      </c>
      <c r="D2899" s="156" t="s">
        <v>2530</v>
      </c>
      <c r="E2899" s="156" t="s">
        <v>2980</v>
      </c>
    </row>
    <row r="2900" spans="1:5" ht="12" customHeight="1" x14ac:dyDescent="0.2">
      <c r="A2900" s="156" t="s">
        <v>2979</v>
      </c>
      <c r="B2900" s="156" t="s">
        <v>1873</v>
      </c>
      <c r="C2900" s="156" t="s">
        <v>1874</v>
      </c>
      <c r="D2900" s="156" t="s">
        <v>2530</v>
      </c>
      <c r="E2900" s="156" t="s">
        <v>2980</v>
      </c>
    </row>
    <row r="2901" spans="1:5" ht="12" customHeight="1" x14ac:dyDescent="0.2">
      <c r="A2901" s="156" t="s">
        <v>2979</v>
      </c>
      <c r="B2901" s="156" t="s">
        <v>1822</v>
      </c>
      <c r="C2901" s="156" t="s">
        <v>1818</v>
      </c>
      <c r="D2901" s="156" t="s">
        <v>2530</v>
      </c>
      <c r="E2901" s="156" t="s">
        <v>2980</v>
      </c>
    </row>
    <row r="2902" spans="1:5" ht="12" customHeight="1" x14ac:dyDescent="0.2">
      <c r="A2902" s="156" t="s">
        <v>2979</v>
      </c>
      <c r="B2902" s="156" t="s">
        <v>1536</v>
      </c>
      <c r="C2902" s="156" t="s">
        <v>1819</v>
      </c>
      <c r="D2902" s="156" t="s">
        <v>2530</v>
      </c>
      <c r="E2902" s="156" t="s">
        <v>2980</v>
      </c>
    </row>
    <row r="2903" spans="1:5" ht="12" customHeight="1" x14ac:dyDescent="0.2">
      <c r="A2903" s="156" t="s">
        <v>2979</v>
      </c>
      <c r="B2903" s="156" t="s">
        <v>1519</v>
      </c>
      <c r="C2903" s="156" t="s">
        <v>1809</v>
      </c>
      <c r="D2903" s="156" t="s">
        <v>2530</v>
      </c>
      <c r="E2903" s="156" t="s">
        <v>2980</v>
      </c>
    </row>
    <row r="2904" spans="1:5" ht="12" customHeight="1" x14ac:dyDescent="0.2">
      <c r="A2904" s="156" t="s">
        <v>2979</v>
      </c>
      <c r="B2904" s="156" t="s">
        <v>1519</v>
      </c>
      <c r="C2904" s="156" t="s">
        <v>1809</v>
      </c>
      <c r="D2904" s="156" t="s">
        <v>2530</v>
      </c>
      <c r="E2904" s="156" t="s">
        <v>3013</v>
      </c>
    </row>
    <row r="2905" spans="1:5" ht="12" customHeight="1" x14ac:dyDescent="0.2">
      <c r="A2905" s="156" t="s">
        <v>2979</v>
      </c>
      <c r="B2905" s="156" t="s">
        <v>1519</v>
      </c>
      <c r="C2905" s="156" t="s">
        <v>1809</v>
      </c>
      <c r="D2905" s="156" t="s">
        <v>2530</v>
      </c>
      <c r="E2905" s="156" t="s">
        <v>3012</v>
      </c>
    </row>
    <row r="2906" spans="1:5" ht="12" customHeight="1" x14ac:dyDescent="0.2">
      <c r="A2906" s="156" t="s">
        <v>2979</v>
      </c>
      <c r="B2906" s="156" t="s">
        <v>1548</v>
      </c>
      <c r="C2906" s="156" t="s">
        <v>1817</v>
      </c>
      <c r="D2906" s="156" t="s">
        <v>2530</v>
      </c>
      <c r="E2906" s="156" t="s">
        <v>2980</v>
      </c>
    </row>
    <row r="2907" spans="1:5" ht="12" customHeight="1" x14ac:dyDescent="0.2">
      <c r="A2907" s="156" t="s">
        <v>2979</v>
      </c>
      <c r="B2907" s="156" t="s">
        <v>1875</v>
      </c>
      <c r="C2907" s="156" t="s">
        <v>1876</v>
      </c>
      <c r="D2907" s="156" t="s">
        <v>2530</v>
      </c>
      <c r="E2907" s="156" t="s">
        <v>2980</v>
      </c>
    </row>
    <row r="2908" spans="1:5" ht="12" customHeight="1" x14ac:dyDescent="0.2">
      <c r="A2908" s="156" t="s">
        <v>2979</v>
      </c>
      <c r="B2908" s="156" t="s">
        <v>2184</v>
      </c>
      <c r="C2908" s="156" t="s">
        <v>2174</v>
      </c>
      <c r="D2908" s="156" t="s">
        <v>2530</v>
      </c>
      <c r="E2908" s="156" t="s">
        <v>2980</v>
      </c>
    </row>
    <row r="2909" spans="1:5" ht="12" customHeight="1" x14ac:dyDescent="0.2">
      <c r="A2909" s="156" t="s">
        <v>2979</v>
      </c>
      <c r="B2909" s="156" t="s">
        <v>2184</v>
      </c>
      <c r="C2909" s="156" t="s">
        <v>2174</v>
      </c>
      <c r="D2909" s="156" t="s">
        <v>2530</v>
      </c>
      <c r="E2909" s="156" t="s">
        <v>3010</v>
      </c>
    </row>
    <row r="2910" spans="1:5" ht="12" customHeight="1" x14ac:dyDescent="0.2">
      <c r="A2910" s="156" t="s">
        <v>2979</v>
      </c>
      <c r="B2910" s="156" t="s">
        <v>2183</v>
      </c>
      <c r="C2910" s="156" t="s">
        <v>2173</v>
      </c>
      <c r="D2910" s="156" t="s">
        <v>2530</v>
      </c>
      <c r="E2910" s="156" t="s">
        <v>2980</v>
      </c>
    </row>
    <row r="2911" spans="1:5" ht="12" customHeight="1" x14ac:dyDescent="0.2">
      <c r="A2911" s="156" t="s">
        <v>2979</v>
      </c>
      <c r="B2911" s="156" t="s">
        <v>2183</v>
      </c>
      <c r="C2911" s="156" t="s">
        <v>2173</v>
      </c>
      <c r="D2911" s="156" t="s">
        <v>2530</v>
      </c>
      <c r="E2911" s="156" t="s">
        <v>3010</v>
      </c>
    </row>
    <row r="2912" spans="1:5" ht="12" customHeight="1" x14ac:dyDescent="0.2">
      <c r="A2912" s="156" t="s">
        <v>2979</v>
      </c>
      <c r="B2912" s="156" t="s">
        <v>1877</v>
      </c>
      <c r="C2912" s="156" t="s">
        <v>1878</v>
      </c>
      <c r="D2912" s="156" t="s">
        <v>2530</v>
      </c>
      <c r="E2912" s="156" t="s">
        <v>2980</v>
      </c>
    </row>
    <row r="2913" spans="1:5" ht="12" customHeight="1" x14ac:dyDescent="0.2">
      <c r="A2913" s="156" t="s">
        <v>2979</v>
      </c>
      <c r="B2913" s="156" t="s">
        <v>1877</v>
      </c>
      <c r="C2913" s="156" t="s">
        <v>1878</v>
      </c>
      <c r="D2913" s="156" t="s">
        <v>2530</v>
      </c>
      <c r="E2913" s="156" t="s">
        <v>3012</v>
      </c>
    </row>
    <row r="2914" spans="1:5" ht="12" customHeight="1" x14ac:dyDescent="0.2">
      <c r="A2914" s="156" t="s">
        <v>2979</v>
      </c>
      <c r="B2914" s="156" t="s">
        <v>1879</v>
      </c>
      <c r="C2914" s="156" t="s">
        <v>1880</v>
      </c>
      <c r="D2914" s="156" t="s">
        <v>2530</v>
      </c>
      <c r="E2914" s="156" t="s">
        <v>2980</v>
      </c>
    </row>
    <row r="2915" spans="1:5" ht="12" customHeight="1" x14ac:dyDescent="0.2">
      <c r="A2915" s="156" t="s">
        <v>2979</v>
      </c>
      <c r="B2915" s="156" t="s">
        <v>1879</v>
      </c>
      <c r="C2915" s="156" t="s">
        <v>1880</v>
      </c>
      <c r="D2915" s="156" t="s">
        <v>2530</v>
      </c>
      <c r="E2915" s="156" t="s">
        <v>3010</v>
      </c>
    </row>
    <row r="2916" spans="1:5" ht="12" customHeight="1" x14ac:dyDescent="0.2">
      <c r="A2916" s="156" t="s">
        <v>2979</v>
      </c>
      <c r="B2916" s="156" t="s">
        <v>1356</v>
      </c>
      <c r="C2916" s="156" t="s">
        <v>1357</v>
      </c>
      <c r="D2916" s="156" t="s">
        <v>2530</v>
      </c>
      <c r="E2916" s="156" t="s">
        <v>2980</v>
      </c>
    </row>
    <row r="2917" spans="1:5" ht="12" customHeight="1" x14ac:dyDescent="0.2">
      <c r="A2917" s="156" t="s">
        <v>2979</v>
      </c>
      <c r="B2917" s="156" t="s">
        <v>1632</v>
      </c>
      <c r="C2917" s="156" t="s">
        <v>1633</v>
      </c>
      <c r="D2917" s="156" t="s">
        <v>2530</v>
      </c>
      <c r="E2917" s="156" t="s">
        <v>2980</v>
      </c>
    </row>
    <row r="2918" spans="1:5" ht="12" customHeight="1" x14ac:dyDescent="0.2">
      <c r="A2918" s="156" t="s">
        <v>2979</v>
      </c>
      <c r="B2918" s="156" t="s">
        <v>1632</v>
      </c>
      <c r="C2918" s="156" t="s">
        <v>1633</v>
      </c>
      <c r="D2918" s="156" t="s">
        <v>2530</v>
      </c>
      <c r="E2918" s="156" t="s">
        <v>3012</v>
      </c>
    </row>
    <row r="2919" spans="1:5" ht="12" customHeight="1" x14ac:dyDescent="0.2">
      <c r="A2919" s="156" t="s">
        <v>2979</v>
      </c>
      <c r="B2919" s="156" t="s">
        <v>1634</v>
      </c>
      <c r="C2919" s="156" t="s">
        <v>1635</v>
      </c>
      <c r="D2919" s="156" t="s">
        <v>2530</v>
      </c>
      <c r="E2919" s="156" t="s">
        <v>2980</v>
      </c>
    </row>
    <row r="2920" spans="1:5" ht="12" customHeight="1" x14ac:dyDescent="0.2">
      <c r="A2920" s="156" t="s">
        <v>2979</v>
      </c>
      <c r="B2920" s="156" t="s">
        <v>1634</v>
      </c>
      <c r="C2920" s="156" t="s">
        <v>1635</v>
      </c>
      <c r="D2920" s="156" t="s">
        <v>2530</v>
      </c>
      <c r="E2920" s="156" t="s">
        <v>3012</v>
      </c>
    </row>
    <row r="2921" spans="1:5" ht="12" customHeight="1" x14ac:dyDescent="0.2">
      <c r="A2921" s="156" t="s">
        <v>2979</v>
      </c>
      <c r="B2921" s="156" t="s">
        <v>1128</v>
      </c>
      <c r="C2921" s="156" t="s">
        <v>909</v>
      </c>
      <c r="D2921" s="156" t="s">
        <v>2530</v>
      </c>
      <c r="E2921" s="156" t="s">
        <v>2980</v>
      </c>
    </row>
    <row r="2922" spans="1:5" ht="12" customHeight="1" x14ac:dyDescent="0.2">
      <c r="A2922" s="156" t="s">
        <v>2979</v>
      </c>
      <c r="B2922" s="156" t="s">
        <v>1128</v>
      </c>
      <c r="C2922" s="156" t="s">
        <v>909</v>
      </c>
      <c r="D2922" s="156" t="s">
        <v>2530</v>
      </c>
      <c r="E2922" s="156" t="s">
        <v>3012</v>
      </c>
    </row>
    <row r="2923" spans="1:5" ht="12" customHeight="1" x14ac:dyDescent="0.2">
      <c r="A2923" s="156" t="s">
        <v>2979</v>
      </c>
      <c r="B2923" s="156" t="s">
        <v>1129</v>
      </c>
      <c r="C2923" s="156" t="s">
        <v>1095</v>
      </c>
      <c r="D2923" s="156" t="s">
        <v>2530</v>
      </c>
      <c r="E2923" s="156" t="s">
        <v>2980</v>
      </c>
    </row>
    <row r="2924" spans="1:5" ht="12" customHeight="1" x14ac:dyDescent="0.2">
      <c r="A2924" s="156" t="s">
        <v>2979</v>
      </c>
      <c r="B2924" s="156" t="s">
        <v>1129</v>
      </c>
      <c r="C2924" s="156" t="s">
        <v>1095</v>
      </c>
      <c r="D2924" s="156" t="s">
        <v>2530</v>
      </c>
      <c r="E2924" s="156" t="s">
        <v>3010</v>
      </c>
    </row>
    <row r="2925" spans="1:5" ht="12" customHeight="1" x14ac:dyDescent="0.2">
      <c r="A2925" s="156" t="s">
        <v>2979</v>
      </c>
      <c r="B2925" s="156" t="s">
        <v>1129</v>
      </c>
      <c r="C2925" s="156" t="s">
        <v>1095</v>
      </c>
      <c r="D2925" s="156" t="s">
        <v>2530</v>
      </c>
      <c r="E2925" s="156" t="s">
        <v>3012</v>
      </c>
    </row>
    <row r="2926" spans="1:5" ht="12" customHeight="1" x14ac:dyDescent="0.2">
      <c r="A2926" s="156" t="s">
        <v>2979</v>
      </c>
      <c r="B2926" s="156" t="s">
        <v>1130</v>
      </c>
      <c r="C2926" s="156" t="s">
        <v>1007</v>
      </c>
      <c r="D2926" s="156" t="s">
        <v>2530</v>
      </c>
      <c r="E2926" s="156" t="s">
        <v>2980</v>
      </c>
    </row>
    <row r="2927" spans="1:5" ht="12" customHeight="1" x14ac:dyDescent="0.2">
      <c r="A2927" s="156" t="s">
        <v>2979</v>
      </c>
      <c r="B2927" s="156" t="s">
        <v>1130</v>
      </c>
      <c r="C2927" s="156" t="s">
        <v>1007</v>
      </c>
      <c r="D2927" s="156" t="s">
        <v>2530</v>
      </c>
      <c r="E2927" s="156" t="s">
        <v>3012</v>
      </c>
    </row>
    <row r="2928" spans="1:5" ht="12" customHeight="1" x14ac:dyDescent="0.2">
      <c r="A2928" s="156" t="s">
        <v>2979</v>
      </c>
      <c r="B2928" s="156" t="s">
        <v>1131</v>
      </c>
      <c r="C2928" s="156" t="s">
        <v>770</v>
      </c>
      <c r="D2928" s="156" t="s">
        <v>2530</v>
      </c>
      <c r="E2928" s="156" t="s">
        <v>2980</v>
      </c>
    </row>
    <row r="2929" spans="1:5" ht="12" customHeight="1" x14ac:dyDescent="0.2">
      <c r="A2929" s="156" t="s">
        <v>2979</v>
      </c>
      <c r="B2929" s="156" t="s">
        <v>1131</v>
      </c>
      <c r="C2929" s="156" t="s">
        <v>770</v>
      </c>
      <c r="D2929" s="156" t="s">
        <v>2530</v>
      </c>
      <c r="E2929" s="156" t="s">
        <v>3012</v>
      </c>
    </row>
    <row r="2930" spans="1:5" ht="12" customHeight="1" x14ac:dyDescent="0.2">
      <c r="A2930" s="156" t="s">
        <v>2979</v>
      </c>
      <c r="B2930" s="156" t="s">
        <v>1132</v>
      </c>
      <c r="C2930" s="156" t="s">
        <v>947</v>
      </c>
      <c r="D2930" s="156" t="s">
        <v>2530</v>
      </c>
      <c r="E2930" s="156" t="s">
        <v>2980</v>
      </c>
    </row>
    <row r="2931" spans="1:5" ht="12" customHeight="1" x14ac:dyDescent="0.2">
      <c r="A2931" s="156" t="s">
        <v>2979</v>
      </c>
      <c r="B2931" s="156" t="s">
        <v>1132</v>
      </c>
      <c r="C2931" s="156" t="s">
        <v>947</v>
      </c>
      <c r="D2931" s="156" t="s">
        <v>2530</v>
      </c>
      <c r="E2931" s="156" t="s">
        <v>3010</v>
      </c>
    </row>
    <row r="2932" spans="1:5" ht="12" customHeight="1" x14ac:dyDescent="0.2">
      <c r="A2932" s="156" t="s">
        <v>2979</v>
      </c>
      <c r="B2932" s="156" t="s">
        <v>1132</v>
      </c>
      <c r="C2932" s="156" t="s">
        <v>947</v>
      </c>
      <c r="D2932" s="156" t="s">
        <v>2530</v>
      </c>
      <c r="E2932" s="156" t="s">
        <v>3012</v>
      </c>
    </row>
    <row r="2933" spans="1:5" ht="12" customHeight="1" x14ac:dyDescent="0.2">
      <c r="A2933" s="156" t="s">
        <v>2979</v>
      </c>
      <c r="B2933" s="156" t="s">
        <v>1151</v>
      </c>
      <c r="C2933" s="156" t="s">
        <v>1152</v>
      </c>
      <c r="D2933" s="156" t="s">
        <v>2530</v>
      </c>
      <c r="E2933" s="156" t="s">
        <v>2980</v>
      </c>
    </row>
    <row r="2934" spans="1:5" ht="12" customHeight="1" x14ac:dyDescent="0.2">
      <c r="A2934" s="156" t="s">
        <v>2979</v>
      </c>
      <c r="B2934" s="156" t="s">
        <v>1151</v>
      </c>
      <c r="C2934" s="156" t="s">
        <v>1152</v>
      </c>
      <c r="D2934" s="156" t="s">
        <v>2530</v>
      </c>
      <c r="E2934" s="156" t="s">
        <v>3010</v>
      </c>
    </row>
    <row r="2935" spans="1:5" ht="12" customHeight="1" x14ac:dyDescent="0.2">
      <c r="A2935" s="156" t="s">
        <v>2979</v>
      </c>
      <c r="B2935" s="156" t="s">
        <v>1151</v>
      </c>
      <c r="C2935" s="156" t="s">
        <v>1152</v>
      </c>
      <c r="D2935" s="156" t="s">
        <v>2530</v>
      </c>
      <c r="E2935" s="156" t="s">
        <v>3012</v>
      </c>
    </row>
    <row r="2936" spans="1:5" ht="12" customHeight="1" x14ac:dyDescent="0.2">
      <c r="A2936" s="156" t="s">
        <v>2979</v>
      </c>
      <c r="B2936" s="156" t="s">
        <v>1149</v>
      </c>
      <c r="C2936" s="156" t="s">
        <v>1150</v>
      </c>
      <c r="D2936" s="156" t="s">
        <v>2530</v>
      </c>
      <c r="E2936" s="156" t="s">
        <v>2980</v>
      </c>
    </row>
    <row r="2937" spans="1:5" ht="12" customHeight="1" x14ac:dyDescent="0.2">
      <c r="A2937" s="156" t="s">
        <v>2979</v>
      </c>
      <c r="B2937" s="156" t="s">
        <v>1149</v>
      </c>
      <c r="C2937" s="156" t="s">
        <v>1150</v>
      </c>
      <c r="D2937" s="156" t="s">
        <v>2530</v>
      </c>
      <c r="E2937" s="156" t="s">
        <v>3010</v>
      </c>
    </row>
    <row r="2938" spans="1:5" ht="12" customHeight="1" x14ac:dyDescent="0.2">
      <c r="A2938" s="156" t="s">
        <v>2979</v>
      </c>
      <c r="B2938" s="156" t="s">
        <v>1149</v>
      </c>
      <c r="C2938" s="156" t="s">
        <v>1150</v>
      </c>
      <c r="D2938" s="156" t="s">
        <v>2530</v>
      </c>
      <c r="E2938" s="156" t="s">
        <v>3012</v>
      </c>
    </row>
    <row r="2939" spans="1:5" ht="12" customHeight="1" x14ac:dyDescent="0.2">
      <c r="A2939" s="156" t="s">
        <v>2979</v>
      </c>
      <c r="B2939" s="156" t="s">
        <v>2038</v>
      </c>
      <c r="C2939" s="156" t="s">
        <v>2019</v>
      </c>
      <c r="D2939" s="156" t="s">
        <v>2530</v>
      </c>
      <c r="E2939" s="156" t="s">
        <v>2980</v>
      </c>
    </row>
    <row r="2940" spans="1:5" ht="12" customHeight="1" x14ac:dyDescent="0.2">
      <c r="A2940" s="156" t="s">
        <v>2979</v>
      </c>
      <c r="B2940" s="156" t="s">
        <v>2038</v>
      </c>
      <c r="C2940" s="156" t="s">
        <v>2019</v>
      </c>
      <c r="D2940" s="156" t="s">
        <v>2530</v>
      </c>
      <c r="E2940" s="156" t="s">
        <v>3010</v>
      </c>
    </row>
    <row r="2941" spans="1:5" ht="12" customHeight="1" x14ac:dyDescent="0.2">
      <c r="A2941" s="156" t="s">
        <v>2979</v>
      </c>
      <c r="B2941" s="156" t="s">
        <v>2038</v>
      </c>
      <c r="C2941" s="156" t="s">
        <v>2019</v>
      </c>
      <c r="D2941" s="156" t="s">
        <v>2530</v>
      </c>
      <c r="E2941" s="156" t="s">
        <v>3012</v>
      </c>
    </row>
    <row r="2942" spans="1:5" ht="12" customHeight="1" x14ac:dyDescent="0.2">
      <c r="A2942" s="156" t="s">
        <v>2979</v>
      </c>
      <c r="B2942" s="156" t="s">
        <v>2037</v>
      </c>
      <c r="C2942" s="156" t="s">
        <v>2018</v>
      </c>
      <c r="D2942" s="156" t="s">
        <v>2530</v>
      </c>
      <c r="E2942" s="156" t="s">
        <v>2980</v>
      </c>
    </row>
    <row r="2943" spans="1:5" ht="12" customHeight="1" x14ac:dyDescent="0.2">
      <c r="A2943" s="156" t="s">
        <v>2979</v>
      </c>
      <c r="B2943" s="156" t="s">
        <v>2037</v>
      </c>
      <c r="C2943" s="156" t="s">
        <v>2018</v>
      </c>
      <c r="D2943" s="156" t="s">
        <v>2530</v>
      </c>
      <c r="E2943" s="156" t="s">
        <v>3010</v>
      </c>
    </row>
    <row r="2944" spans="1:5" ht="12" customHeight="1" x14ac:dyDescent="0.2">
      <c r="A2944" s="156" t="s">
        <v>2979</v>
      </c>
      <c r="B2944" s="156" t="s">
        <v>2037</v>
      </c>
      <c r="C2944" s="156" t="s">
        <v>2018</v>
      </c>
      <c r="D2944" s="156" t="s">
        <v>2530</v>
      </c>
      <c r="E2944" s="156" t="s">
        <v>3012</v>
      </c>
    </row>
    <row r="2945" spans="1:5" ht="12" customHeight="1" x14ac:dyDescent="0.2">
      <c r="A2945" s="156" t="s">
        <v>2979</v>
      </c>
      <c r="B2945" s="156" t="s">
        <v>2036</v>
      </c>
      <c r="C2945" s="156" t="s">
        <v>2017</v>
      </c>
      <c r="D2945" s="156" t="s">
        <v>2530</v>
      </c>
      <c r="E2945" s="156" t="s">
        <v>2980</v>
      </c>
    </row>
    <row r="2946" spans="1:5" ht="12" customHeight="1" x14ac:dyDescent="0.2">
      <c r="A2946" s="156" t="s">
        <v>2979</v>
      </c>
      <c r="B2946" s="156" t="s">
        <v>2036</v>
      </c>
      <c r="C2946" s="156" t="s">
        <v>2017</v>
      </c>
      <c r="D2946" s="156" t="s">
        <v>2530</v>
      </c>
      <c r="E2946" s="156" t="s">
        <v>3010</v>
      </c>
    </row>
    <row r="2947" spans="1:5" ht="12" customHeight="1" x14ac:dyDescent="0.2">
      <c r="A2947" s="156" t="s">
        <v>2979</v>
      </c>
      <c r="B2947" s="156" t="s">
        <v>2036</v>
      </c>
      <c r="C2947" s="156" t="s">
        <v>2017</v>
      </c>
      <c r="D2947" s="156" t="s">
        <v>2530</v>
      </c>
      <c r="E2947" s="156" t="s">
        <v>3012</v>
      </c>
    </row>
    <row r="2948" spans="1:5" ht="12" customHeight="1" x14ac:dyDescent="0.2">
      <c r="A2948" s="156" t="s">
        <v>2979</v>
      </c>
      <c r="B2948" s="156" t="s">
        <v>2035</v>
      </c>
      <c r="C2948" s="156" t="s">
        <v>2016</v>
      </c>
      <c r="D2948" s="156" t="s">
        <v>2530</v>
      </c>
      <c r="E2948" s="156" t="s">
        <v>2980</v>
      </c>
    </row>
    <row r="2949" spans="1:5" ht="12" customHeight="1" x14ac:dyDescent="0.2">
      <c r="A2949" s="156" t="s">
        <v>2979</v>
      </c>
      <c r="B2949" s="156" t="s">
        <v>2035</v>
      </c>
      <c r="C2949" s="156" t="s">
        <v>2016</v>
      </c>
      <c r="D2949" s="156" t="s">
        <v>2530</v>
      </c>
      <c r="E2949" s="156" t="s">
        <v>3010</v>
      </c>
    </row>
    <row r="2950" spans="1:5" ht="12" customHeight="1" x14ac:dyDescent="0.2">
      <c r="A2950" s="156" t="s">
        <v>2979</v>
      </c>
      <c r="B2950" s="156" t="s">
        <v>2035</v>
      </c>
      <c r="C2950" s="156" t="s">
        <v>2016</v>
      </c>
      <c r="D2950" s="156" t="s">
        <v>2530</v>
      </c>
      <c r="E2950" s="156" t="s">
        <v>3012</v>
      </c>
    </row>
    <row r="2951" spans="1:5" ht="12" customHeight="1" x14ac:dyDescent="0.2">
      <c r="A2951" s="156" t="s">
        <v>2979</v>
      </c>
      <c r="B2951" s="156" t="s">
        <v>2034</v>
      </c>
      <c r="C2951" s="156" t="s">
        <v>2015</v>
      </c>
      <c r="D2951" s="156" t="s">
        <v>2530</v>
      </c>
      <c r="E2951" s="156" t="s">
        <v>2980</v>
      </c>
    </row>
    <row r="2952" spans="1:5" ht="12" customHeight="1" x14ac:dyDescent="0.2">
      <c r="A2952" s="156" t="s">
        <v>2979</v>
      </c>
      <c r="B2952" s="156" t="s">
        <v>2034</v>
      </c>
      <c r="C2952" s="156" t="s">
        <v>2015</v>
      </c>
      <c r="D2952" s="156" t="s">
        <v>2530</v>
      </c>
      <c r="E2952" s="156" t="s">
        <v>3010</v>
      </c>
    </row>
    <row r="2953" spans="1:5" ht="12" customHeight="1" x14ac:dyDescent="0.2">
      <c r="A2953" s="156" t="s">
        <v>2979</v>
      </c>
      <c r="B2953" s="156" t="s">
        <v>2034</v>
      </c>
      <c r="C2953" s="156" t="s">
        <v>2015</v>
      </c>
      <c r="D2953" s="156" t="s">
        <v>2530</v>
      </c>
      <c r="E2953" s="156" t="s">
        <v>3012</v>
      </c>
    </row>
    <row r="2954" spans="1:5" ht="12" customHeight="1" x14ac:dyDescent="0.2">
      <c r="A2954" s="156" t="s">
        <v>2979</v>
      </c>
      <c r="B2954" s="156" t="s">
        <v>2033</v>
      </c>
      <c r="C2954" s="156" t="s">
        <v>2014</v>
      </c>
      <c r="D2954" s="156" t="s">
        <v>2530</v>
      </c>
      <c r="E2954" s="156" t="s">
        <v>2980</v>
      </c>
    </row>
    <row r="2955" spans="1:5" ht="12" customHeight="1" x14ac:dyDescent="0.2">
      <c r="A2955" s="156" t="s">
        <v>2979</v>
      </c>
      <c r="B2955" s="156" t="s">
        <v>2033</v>
      </c>
      <c r="C2955" s="156" t="s">
        <v>2014</v>
      </c>
      <c r="D2955" s="156" t="s">
        <v>2530</v>
      </c>
      <c r="E2955" s="156" t="s">
        <v>3010</v>
      </c>
    </row>
    <row r="2956" spans="1:5" ht="12" customHeight="1" x14ac:dyDescent="0.2">
      <c r="A2956" s="156" t="s">
        <v>2979</v>
      </c>
      <c r="B2956" s="156" t="s">
        <v>2033</v>
      </c>
      <c r="C2956" s="156" t="s">
        <v>2014</v>
      </c>
      <c r="D2956" s="156" t="s">
        <v>2530</v>
      </c>
      <c r="E2956" s="156" t="s">
        <v>3012</v>
      </c>
    </row>
    <row r="2957" spans="1:5" ht="12" customHeight="1" x14ac:dyDescent="0.2">
      <c r="A2957" s="156" t="s">
        <v>2979</v>
      </c>
      <c r="B2957" s="156" t="s">
        <v>2032</v>
      </c>
      <c r="C2957" s="156" t="s">
        <v>2013</v>
      </c>
      <c r="D2957" s="156" t="s">
        <v>2530</v>
      </c>
      <c r="E2957" s="156" t="s">
        <v>2980</v>
      </c>
    </row>
    <row r="2958" spans="1:5" ht="12" customHeight="1" x14ac:dyDescent="0.2">
      <c r="A2958" s="156" t="s">
        <v>2979</v>
      </c>
      <c r="B2958" s="156" t="s">
        <v>2032</v>
      </c>
      <c r="C2958" s="156" t="s">
        <v>2013</v>
      </c>
      <c r="D2958" s="156" t="s">
        <v>2530</v>
      </c>
      <c r="E2958" s="156" t="s">
        <v>3010</v>
      </c>
    </row>
    <row r="2959" spans="1:5" ht="12" customHeight="1" x14ac:dyDescent="0.2">
      <c r="A2959" s="156" t="s">
        <v>2979</v>
      </c>
      <c r="B2959" s="156" t="s">
        <v>2032</v>
      </c>
      <c r="C2959" s="156" t="s">
        <v>2013</v>
      </c>
      <c r="D2959" s="156" t="s">
        <v>2530</v>
      </c>
      <c r="E2959" s="156" t="s">
        <v>3012</v>
      </c>
    </row>
    <row r="2960" spans="1:5" ht="12" customHeight="1" x14ac:dyDescent="0.2">
      <c r="A2960" s="156" t="s">
        <v>2979</v>
      </c>
      <c r="B2960" s="156" t="s">
        <v>2031</v>
      </c>
      <c r="C2960" s="156" t="s">
        <v>2012</v>
      </c>
      <c r="D2960" s="156" t="s">
        <v>2530</v>
      </c>
      <c r="E2960" s="156" t="s">
        <v>2980</v>
      </c>
    </row>
    <row r="2961" spans="1:5" ht="12" customHeight="1" x14ac:dyDescent="0.2">
      <c r="A2961" s="156" t="s">
        <v>2979</v>
      </c>
      <c r="B2961" s="156" t="s">
        <v>2031</v>
      </c>
      <c r="C2961" s="156" t="s">
        <v>2012</v>
      </c>
      <c r="D2961" s="156" t="s">
        <v>2530</v>
      </c>
      <c r="E2961" s="156" t="s">
        <v>3010</v>
      </c>
    </row>
    <row r="2962" spans="1:5" ht="12" customHeight="1" x14ac:dyDescent="0.2">
      <c r="A2962" s="156" t="s">
        <v>2979</v>
      </c>
      <c r="B2962" s="156" t="s">
        <v>2031</v>
      </c>
      <c r="C2962" s="156" t="s">
        <v>2012</v>
      </c>
      <c r="D2962" s="156" t="s">
        <v>2530</v>
      </c>
      <c r="E2962" s="156" t="s">
        <v>3012</v>
      </c>
    </row>
    <row r="2963" spans="1:5" ht="12" customHeight="1" x14ac:dyDescent="0.2">
      <c r="A2963" s="156" t="s">
        <v>2979</v>
      </c>
      <c r="B2963" s="156" t="s">
        <v>2039</v>
      </c>
      <c r="C2963" s="156" t="s">
        <v>2020</v>
      </c>
      <c r="D2963" s="156" t="s">
        <v>2530</v>
      </c>
      <c r="E2963" s="156" t="s">
        <v>2980</v>
      </c>
    </row>
    <row r="2964" spans="1:5" ht="12" customHeight="1" x14ac:dyDescent="0.2">
      <c r="A2964" s="156" t="s">
        <v>2979</v>
      </c>
      <c r="B2964" s="156" t="s">
        <v>2039</v>
      </c>
      <c r="C2964" s="156" t="s">
        <v>2020</v>
      </c>
      <c r="D2964" s="156" t="s">
        <v>2530</v>
      </c>
      <c r="E2964" s="156" t="s">
        <v>3010</v>
      </c>
    </row>
    <row r="2965" spans="1:5" ht="12" customHeight="1" x14ac:dyDescent="0.2">
      <c r="A2965" s="156" t="s">
        <v>2979</v>
      </c>
      <c r="B2965" s="156" t="s">
        <v>2039</v>
      </c>
      <c r="C2965" s="156" t="s">
        <v>2020</v>
      </c>
      <c r="D2965" s="156" t="s">
        <v>2530</v>
      </c>
      <c r="E2965" s="156" t="s">
        <v>3012</v>
      </c>
    </row>
    <row r="2966" spans="1:5" ht="12" customHeight="1" x14ac:dyDescent="0.2">
      <c r="A2966" s="156" t="s">
        <v>2979</v>
      </c>
      <c r="B2966" s="156" t="s">
        <v>1133</v>
      </c>
      <c r="C2966" s="156" t="s">
        <v>948</v>
      </c>
      <c r="D2966" s="156" t="s">
        <v>2530</v>
      </c>
      <c r="E2966" s="156" t="s">
        <v>2980</v>
      </c>
    </row>
    <row r="2967" spans="1:5" ht="12" customHeight="1" x14ac:dyDescent="0.2">
      <c r="A2967" s="156" t="s">
        <v>2979</v>
      </c>
      <c r="B2967" s="156" t="s">
        <v>1133</v>
      </c>
      <c r="C2967" s="156" t="s">
        <v>948</v>
      </c>
      <c r="D2967" s="156" t="s">
        <v>2530</v>
      </c>
      <c r="E2967" s="156" t="s">
        <v>3012</v>
      </c>
    </row>
    <row r="2968" spans="1:5" ht="12" customHeight="1" x14ac:dyDescent="0.2">
      <c r="A2968" s="156" t="s">
        <v>2979</v>
      </c>
      <c r="B2968" s="156" t="s">
        <v>1134</v>
      </c>
      <c r="C2968" s="156" t="s">
        <v>771</v>
      </c>
      <c r="D2968" s="156" t="s">
        <v>2530</v>
      </c>
      <c r="E2968" s="156" t="s">
        <v>2980</v>
      </c>
    </row>
    <row r="2969" spans="1:5" ht="12" customHeight="1" x14ac:dyDescent="0.2">
      <c r="A2969" s="156" t="s">
        <v>2979</v>
      </c>
      <c r="B2969" s="156" t="s">
        <v>1134</v>
      </c>
      <c r="C2969" s="156" t="s">
        <v>771</v>
      </c>
      <c r="D2969" s="156" t="s">
        <v>2530</v>
      </c>
      <c r="E2969" s="156" t="s">
        <v>3010</v>
      </c>
    </row>
    <row r="2970" spans="1:5" ht="12" customHeight="1" x14ac:dyDescent="0.2">
      <c r="A2970" s="156" t="s">
        <v>2979</v>
      </c>
      <c r="B2970" s="156" t="s">
        <v>1134</v>
      </c>
      <c r="C2970" s="156" t="s">
        <v>771</v>
      </c>
      <c r="D2970" s="156" t="s">
        <v>2530</v>
      </c>
      <c r="E2970" s="156" t="s">
        <v>3012</v>
      </c>
    </row>
    <row r="2971" spans="1:5" ht="12" customHeight="1" x14ac:dyDescent="0.2">
      <c r="A2971" s="156" t="s">
        <v>2979</v>
      </c>
      <c r="B2971" s="156" t="s">
        <v>1765</v>
      </c>
      <c r="C2971" s="156" t="s">
        <v>1766</v>
      </c>
      <c r="D2971" s="156" t="s">
        <v>2530</v>
      </c>
      <c r="E2971" s="156" t="s">
        <v>2980</v>
      </c>
    </row>
    <row r="2972" spans="1:5" ht="12" customHeight="1" x14ac:dyDescent="0.2">
      <c r="A2972" s="156" t="s">
        <v>2979</v>
      </c>
      <c r="B2972" s="156" t="s">
        <v>1714</v>
      </c>
      <c r="C2972" s="156" t="s">
        <v>1715</v>
      </c>
      <c r="D2972" s="156" t="s">
        <v>2523</v>
      </c>
      <c r="E2972" s="156" t="s">
        <v>2980</v>
      </c>
    </row>
    <row r="2973" spans="1:5" ht="12" customHeight="1" x14ac:dyDescent="0.2">
      <c r="A2973" s="156" t="s">
        <v>2979</v>
      </c>
      <c r="B2973" s="156" t="s">
        <v>1714</v>
      </c>
      <c r="C2973" s="156" t="s">
        <v>1715</v>
      </c>
      <c r="D2973" s="156" t="s">
        <v>2523</v>
      </c>
      <c r="E2973" s="156" t="s">
        <v>3010</v>
      </c>
    </row>
    <row r="2974" spans="1:5" ht="12" customHeight="1" x14ac:dyDescent="0.2">
      <c r="A2974" s="156" t="s">
        <v>2979</v>
      </c>
      <c r="B2974" s="156" t="s">
        <v>1714</v>
      </c>
      <c r="C2974" s="156" t="s">
        <v>1715</v>
      </c>
      <c r="D2974" s="156" t="s">
        <v>2523</v>
      </c>
      <c r="E2974" s="156" t="s">
        <v>3030</v>
      </c>
    </row>
    <row r="2975" spans="1:5" ht="12" customHeight="1" x14ac:dyDescent="0.2">
      <c r="A2975" s="156" t="s">
        <v>2979</v>
      </c>
      <c r="B2975" s="156" t="s">
        <v>2207</v>
      </c>
      <c r="C2975" s="156" t="s">
        <v>2199</v>
      </c>
      <c r="D2975" s="156" t="s">
        <v>2523</v>
      </c>
      <c r="E2975" s="156" t="s">
        <v>3030</v>
      </c>
    </row>
    <row r="2976" spans="1:5" ht="12" customHeight="1" x14ac:dyDescent="0.2">
      <c r="A2976" s="156" t="s">
        <v>2979</v>
      </c>
      <c r="B2976" s="156" t="s">
        <v>2075</v>
      </c>
      <c r="C2976" s="156" t="s">
        <v>2060</v>
      </c>
      <c r="D2976" s="156" t="s">
        <v>2523</v>
      </c>
      <c r="E2976" s="156" t="s">
        <v>2980</v>
      </c>
    </row>
    <row r="2977" spans="1:5" ht="12" customHeight="1" x14ac:dyDescent="0.2">
      <c r="A2977" s="156" t="s">
        <v>2979</v>
      </c>
      <c r="B2977" s="156" t="s">
        <v>2075</v>
      </c>
      <c r="C2977" s="156" t="s">
        <v>2060</v>
      </c>
      <c r="D2977" s="156" t="s">
        <v>2523</v>
      </c>
      <c r="E2977" s="156" t="s">
        <v>3010</v>
      </c>
    </row>
    <row r="2978" spans="1:5" ht="12" customHeight="1" x14ac:dyDescent="0.2">
      <c r="A2978" s="156" t="s">
        <v>2979</v>
      </c>
      <c r="B2978" s="156" t="s">
        <v>2075</v>
      </c>
      <c r="C2978" s="156" t="s">
        <v>2060</v>
      </c>
      <c r="D2978" s="156" t="s">
        <v>2523</v>
      </c>
      <c r="E2978" s="156" t="s">
        <v>3030</v>
      </c>
    </row>
    <row r="2979" spans="1:5" ht="12" customHeight="1" x14ac:dyDescent="0.2">
      <c r="A2979" s="156" t="s">
        <v>2979</v>
      </c>
      <c r="B2979" s="156" t="s">
        <v>2206</v>
      </c>
      <c r="C2979" s="156" t="s">
        <v>2198</v>
      </c>
      <c r="D2979" s="156" t="s">
        <v>2523</v>
      </c>
      <c r="E2979" s="156" t="s">
        <v>3030</v>
      </c>
    </row>
    <row r="2980" spans="1:5" ht="12" customHeight="1" x14ac:dyDescent="0.2">
      <c r="A2980" s="156" t="s">
        <v>2979</v>
      </c>
      <c r="B2980" s="156" t="s">
        <v>2074</v>
      </c>
      <c r="C2980" s="156" t="s">
        <v>2059</v>
      </c>
      <c r="D2980" s="156" t="s">
        <v>2523</v>
      </c>
      <c r="E2980" s="156" t="s">
        <v>2980</v>
      </c>
    </row>
    <row r="2981" spans="1:5" ht="12" customHeight="1" x14ac:dyDescent="0.2">
      <c r="A2981" s="156" t="s">
        <v>2979</v>
      </c>
      <c r="B2981" s="156" t="s">
        <v>2074</v>
      </c>
      <c r="C2981" s="156" t="s">
        <v>2059</v>
      </c>
      <c r="D2981" s="156" t="s">
        <v>2523</v>
      </c>
      <c r="E2981" s="156" t="s">
        <v>3010</v>
      </c>
    </row>
    <row r="2982" spans="1:5" ht="12" customHeight="1" x14ac:dyDescent="0.2">
      <c r="A2982" s="156" t="s">
        <v>2979</v>
      </c>
      <c r="B2982" s="156" t="s">
        <v>2074</v>
      </c>
      <c r="C2982" s="156" t="s">
        <v>2059</v>
      </c>
      <c r="D2982" s="156" t="s">
        <v>2523</v>
      </c>
      <c r="E2982" s="156" t="s">
        <v>3030</v>
      </c>
    </row>
    <row r="2983" spans="1:5" ht="12" customHeight="1" x14ac:dyDescent="0.2">
      <c r="A2983" s="156" t="s">
        <v>2979</v>
      </c>
      <c r="B2983" s="156" t="s">
        <v>2205</v>
      </c>
      <c r="C2983" s="156" t="s">
        <v>2197</v>
      </c>
      <c r="D2983" s="156" t="s">
        <v>2523</v>
      </c>
      <c r="E2983" s="156" t="s">
        <v>3030</v>
      </c>
    </row>
    <row r="2984" spans="1:5" ht="12" customHeight="1" x14ac:dyDescent="0.2">
      <c r="A2984" s="156" t="s">
        <v>2979</v>
      </c>
      <c r="B2984" s="156" t="s">
        <v>2073</v>
      </c>
      <c r="C2984" s="156" t="s">
        <v>2058</v>
      </c>
      <c r="D2984" s="156" t="s">
        <v>2523</v>
      </c>
      <c r="E2984" s="156" t="s">
        <v>2980</v>
      </c>
    </row>
    <row r="2985" spans="1:5" ht="12" customHeight="1" x14ac:dyDescent="0.2">
      <c r="A2985" s="156" t="s">
        <v>2979</v>
      </c>
      <c r="B2985" s="156" t="s">
        <v>2073</v>
      </c>
      <c r="C2985" s="156" t="s">
        <v>2058</v>
      </c>
      <c r="D2985" s="156" t="s">
        <v>2523</v>
      </c>
      <c r="E2985" s="156" t="s">
        <v>3010</v>
      </c>
    </row>
    <row r="2986" spans="1:5" ht="12" customHeight="1" x14ac:dyDescent="0.2">
      <c r="A2986" s="156" t="s">
        <v>2979</v>
      </c>
      <c r="B2986" s="156" t="s">
        <v>2073</v>
      </c>
      <c r="C2986" s="156" t="s">
        <v>2058</v>
      </c>
      <c r="D2986" s="156" t="s">
        <v>2523</v>
      </c>
      <c r="E2986" s="156" t="s">
        <v>3030</v>
      </c>
    </row>
    <row r="2987" spans="1:5" ht="12" customHeight="1" x14ac:dyDescent="0.2">
      <c r="A2987" s="156" t="s">
        <v>2979</v>
      </c>
      <c r="B2987" s="156" t="s">
        <v>2076</v>
      </c>
      <c r="C2987" s="156" t="s">
        <v>2061</v>
      </c>
      <c r="D2987" s="156" t="s">
        <v>2523</v>
      </c>
      <c r="E2987" s="156" t="s">
        <v>2980</v>
      </c>
    </row>
    <row r="2988" spans="1:5" ht="12" customHeight="1" x14ac:dyDescent="0.2">
      <c r="A2988" s="156" t="s">
        <v>2979</v>
      </c>
      <c r="B2988" s="156" t="s">
        <v>2076</v>
      </c>
      <c r="C2988" s="156" t="s">
        <v>2061</v>
      </c>
      <c r="D2988" s="156" t="s">
        <v>2523</v>
      </c>
      <c r="E2988" s="156" t="s">
        <v>3010</v>
      </c>
    </row>
    <row r="2989" spans="1:5" ht="12" customHeight="1" x14ac:dyDescent="0.2">
      <c r="A2989" s="156" t="s">
        <v>2979</v>
      </c>
      <c r="B2989" s="156" t="s">
        <v>2076</v>
      </c>
      <c r="C2989" s="156" t="s">
        <v>2061</v>
      </c>
      <c r="D2989" s="156" t="s">
        <v>2523</v>
      </c>
      <c r="E2989" s="156" t="s">
        <v>3030</v>
      </c>
    </row>
    <row r="2990" spans="1:5" ht="12" customHeight="1" x14ac:dyDescent="0.2">
      <c r="A2990" s="156" t="s">
        <v>2979</v>
      </c>
      <c r="B2990" s="156" t="s">
        <v>1710</v>
      </c>
      <c r="C2990" s="156" t="s">
        <v>1711</v>
      </c>
      <c r="D2990" s="156" t="s">
        <v>2523</v>
      </c>
      <c r="E2990" s="156" t="s">
        <v>2980</v>
      </c>
    </row>
    <row r="2991" spans="1:5" ht="12" customHeight="1" x14ac:dyDescent="0.2">
      <c r="A2991" s="156" t="s">
        <v>2979</v>
      </c>
      <c r="B2991" s="156" t="s">
        <v>1710</v>
      </c>
      <c r="C2991" s="156" t="s">
        <v>1711</v>
      </c>
      <c r="D2991" s="156" t="s">
        <v>2523</v>
      </c>
      <c r="E2991" s="156" t="s">
        <v>3012</v>
      </c>
    </row>
    <row r="2992" spans="1:5" ht="12" customHeight="1" x14ac:dyDescent="0.2">
      <c r="A2992" s="156" t="s">
        <v>2979</v>
      </c>
      <c r="B2992" s="156" t="s">
        <v>1710</v>
      </c>
      <c r="C2992" s="156" t="s">
        <v>1711</v>
      </c>
      <c r="D2992" s="156" t="s">
        <v>2523</v>
      </c>
      <c r="E2992" s="156" t="s">
        <v>3030</v>
      </c>
    </row>
    <row r="2993" spans="1:5" ht="12" customHeight="1" x14ac:dyDescent="0.2">
      <c r="A2993" s="156" t="s">
        <v>2979</v>
      </c>
      <c r="B2993" s="156" t="s">
        <v>1712</v>
      </c>
      <c r="C2993" s="156" t="s">
        <v>1713</v>
      </c>
      <c r="D2993" s="156" t="s">
        <v>2523</v>
      </c>
      <c r="E2993" s="156" t="s">
        <v>2980</v>
      </c>
    </row>
    <row r="2994" spans="1:5" ht="12" customHeight="1" x14ac:dyDescent="0.2">
      <c r="A2994" s="156" t="s">
        <v>2979</v>
      </c>
      <c r="B2994" s="156" t="s">
        <v>1712</v>
      </c>
      <c r="C2994" s="156" t="s">
        <v>1713</v>
      </c>
      <c r="D2994" s="156" t="s">
        <v>2523</v>
      </c>
      <c r="E2994" s="156" t="s">
        <v>3012</v>
      </c>
    </row>
    <row r="2995" spans="1:5" ht="12" customHeight="1" x14ac:dyDescent="0.2">
      <c r="A2995" s="156" t="s">
        <v>2979</v>
      </c>
      <c r="B2995" s="156" t="s">
        <v>1712</v>
      </c>
      <c r="C2995" s="156" t="s">
        <v>1713</v>
      </c>
      <c r="D2995" s="156" t="s">
        <v>2523</v>
      </c>
      <c r="E2995" s="156" t="s">
        <v>3030</v>
      </c>
    </row>
    <row r="2996" spans="1:5" ht="12" customHeight="1" x14ac:dyDescent="0.2">
      <c r="A2996" s="156" t="s">
        <v>2979</v>
      </c>
      <c r="B2996" s="156" t="s">
        <v>2192</v>
      </c>
      <c r="C2996" s="156" t="s">
        <v>1436</v>
      </c>
      <c r="D2996" s="156" t="s">
        <v>2523</v>
      </c>
      <c r="E2996" s="156" t="s">
        <v>2980</v>
      </c>
    </row>
    <row r="2997" spans="1:5" ht="12" customHeight="1" x14ac:dyDescent="0.2">
      <c r="A2997" s="156" t="s">
        <v>2979</v>
      </c>
      <c r="B2997" s="156" t="s">
        <v>2192</v>
      </c>
      <c r="C2997" s="156" t="s">
        <v>1436</v>
      </c>
      <c r="D2997" s="156" t="s">
        <v>2523</v>
      </c>
      <c r="E2997" s="156" t="s">
        <v>3030</v>
      </c>
    </row>
    <row r="2998" spans="1:5" ht="12" customHeight="1" x14ac:dyDescent="0.2">
      <c r="A2998" s="156" t="s">
        <v>2979</v>
      </c>
      <c r="B2998" s="156" t="s">
        <v>1350</v>
      </c>
      <c r="C2998" s="156" t="s">
        <v>1079</v>
      </c>
      <c r="D2998" s="156" t="s">
        <v>2523</v>
      </c>
      <c r="E2998" s="156" t="s">
        <v>2980</v>
      </c>
    </row>
    <row r="2999" spans="1:5" ht="12" customHeight="1" x14ac:dyDescent="0.2">
      <c r="A2999" s="156" t="s">
        <v>2979</v>
      </c>
      <c r="B2999" s="156" t="s">
        <v>1350</v>
      </c>
      <c r="C2999" s="156" t="s">
        <v>1079</v>
      </c>
      <c r="D2999" s="156" t="s">
        <v>2523</v>
      </c>
      <c r="E2999" s="156" t="s">
        <v>3012</v>
      </c>
    </row>
    <row r="3000" spans="1:5" ht="12" customHeight="1" x14ac:dyDescent="0.2">
      <c r="A3000" s="156" t="s">
        <v>2979</v>
      </c>
      <c r="B3000" s="156" t="s">
        <v>1350</v>
      </c>
      <c r="C3000" s="156" t="s">
        <v>1079</v>
      </c>
      <c r="D3000" s="156" t="s">
        <v>2523</v>
      </c>
      <c r="E3000" s="156" t="s">
        <v>3030</v>
      </c>
    </row>
    <row r="3001" spans="1:5" ht="12" customHeight="1" x14ac:dyDescent="0.2">
      <c r="A3001" s="156" t="s">
        <v>2979</v>
      </c>
      <c r="B3001" s="156" t="s">
        <v>1351</v>
      </c>
      <c r="C3001" s="156" t="s">
        <v>1081</v>
      </c>
      <c r="D3001" s="156" t="s">
        <v>2523</v>
      </c>
      <c r="E3001" s="156" t="s">
        <v>2980</v>
      </c>
    </row>
    <row r="3002" spans="1:5" ht="12" customHeight="1" x14ac:dyDescent="0.2">
      <c r="A3002" s="156" t="s">
        <v>2979</v>
      </c>
      <c r="B3002" s="156" t="s">
        <v>1351</v>
      </c>
      <c r="C3002" s="156" t="s">
        <v>1081</v>
      </c>
      <c r="D3002" s="156" t="s">
        <v>2523</v>
      </c>
      <c r="E3002" s="156" t="s">
        <v>3011</v>
      </c>
    </row>
    <row r="3003" spans="1:5" ht="12" customHeight="1" x14ac:dyDescent="0.2">
      <c r="A3003" s="156" t="s">
        <v>2979</v>
      </c>
      <c r="B3003" s="156" t="s">
        <v>1351</v>
      </c>
      <c r="C3003" s="156" t="s">
        <v>1081</v>
      </c>
      <c r="D3003" s="156" t="s">
        <v>2523</v>
      </c>
      <c r="E3003" s="156" t="s">
        <v>3030</v>
      </c>
    </row>
    <row r="3004" spans="1:5" ht="12" customHeight="1" x14ac:dyDescent="0.2">
      <c r="A3004" s="156" t="s">
        <v>2979</v>
      </c>
      <c r="B3004" s="156" t="s">
        <v>2923</v>
      </c>
      <c r="C3004" s="156" t="s">
        <v>2924</v>
      </c>
      <c r="D3004" s="156" t="s">
        <v>2523</v>
      </c>
      <c r="E3004" s="156" t="s">
        <v>3030</v>
      </c>
    </row>
    <row r="3005" spans="1:5" ht="12" customHeight="1" x14ac:dyDescent="0.2">
      <c r="A3005" s="156" t="s">
        <v>2979</v>
      </c>
      <c r="B3005" s="156" t="s">
        <v>1352</v>
      </c>
      <c r="C3005" s="156" t="s">
        <v>1082</v>
      </c>
      <c r="D3005" s="156" t="s">
        <v>2523</v>
      </c>
      <c r="E3005" s="156" t="s">
        <v>2980</v>
      </c>
    </row>
    <row r="3006" spans="1:5" ht="12" customHeight="1" x14ac:dyDescent="0.2">
      <c r="A3006" s="156" t="s">
        <v>2979</v>
      </c>
      <c r="B3006" s="156" t="s">
        <v>1352</v>
      </c>
      <c r="C3006" s="156" t="s">
        <v>1082</v>
      </c>
      <c r="D3006" s="156" t="s">
        <v>2523</v>
      </c>
      <c r="E3006" s="156" t="s">
        <v>3012</v>
      </c>
    </row>
    <row r="3007" spans="1:5" ht="12" customHeight="1" x14ac:dyDescent="0.2">
      <c r="A3007" s="156" t="s">
        <v>2979</v>
      </c>
      <c r="B3007" s="156" t="s">
        <v>1352</v>
      </c>
      <c r="C3007" s="156" t="s">
        <v>1082</v>
      </c>
      <c r="D3007" s="156" t="s">
        <v>2523</v>
      </c>
      <c r="E3007" s="156" t="s">
        <v>3030</v>
      </c>
    </row>
    <row r="3008" spans="1:5" ht="12" customHeight="1" x14ac:dyDescent="0.2">
      <c r="A3008" s="156" t="s">
        <v>2979</v>
      </c>
      <c r="B3008" s="156" t="s">
        <v>1353</v>
      </c>
      <c r="C3008" s="156" t="s">
        <v>1137</v>
      </c>
      <c r="D3008" s="156" t="s">
        <v>2523</v>
      </c>
      <c r="E3008" s="156" t="s">
        <v>2980</v>
      </c>
    </row>
    <row r="3009" spans="1:5" ht="12" customHeight="1" x14ac:dyDescent="0.2">
      <c r="A3009" s="156" t="s">
        <v>2979</v>
      </c>
      <c r="B3009" s="156" t="s">
        <v>1353</v>
      </c>
      <c r="C3009" s="156" t="s">
        <v>1137</v>
      </c>
      <c r="D3009" s="156" t="s">
        <v>2523</v>
      </c>
      <c r="E3009" s="156" t="s">
        <v>3010</v>
      </c>
    </row>
    <row r="3010" spans="1:5" ht="12" customHeight="1" x14ac:dyDescent="0.2">
      <c r="A3010" s="156" t="s">
        <v>2979</v>
      </c>
      <c r="B3010" s="156" t="s">
        <v>1354</v>
      </c>
      <c r="C3010" s="156" t="s">
        <v>1138</v>
      </c>
      <c r="D3010" s="156" t="s">
        <v>2523</v>
      </c>
      <c r="E3010" s="156" t="s">
        <v>2980</v>
      </c>
    </row>
    <row r="3011" spans="1:5" ht="12" customHeight="1" x14ac:dyDescent="0.2">
      <c r="A3011" s="156" t="s">
        <v>2979</v>
      </c>
      <c r="B3011" s="156" t="s">
        <v>1355</v>
      </c>
      <c r="C3011" s="156" t="s">
        <v>1080</v>
      </c>
      <c r="D3011" s="156" t="s">
        <v>2523</v>
      </c>
      <c r="E3011" s="156" t="s">
        <v>2980</v>
      </c>
    </row>
    <row r="3012" spans="1:5" ht="12" customHeight="1" x14ac:dyDescent="0.2">
      <c r="A3012" s="156" t="s">
        <v>2979</v>
      </c>
      <c r="B3012" s="156" t="s">
        <v>1355</v>
      </c>
      <c r="C3012" s="156" t="s">
        <v>1080</v>
      </c>
      <c r="D3012" s="156" t="s">
        <v>2523</v>
      </c>
      <c r="E3012" s="156" t="s">
        <v>3030</v>
      </c>
    </row>
    <row r="3013" spans="1:5" ht="12" customHeight="1" x14ac:dyDescent="0.2">
      <c r="A3013" s="156" t="s">
        <v>2979</v>
      </c>
      <c r="B3013" s="156" t="s">
        <v>2250</v>
      </c>
      <c r="C3013" s="156" t="s">
        <v>942</v>
      </c>
      <c r="D3013" s="156" t="s">
        <v>2523</v>
      </c>
      <c r="E3013" s="156" t="s">
        <v>2980</v>
      </c>
    </row>
    <row r="3014" spans="1:5" ht="12" customHeight="1" x14ac:dyDescent="0.2">
      <c r="A3014" s="156" t="s">
        <v>2979</v>
      </c>
      <c r="B3014" s="156" t="s">
        <v>2250</v>
      </c>
      <c r="C3014" s="156" t="s">
        <v>942</v>
      </c>
      <c r="D3014" s="156" t="s">
        <v>2523</v>
      </c>
      <c r="E3014" s="156" t="s">
        <v>3014</v>
      </c>
    </row>
    <row r="3015" spans="1:5" ht="12" customHeight="1" x14ac:dyDescent="0.2">
      <c r="A3015" s="156" t="s">
        <v>2979</v>
      </c>
      <c r="B3015" s="156" t="s">
        <v>2287</v>
      </c>
      <c r="C3015" s="156" t="s">
        <v>943</v>
      </c>
      <c r="D3015" s="156" t="s">
        <v>2523</v>
      </c>
      <c r="E3015" s="156" t="s">
        <v>2980</v>
      </c>
    </row>
    <row r="3016" spans="1:5" ht="12" customHeight="1" x14ac:dyDescent="0.2">
      <c r="A3016" s="156" t="s">
        <v>2979</v>
      </c>
      <c r="B3016" s="156" t="s">
        <v>2287</v>
      </c>
      <c r="C3016" s="156" t="s">
        <v>943</v>
      </c>
      <c r="D3016" s="156" t="s">
        <v>2523</v>
      </c>
      <c r="E3016" s="156" t="s">
        <v>3014</v>
      </c>
    </row>
    <row r="3017" spans="1:5" ht="12" customHeight="1" x14ac:dyDescent="0.2">
      <c r="A3017" s="156" t="s">
        <v>2979</v>
      </c>
      <c r="B3017" s="156" t="s">
        <v>1623</v>
      </c>
      <c r="C3017" s="156" t="s">
        <v>1624</v>
      </c>
      <c r="D3017" s="156" t="s">
        <v>2523</v>
      </c>
      <c r="E3017" s="156" t="s">
        <v>2980</v>
      </c>
    </row>
    <row r="3018" spans="1:5" ht="12" customHeight="1" x14ac:dyDescent="0.2">
      <c r="A3018" s="156" t="s">
        <v>2979</v>
      </c>
      <c r="B3018" s="156" t="s">
        <v>1623</v>
      </c>
      <c r="C3018" s="156" t="s">
        <v>1624</v>
      </c>
      <c r="D3018" s="156" t="s">
        <v>2523</v>
      </c>
      <c r="E3018" s="156" t="s">
        <v>3014</v>
      </c>
    </row>
    <row r="3019" spans="1:5" ht="12" customHeight="1" x14ac:dyDescent="0.2">
      <c r="A3019" s="156" t="s">
        <v>2979</v>
      </c>
      <c r="B3019" s="156" t="s">
        <v>2975</v>
      </c>
      <c r="C3019" s="156" t="s">
        <v>2978</v>
      </c>
      <c r="D3019" s="156" t="s">
        <v>2523</v>
      </c>
      <c r="E3019" s="156" t="s">
        <v>3014</v>
      </c>
    </row>
    <row r="3020" spans="1:5" ht="12" customHeight="1" x14ac:dyDescent="0.2">
      <c r="A3020" s="156" t="s">
        <v>2979</v>
      </c>
      <c r="B3020" s="156" t="s">
        <v>2970</v>
      </c>
      <c r="C3020" s="156" t="s">
        <v>2971</v>
      </c>
      <c r="D3020" s="156" t="s">
        <v>2523</v>
      </c>
      <c r="E3020" s="156" t="s">
        <v>3014</v>
      </c>
    </row>
    <row r="3021" spans="1:5" ht="12" customHeight="1" x14ac:dyDescent="0.2">
      <c r="A3021" s="156" t="s">
        <v>2979</v>
      </c>
      <c r="B3021" s="156" t="s">
        <v>1849</v>
      </c>
      <c r="C3021" s="156" t="s">
        <v>1850</v>
      </c>
      <c r="D3021" s="156" t="s">
        <v>2523</v>
      </c>
      <c r="E3021" s="156" t="s">
        <v>2980</v>
      </c>
    </row>
    <row r="3022" spans="1:5" ht="12" customHeight="1" x14ac:dyDescent="0.2">
      <c r="A3022" s="156" t="s">
        <v>2979</v>
      </c>
      <c r="B3022" s="156" t="s">
        <v>1849</v>
      </c>
      <c r="C3022" s="156" t="s">
        <v>1850</v>
      </c>
      <c r="D3022" s="156" t="s">
        <v>2523</v>
      </c>
      <c r="E3022" s="156" t="s">
        <v>3014</v>
      </c>
    </row>
    <row r="3023" spans="1:5" ht="12" customHeight="1" x14ac:dyDescent="0.2">
      <c r="A3023" s="156" t="s">
        <v>2979</v>
      </c>
      <c r="B3023" s="156" t="s">
        <v>1963</v>
      </c>
      <c r="C3023" s="156" t="s">
        <v>1964</v>
      </c>
      <c r="D3023" s="156" t="s">
        <v>2523</v>
      </c>
      <c r="E3023" s="156" t="s">
        <v>2980</v>
      </c>
    </row>
    <row r="3024" spans="1:5" ht="12" customHeight="1" x14ac:dyDescent="0.2">
      <c r="A3024" s="156" t="s">
        <v>2979</v>
      </c>
      <c r="B3024" s="156" t="s">
        <v>1625</v>
      </c>
      <c r="C3024" s="156" t="s">
        <v>1626</v>
      </c>
      <c r="D3024" s="156" t="s">
        <v>2523</v>
      </c>
      <c r="E3024" s="156" t="s">
        <v>2980</v>
      </c>
    </row>
    <row r="3025" spans="1:5" ht="12" customHeight="1" x14ac:dyDescent="0.2">
      <c r="A3025" s="156" t="s">
        <v>2979</v>
      </c>
      <c r="B3025" s="156" t="s">
        <v>1625</v>
      </c>
      <c r="C3025" s="156" t="s">
        <v>1626</v>
      </c>
      <c r="D3025" s="156" t="s">
        <v>2523</v>
      </c>
      <c r="E3025" s="156" t="s">
        <v>3014</v>
      </c>
    </row>
    <row r="3026" spans="1:5" ht="12" customHeight="1" x14ac:dyDescent="0.2">
      <c r="A3026" s="156" t="s">
        <v>2979</v>
      </c>
      <c r="B3026" s="156" t="s">
        <v>1621</v>
      </c>
      <c r="C3026" s="156" t="s">
        <v>1622</v>
      </c>
      <c r="D3026" s="156" t="s">
        <v>2523</v>
      </c>
      <c r="E3026" s="156" t="s">
        <v>2980</v>
      </c>
    </row>
    <row r="3027" spans="1:5" ht="12" customHeight="1" x14ac:dyDescent="0.2">
      <c r="A3027" s="156" t="s">
        <v>2979</v>
      </c>
      <c r="B3027" s="156" t="s">
        <v>2304</v>
      </c>
      <c r="C3027" s="156" t="s">
        <v>2218</v>
      </c>
      <c r="D3027" s="156" t="s">
        <v>2523</v>
      </c>
      <c r="E3027" s="156" t="s">
        <v>3014</v>
      </c>
    </row>
    <row r="3028" spans="1:5" ht="12" customHeight="1" x14ac:dyDescent="0.2">
      <c r="A3028" s="156" t="s">
        <v>2979</v>
      </c>
      <c r="B3028" s="156" t="s">
        <v>2385</v>
      </c>
      <c r="C3028" s="156" t="s">
        <v>2381</v>
      </c>
      <c r="D3028" s="156" t="s">
        <v>2523</v>
      </c>
      <c r="E3028" s="156" t="s">
        <v>3014</v>
      </c>
    </row>
    <row r="3029" spans="1:5" ht="12" customHeight="1" x14ac:dyDescent="0.2">
      <c r="A3029" s="156" t="s">
        <v>2979</v>
      </c>
      <c r="B3029" s="156" t="s">
        <v>2255</v>
      </c>
      <c r="C3029" s="156" t="s">
        <v>69</v>
      </c>
      <c r="D3029" s="156" t="s">
        <v>2523</v>
      </c>
      <c r="E3029" s="156" t="s">
        <v>2980</v>
      </c>
    </row>
    <row r="3030" spans="1:5" ht="12" customHeight="1" x14ac:dyDescent="0.2">
      <c r="A3030" s="156" t="s">
        <v>2979</v>
      </c>
      <c r="B3030" s="156" t="s">
        <v>2255</v>
      </c>
      <c r="C3030" s="156" t="s">
        <v>69</v>
      </c>
      <c r="D3030" s="156" t="s">
        <v>2523</v>
      </c>
      <c r="E3030" s="156" t="s">
        <v>3013</v>
      </c>
    </row>
    <row r="3031" spans="1:5" ht="12" customHeight="1" x14ac:dyDescent="0.2">
      <c r="A3031" s="156" t="s">
        <v>2979</v>
      </c>
      <c r="B3031" s="156" t="s">
        <v>2255</v>
      </c>
      <c r="C3031" s="156" t="s">
        <v>69</v>
      </c>
      <c r="D3031" s="156" t="s">
        <v>2523</v>
      </c>
      <c r="E3031" s="156" t="s">
        <v>3010</v>
      </c>
    </row>
    <row r="3032" spans="1:5" ht="12" customHeight="1" x14ac:dyDescent="0.2">
      <c r="A3032" s="156" t="s">
        <v>2979</v>
      </c>
      <c r="B3032" s="156" t="s">
        <v>2255</v>
      </c>
      <c r="C3032" s="156" t="s">
        <v>69</v>
      </c>
      <c r="D3032" s="156" t="s">
        <v>2523</v>
      </c>
      <c r="E3032" s="156" t="s">
        <v>3011</v>
      </c>
    </row>
    <row r="3033" spans="1:5" ht="12" customHeight="1" x14ac:dyDescent="0.2">
      <c r="A3033" s="156" t="s">
        <v>2979</v>
      </c>
      <c r="B3033" s="156" t="s">
        <v>2255</v>
      </c>
      <c r="C3033" s="156" t="s">
        <v>69</v>
      </c>
      <c r="D3033" s="156" t="s">
        <v>2523</v>
      </c>
      <c r="E3033" s="156" t="s">
        <v>3012</v>
      </c>
    </row>
    <row r="3034" spans="1:5" ht="12" customHeight="1" x14ac:dyDescent="0.2">
      <c r="A3034" s="156" t="s">
        <v>2979</v>
      </c>
      <c r="B3034" s="156" t="s">
        <v>2255</v>
      </c>
      <c r="C3034" s="156" t="s">
        <v>69</v>
      </c>
      <c r="D3034" s="156" t="s">
        <v>2523</v>
      </c>
      <c r="E3034" s="156" t="s">
        <v>3030</v>
      </c>
    </row>
    <row r="3035" spans="1:5" ht="12" customHeight="1" x14ac:dyDescent="0.2">
      <c r="A3035" s="156" t="s">
        <v>2979</v>
      </c>
      <c r="B3035" s="156" t="s">
        <v>2069</v>
      </c>
      <c r="C3035" s="156" t="s">
        <v>2054</v>
      </c>
      <c r="D3035" s="156" t="s">
        <v>2523</v>
      </c>
      <c r="E3035" s="156" t="s">
        <v>2980</v>
      </c>
    </row>
    <row r="3036" spans="1:5" ht="12" customHeight="1" x14ac:dyDescent="0.2">
      <c r="A3036" s="156" t="s">
        <v>2979</v>
      </c>
      <c r="B3036" s="156" t="s">
        <v>2069</v>
      </c>
      <c r="C3036" s="156" t="s">
        <v>2054</v>
      </c>
      <c r="D3036" s="156" t="s">
        <v>2523</v>
      </c>
      <c r="E3036" s="156" t="s">
        <v>3012</v>
      </c>
    </row>
    <row r="3037" spans="1:5" ht="12" customHeight="1" x14ac:dyDescent="0.2">
      <c r="A3037" s="156" t="s">
        <v>2979</v>
      </c>
      <c r="B3037" s="156" t="s">
        <v>2069</v>
      </c>
      <c r="C3037" s="156" t="s">
        <v>2054</v>
      </c>
      <c r="D3037" s="156" t="s">
        <v>2523</v>
      </c>
      <c r="E3037" s="156" t="s">
        <v>3030</v>
      </c>
    </row>
    <row r="3038" spans="1:5" ht="12" customHeight="1" x14ac:dyDescent="0.2">
      <c r="A3038" s="156" t="s">
        <v>2979</v>
      </c>
      <c r="B3038" s="156" t="s">
        <v>2071</v>
      </c>
      <c r="C3038" s="156" t="s">
        <v>2056</v>
      </c>
      <c r="D3038" s="156" t="s">
        <v>2523</v>
      </c>
      <c r="E3038" s="156" t="s">
        <v>2980</v>
      </c>
    </row>
    <row r="3039" spans="1:5" ht="12" customHeight="1" x14ac:dyDescent="0.2">
      <c r="A3039" s="156" t="s">
        <v>2979</v>
      </c>
      <c r="B3039" s="156" t="s">
        <v>2071</v>
      </c>
      <c r="C3039" s="156" t="s">
        <v>2056</v>
      </c>
      <c r="D3039" s="156" t="s">
        <v>2523</v>
      </c>
      <c r="E3039" s="156" t="s">
        <v>3012</v>
      </c>
    </row>
    <row r="3040" spans="1:5" ht="12" customHeight="1" x14ac:dyDescent="0.2">
      <c r="A3040" s="156" t="s">
        <v>2979</v>
      </c>
      <c r="B3040" s="156" t="s">
        <v>2071</v>
      </c>
      <c r="C3040" s="156" t="s">
        <v>2056</v>
      </c>
      <c r="D3040" s="156" t="s">
        <v>2523</v>
      </c>
      <c r="E3040" s="156" t="s">
        <v>3030</v>
      </c>
    </row>
    <row r="3041" spans="1:5" ht="12" customHeight="1" x14ac:dyDescent="0.2">
      <c r="A3041" s="156" t="s">
        <v>2979</v>
      </c>
      <c r="B3041" s="156" t="s">
        <v>2070</v>
      </c>
      <c r="C3041" s="156" t="s">
        <v>2055</v>
      </c>
      <c r="D3041" s="156" t="s">
        <v>2523</v>
      </c>
      <c r="E3041" s="156" t="s">
        <v>2980</v>
      </c>
    </row>
    <row r="3042" spans="1:5" ht="12" customHeight="1" x14ac:dyDescent="0.2">
      <c r="A3042" s="156" t="s">
        <v>2979</v>
      </c>
      <c r="B3042" s="156" t="s">
        <v>2070</v>
      </c>
      <c r="C3042" s="156" t="s">
        <v>2055</v>
      </c>
      <c r="D3042" s="156" t="s">
        <v>2523</v>
      </c>
      <c r="E3042" s="156" t="s">
        <v>3011</v>
      </c>
    </row>
    <row r="3043" spans="1:5" ht="12" customHeight="1" x14ac:dyDescent="0.2">
      <c r="A3043" s="156" t="s">
        <v>2979</v>
      </c>
      <c r="B3043" s="156" t="s">
        <v>2070</v>
      </c>
      <c r="C3043" s="156" t="s">
        <v>2055</v>
      </c>
      <c r="D3043" s="156" t="s">
        <v>2523</v>
      </c>
      <c r="E3043" s="156" t="s">
        <v>3012</v>
      </c>
    </row>
    <row r="3044" spans="1:5" ht="12" customHeight="1" x14ac:dyDescent="0.2">
      <c r="A3044" s="156" t="s">
        <v>2979</v>
      </c>
      <c r="B3044" s="156" t="s">
        <v>2070</v>
      </c>
      <c r="C3044" s="156" t="s">
        <v>2055</v>
      </c>
      <c r="D3044" s="156" t="s">
        <v>2523</v>
      </c>
      <c r="E3044" s="156" t="s">
        <v>3030</v>
      </c>
    </row>
    <row r="3045" spans="1:5" ht="12" customHeight="1" x14ac:dyDescent="0.2">
      <c r="A3045" s="156" t="s">
        <v>2979</v>
      </c>
      <c r="B3045" s="156" t="s">
        <v>2072</v>
      </c>
      <c r="C3045" s="156" t="s">
        <v>2057</v>
      </c>
      <c r="D3045" s="156" t="s">
        <v>2523</v>
      </c>
      <c r="E3045" s="156" t="s">
        <v>2980</v>
      </c>
    </row>
    <row r="3046" spans="1:5" ht="12" customHeight="1" x14ac:dyDescent="0.2">
      <c r="A3046" s="156" t="s">
        <v>2979</v>
      </c>
      <c r="B3046" s="156" t="s">
        <v>2072</v>
      </c>
      <c r="C3046" s="156" t="s">
        <v>2057</v>
      </c>
      <c r="D3046" s="156" t="s">
        <v>2523</v>
      </c>
      <c r="E3046" s="156" t="s">
        <v>3011</v>
      </c>
    </row>
    <row r="3047" spans="1:5" ht="12" customHeight="1" x14ac:dyDescent="0.2">
      <c r="A3047" s="156" t="s">
        <v>2979</v>
      </c>
      <c r="B3047" s="156" t="s">
        <v>2072</v>
      </c>
      <c r="C3047" s="156" t="s">
        <v>2057</v>
      </c>
      <c r="D3047" s="156" t="s">
        <v>2523</v>
      </c>
      <c r="E3047" s="156" t="s">
        <v>3012</v>
      </c>
    </row>
    <row r="3048" spans="1:5" ht="12" customHeight="1" x14ac:dyDescent="0.2">
      <c r="A3048" s="156" t="s">
        <v>2979</v>
      </c>
      <c r="B3048" s="156" t="s">
        <v>2072</v>
      </c>
      <c r="C3048" s="156" t="s">
        <v>2057</v>
      </c>
      <c r="D3048" s="156" t="s">
        <v>2523</v>
      </c>
      <c r="E3048" s="156" t="s">
        <v>3030</v>
      </c>
    </row>
    <row r="3049" spans="1:5" ht="12" customHeight="1" x14ac:dyDescent="0.2">
      <c r="A3049" s="156" t="s">
        <v>2979</v>
      </c>
      <c r="B3049" s="156" t="s">
        <v>2296</v>
      </c>
      <c r="C3049" s="156" t="s">
        <v>73</v>
      </c>
      <c r="D3049" s="156" t="s">
        <v>2523</v>
      </c>
      <c r="E3049" s="156" t="s">
        <v>2980</v>
      </c>
    </row>
    <row r="3050" spans="1:5" ht="12" customHeight="1" x14ac:dyDescent="0.2">
      <c r="A3050" s="156" t="s">
        <v>2979</v>
      </c>
      <c r="B3050" s="156" t="s">
        <v>2296</v>
      </c>
      <c r="C3050" s="156" t="s">
        <v>73</v>
      </c>
      <c r="D3050" s="156" t="s">
        <v>2523</v>
      </c>
      <c r="E3050" s="156" t="s">
        <v>3010</v>
      </c>
    </row>
    <row r="3051" spans="1:5" ht="12" customHeight="1" x14ac:dyDescent="0.2">
      <c r="A3051" s="156" t="s">
        <v>2979</v>
      </c>
      <c r="B3051" s="156" t="s">
        <v>2296</v>
      </c>
      <c r="C3051" s="156" t="s">
        <v>73</v>
      </c>
      <c r="D3051" s="156" t="s">
        <v>2523</v>
      </c>
      <c r="E3051" s="156" t="s">
        <v>3012</v>
      </c>
    </row>
    <row r="3052" spans="1:5" ht="12" customHeight="1" x14ac:dyDescent="0.2">
      <c r="A3052" s="156" t="s">
        <v>2979</v>
      </c>
      <c r="B3052" s="156" t="s">
        <v>2296</v>
      </c>
      <c r="C3052" s="156" t="s">
        <v>73</v>
      </c>
      <c r="D3052" s="156" t="s">
        <v>2523</v>
      </c>
      <c r="E3052" s="156" t="s">
        <v>3030</v>
      </c>
    </row>
    <row r="3053" spans="1:5" ht="12" customHeight="1" x14ac:dyDescent="0.2">
      <c r="A3053" s="156" t="s">
        <v>2979</v>
      </c>
      <c r="B3053" s="156" t="s">
        <v>2242</v>
      </c>
      <c r="C3053" s="156" t="s">
        <v>944</v>
      </c>
      <c r="D3053" s="156" t="s">
        <v>2523</v>
      </c>
      <c r="E3053" s="156" t="s">
        <v>2980</v>
      </c>
    </row>
    <row r="3054" spans="1:5" ht="12" customHeight="1" x14ac:dyDescent="0.2">
      <c r="A3054" s="156" t="s">
        <v>2979</v>
      </c>
      <c r="B3054" s="156" t="s">
        <v>2242</v>
      </c>
      <c r="C3054" s="156" t="s">
        <v>944</v>
      </c>
      <c r="D3054" s="156" t="s">
        <v>2523</v>
      </c>
      <c r="E3054" s="156" t="s">
        <v>3014</v>
      </c>
    </row>
    <row r="3055" spans="1:5" ht="12" customHeight="1" x14ac:dyDescent="0.2">
      <c r="A3055" s="156" t="s">
        <v>2979</v>
      </c>
      <c r="B3055" s="156" t="s">
        <v>2256</v>
      </c>
      <c r="C3055" s="156" t="s">
        <v>945</v>
      </c>
      <c r="D3055" s="156" t="s">
        <v>2523</v>
      </c>
      <c r="E3055" s="156" t="s">
        <v>2980</v>
      </c>
    </row>
    <row r="3056" spans="1:5" ht="12" customHeight="1" x14ac:dyDescent="0.2">
      <c r="A3056" s="156" t="s">
        <v>2979</v>
      </c>
      <c r="B3056" s="156" t="s">
        <v>2265</v>
      </c>
      <c r="C3056" s="156" t="s">
        <v>0</v>
      </c>
      <c r="D3056" s="156" t="s">
        <v>2523</v>
      </c>
      <c r="E3056" s="156" t="s">
        <v>2980</v>
      </c>
    </row>
    <row r="3057" spans="1:5" ht="12" customHeight="1" x14ac:dyDescent="0.2">
      <c r="A3057" s="156" t="s">
        <v>2979</v>
      </c>
      <c r="B3057" s="156" t="s">
        <v>2265</v>
      </c>
      <c r="C3057" s="156" t="s">
        <v>0</v>
      </c>
      <c r="D3057" s="156" t="s">
        <v>2523</v>
      </c>
      <c r="E3057" s="156" t="s">
        <v>3012</v>
      </c>
    </row>
    <row r="3058" spans="1:5" ht="12" customHeight="1" x14ac:dyDescent="0.2">
      <c r="A3058" s="156" t="s">
        <v>2979</v>
      </c>
      <c r="B3058" s="156" t="s">
        <v>2265</v>
      </c>
      <c r="C3058" s="156" t="s">
        <v>0</v>
      </c>
      <c r="D3058" s="156" t="s">
        <v>2523</v>
      </c>
      <c r="E3058" s="156" t="s">
        <v>3030</v>
      </c>
    </row>
    <row r="3059" spans="1:5" ht="12" customHeight="1" x14ac:dyDescent="0.2">
      <c r="A3059" s="156" t="s">
        <v>2979</v>
      </c>
      <c r="B3059" s="156" t="s">
        <v>1716</v>
      </c>
      <c r="C3059" s="156" t="s">
        <v>1717</v>
      </c>
      <c r="D3059" s="156" t="s">
        <v>2523</v>
      </c>
      <c r="E3059" s="156" t="s">
        <v>2980</v>
      </c>
    </row>
    <row r="3060" spans="1:5" ht="12" customHeight="1" x14ac:dyDescent="0.2">
      <c r="A3060" s="156" t="s">
        <v>2979</v>
      </c>
      <c r="B3060" s="156" t="s">
        <v>1716</v>
      </c>
      <c r="C3060" s="156" t="s">
        <v>1717</v>
      </c>
      <c r="D3060" s="156" t="s">
        <v>2523</v>
      </c>
      <c r="E3060" s="156" t="s">
        <v>3012</v>
      </c>
    </row>
    <row r="3061" spans="1:5" ht="12" customHeight="1" x14ac:dyDescent="0.2">
      <c r="A3061" s="156" t="s">
        <v>2979</v>
      </c>
      <c r="B3061" s="156" t="s">
        <v>1716</v>
      </c>
      <c r="C3061" s="156" t="s">
        <v>1717</v>
      </c>
      <c r="D3061" s="156" t="s">
        <v>2523</v>
      </c>
      <c r="E3061" s="156" t="s">
        <v>3030</v>
      </c>
    </row>
    <row r="3062" spans="1:5" ht="12" customHeight="1" x14ac:dyDescent="0.2">
      <c r="A3062" s="156" t="s">
        <v>2979</v>
      </c>
      <c r="B3062" s="156" t="s">
        <v>2230</v>
      </c>
      <c r="C3062" s="156" t="s">
        <v>118</v>
      </c>
      <c r="D3062" s="156" t="s">
        <v>2523</v>
      </c>
      <c r="E3062" s="156" t="s">
        <v>2980</v>
      </c>
    </row>
    <row r="3063" spans="1:5" ht="12" customHeight="1" x14ac:dyDescent="0.2">
      <c r="A3063" s="156" t="s">
        <v>2979</v>
      </c>
      <c r="B3063" s="156" t="s">
        <v>2230</v>
      </c>
      <c r="C3063" s="156" t="s">
        <v>118</v>
      </c>
      <c r="D3063" s="156" t="s">
        <v>2523</v>
      </c>
      <c r="E3063" s="156" t="s">
        <v>3010</v>
      </c>
    </row>
    <row r="3064" spans="1:5" ht="12" customHeight="1" x14ac:dyDescent="0.2">
      <c r="A3064" s="156" t="s">
        <v>2979</v>
      </c>
      <c r="B3064" s="156" t="s">
        <v>2230</v>
      </c>
      <c r="C3064" s="156" t="s">
        <v>118</v>
      </c>
      <c r="D3064" s="156" t="s">
        <v>2523</v>
      </c>
      <c r="E3064" s="156" t="s">
        <v>3012</v>
      </c>
    </row>
    <row r="3065" spans="1:5" ht="12" customHeight="1" x14ac:dyDescent="0.2">
      <c r="A3065" s="156" t="s">
        <v>2979</v>
      </c>
      <c r="B3065" s="156" t="s">
        <v>2230</v>
      </c>
      <c r="C3065" s="156" t="s">
        <v>118</v>
      </c>
      <c r="D3065" s="156" t="s">
        <v>2523</v>
      </c>
      <c r="E3065" s="156" t="s">
        <v>3030</v>
      </c>
    </row>
    <row r="3066" spans="1:5" ht="12" customHeight="1" x14ac:dyDescent="0.2">
      <c r="A3066" s="156" t="s">
        <v>2979</v>
      </c>
      <c r="B3066" s="156" t="s">
        <v>1869</v>
      </c>
      <c r="C3066" s="156" t="s">
        <v>1870</v>
      </c>
      <c r="D3066" s="156" t="s">
        <v>2523</v>
      </c>
      <c r="E3066" s="156" t="s">
        <v>3012</v>
      </c>
    </row>
    <row r="3067" spans="1:5" ht="12" customHeight="1" x14ac:dyDescent="0.2">
      <c r="A3067" s="156" t="s">
        <v>2979</v>
      </c>
      <c r="B3067" s="156" t="s">
        <v>1869</v>
      </c>
      <c r="C3067" s="156" t="s">
        <v>1870</v>
      </c>
      <c r="D3067" s="156" t="s">
        <v>2523</v>
      </c>
      <c r="E3067" s="156" t="s">
        <v>3030</v>
      </c>
    </row>
    <row r="3068" spans="1:5" ht="12" customHeight="1" x14ac:dyDescent="0.2">
      <c r="A3068" s="156" t="s">
        <v>2979</v>
      </c>
      <c r="B3068" s="156" t="s">
        <v>2248</v>
      </c>
      <c r="C3068" s="156" t="s">
        <v>772</v>
      </c>
      <c r="D3068" s="156" t="s">
        <v>2523</v>
      </c>
      <c r="E3068" s="156" t="s">
        <v>2980</v>
      </c>
    </row>
    <row r="3069" spans="1:5" ht="12" customHeight="1" x14ac:dyDescent="0.2">
      <c r="A3069" s="156" t="s">
        <v>2979</v>
      </c>
      <c r="B3069" s="156" t="s">
        <v>2248</v>
      </c>
      <c r="C3069" s="156" t="s">
        <v>772</v>
      </c>
      <c r="D3069" s="156" t="s">
        <v>2523</v>
      </c>
      <c r="E3069" s="156" t="s">
        <v>3012</v>
      </c>
    </row>
    <row r="3070" spans="1:5" ht="12" customHeight="1" x14ac:dyDescent="0.2">
      <c r="A3070" s="156" t="s">
        <v>2979</v>
      </c>
      <c r="B3070" s="156" t="s">
        <v>2248</v>
      </c>
      <c r="C3070" s="156" t="s">
        <v>772</v>
      </c>
      <c r="D3070" s="156" t="s">
        <v>2523</v>
      </c>
      <c r="E3070" s="156" t="s">
        <v>3030</v>
      </c>
    </row>
    <row r="3071" spans="1:5" ht="12" customHeight="1" x14ac:dyDescent="0.2">
      <c r="A3071" s="156" t="s">
        <v>2979</v>
      </c>
      <c r="B3071" s="156" t="s">
        <v>2254</v>
      </c>
      <c r="C3071" s="156" t="s">
        <v>713</v>
      </c>
      <c r="D3071" s="156" t="s">
        <v>2523</v>
      </c>
      <c r="E3071" s="156" t="s">
        <v>2980</v>
      </c>
    </row>
    <row r="3072" spans="1:5" ht="12" customHeight="1" x14ac:dyDescent="0.2">
      <c r="A3072" s="156" t="s">
        <v>2979</v>
      </c>
      <c r="B3072" s="156" t="s">
        <v>2254</v>
      </c>
      <c r="C3072" s="156" t="s">
        <v>713</v>
      </c>
      <c r="D3072" s="156" t="s">
        <v>2523</v>
      </c>
      <c r="E3072" s="156" t="s">
        <v>3010</v>
      </c>
    </row>
    <row r="3073" spans="1:5" ht="12" customHeight="1" x14ac:dyDescent="0.2">
      <c r="A3073" s="156" t="s">
        <v>2979</v>
      </c>
      <c r="B3073" s="156" t="s">
        <v>2254</v>
      </c>
      <c r="C3073" s="156" t="s">
        <v>713</v>
      </c>
      <c r="D3073" s="156" t="s">
        <v>2523</v>
      </c>
      <c r="E3073" s="156" t="s">
        <v>3012</v>
      </c>
    </row>
    <row r="3074" spans="1:5" ht="12" customHeight="1" x14ac:dyDescent="0.2">
      <c r="A3074" s="156" t="s">
        <v>2979</v>
      </c>
      <c r="B3074" s="156" t="s">
        <v>2254</v>
      </c>
      <c r="C3074" s="156" t="s">
        <v>713</v>
      </c>
      <c r="D3074" s="156" t="s">
        <v>2523</v>
      </c>
      <c r="E3074" s="156" t="s">
        <v>3030</v>
      </c>
    </row>
    <row r="3075" spans="1:5" ht="12" customHeight="1" x14ac:dyDescent="0.2">
      <c r="A3075" s="156" t="s">
        <v>2979</v>
      </c>
      <c r="B3075" s="156" t="s">
        <v>2244</v>
      </c>
      <c r="C3075" s="156" t="s">
        <v>70</v>
      </c>
      <c r="D3075" s="156" t="s">
        <v>2523</v>
      </c>
      <c r="E3075" s="156" t="s">
        <v>2980</v>
      </c>
    </row>
    <row r="3076" spans="1:5" ht="12" customHeight="1" x14ac:dyDescent="0.2">
      <c r="A3076" s="156" t="s">
        <v>2979</v>
      </c>
      <c r="B3076" s="156" t="s">
        <v>2244</v>
      </c>
      <c r="C3076" s="156" t="s">
        <v>70</v>
      </c>
      <c r="D3076" s="156" t="s">
        <v>2523</v>
      </c>
      <c r="E3076" s="156" t="s">
        <v>3013</v>
      </c>
    </row>
    <row r="3077" spans="1:5" ht="12" customHeight="1" x14ac:dyDescent="0.2">
      <c r="A3077" s="156" t="s">
        <v>2979</v>
      </c>
      <c r="B3077" s="156" t="s">
        <v>2244</v>
      </c>
      <c r="C3077" s="156" t="s">
        <v>70</v>
      </c>
      <c r="D3077" s="156" t="s">
        <v>2523</v>
      </c>
      <c r="E3077" s="156" t="s">
        <v>3012</v>
      </c>
    </row>
    <row r="3078" spans="1:5" ht="12" customHeight="1" x14ac:dyDescent="0.2">
      <c r="A3078" s="156" t="s">
        <v>2979</v>
      </c>
      <c r="B3078" s="156" t="s">
        <v>2244</v>
      </c>
      <c r="C3078" s="156" t="s">
        <v>70</v>
      </c>
      <c r="D3078" s="156" t="s">
        <v>2523</v>
      </c>
      <c r="E3078" s="156" t="s">
        <v>3030</v>
      </c>
    </row>
    <row r="3079" spans="1:5" ht="12" customHeight="1" x14ac:dyDescent="0.2">
      <c r="A3079" s="156" t="s">
        <v>2979</v>
      </c>
      <c r="B3079" s="156" t="s">
        <v>2269</v>
      </c>
      <c r="C3079" s="156" t="s">
        <v>3</v>
      </c>
      <c r="D3079" s="156" t="s">
        <v>2523</v>
      </c>
      <c r="E3079" s="156" t="s">
        <v>2980</v>
      </c>
    </row>
    <row r="3080" spans="1:5" ht="12" customHeight="1" x14ac:dyDescent="0.2">
      <c r="A3080" s="156" t="s">
        <v>2979</v>
      </c>
      <c r="B3080" s="156" t="s">
        <v>2269</v>
      </c>
      <c r="C3080" s="156" t="s">
        <v>3</v>
      </c>
      <c r="D3080" s="156" t="s">
        <v>2523</v>
      </c>
      <c r="E3080" s="156" t="s">
        <v>3030</v>
      </c>
    </row>
    <row r="3081" spans="1:5" ht="12" customHeight="1" x14ac:dyDescent="0.2">
      <c r="A3081" s="156" t="s">
        <v>2979</v>
      </c>
      <c r="B3081" s="156" t="s">
        <v>2264</v>
      </c>
      <c r="C3081" s="156" t="s">
        <v>1</v>
      </c>
      <c r="D3081" s="156" t="s">
        <v>2523</v>
      </c>
      <c r="E3081" s="156" t="s">
        <v>2980</v>
      </c>
    </row>
    <row r="3082" spans="1:5" ht="12" customHeight="1" x14ac:dyDescent="0.2">
      <c r="A3082" s="156" t="s">
        <v>2979</v>
      </c>
      <c r="B3082" s="156" t="s">
        <v>2264</v>
      </c>
      <c r="C3082" s="156" t="s">
        <v>1</v>
      </c>
      <c r="D3082" s="156" t="s">
        <v>2523</v>
      </c>
      <c r="E3082" s="156" t="s">
        <v>3013</v>
      </c>
    </row>
    <row r="3083" spans="1:5" ht="12" customHeight="1" x14ac:dyDescent="0.2">
      <c r="A3083" s="156" t="s">
        <v>2979</v>
      </c>
      <c r="B3083" s="156" t="s">
        <v>2264</v>
      </c>
      <c r="C3083" s="156" t="s">
        <v>1</v>
      </c>
      <c r="D3083" s="156" t="s">
        <v>2523</v>
      </c>
      <c r="E3083" s="156" t="s">
        <v>3012</v>
      </c>
    </row>
    <row r="3084" spans="1:5" ht="12" customHeight="1" x14ac:dyDescent="0.2">
      <c r="A3084" s="156" t="s">
        <v>2979</v>
      </c>
      <c r="B3084" s="156" t="s">
        <v>2264</v>
      </c>
      <c r="C3084" s="156" t="s">
        <v>1</v>
      </c>
      <c r="D3084" s="156" t="s">
        <v>2523</v>
      </c>
      <c r="E3084" s="156" t="s">
        <v>3030</v>
      </c>
    </row>
    <row r="3085" spans="1:5" ht="12" customHeight="1" x14ac:dyDescent="0.2">
      <c r="A3085" s="156" t="s">
        <v>2979</v>
      </c>
      <c r="B3085" s="156" t="s">
        <v>1345</v>
      </c>
      <c r="C3085" s="156" t="s">
        <v>1346</v>
      </c>
      <c r="D3085" s="156" t="s">
        <v>2523</v>
      </c>
      <c r="E3085" s="156" t="s">
        <v>2980</v>
      </c>
    </row>
    <row r="3086" spans="1:5" ht="12" customHeight="1" x14ac:dyDescent="0.2">
      <c r="A3086" s="156" t="s">
        <v>2979</v>
      </c>
      <c r="B3086" s="156" t="s">
        <v>1345</v>
      </c>
      <c r="C3086" s="156" t="s">
        <v>1346</v>
      </c>
      <c r="D3086" s="156" t="s">
        <v>2523</v>
      </c>
      <c r="E3086" s="156" t="s">
        <v>3030</v>
      </c>
    </row>
    <row r="3087" spans="1:5" ht="12" customHeight="1" x14ac:dyDescent="0.2">
      <c r="A3087" s="156" t="s">
        <v>2979</v>
      </c>
      <c r="B3087" s="156" t="s">
        <v>2295</v>
      </c>
      <c r="C3087" s="156" t="s">
        <v>2049</v>
      </c>
      <c r="D3087" s="156" t="s">
        <v>2523</v>
      </c>
      <c r="E3087" s="156" t="s">
        <v>2980</v>
      </c>
    </row>
    <row r="3088" spans="1:5" ht="12" customHeight="1" x14ac:dyDescent="0.2">
      <c r="A3088" s="156" t="s">
        <v>2979</v>
      </c>
      <c r="B3088" s="156" t="s">
        <v>2295</v>
      </c>
      <c r="C3088" s="156" t="s">
        <v>2049</v>
      </c>
      <c r="D3088" s="156" t="s">
        <v>2523</v>
      </c>
      <c r="E3088" s="156" t="s">
        <v>3030</v>
      </c>
    </row>
    <row r="3089" spans="1:5" ht="12" customHeight="1" x14ac:dyDescent="0.2">
      <c r="A3089" s="156" t="s">
        <v>2979</v>
      </c>
      <c r="B3089" s="156" t="s">
        <v>2241</v>
      </c>
      <c r="C3089" s="156" t="s">
        <v>72</v>
      </c>
      <c r="D3089" s="156" t="s">
        <v>2523</v>
      </c>
      <c r="E3089" s="156" t="s">
        <v>2980</v>
      </c>
    </row>
    <row r="3090" spans="1:5" ht="12" customHeight="1" x14ac:dyDescent="0.2">
      <c r="A3090" s="156" t="s">
        <v>2979</v>
      </c>
      <c r="B3090" s="156" t="s">
        <v>2241</v>
      </c>
      <c r="C3090" s="156" t="s">
        <v>72</v>
      </c>
      <c r="D3090" s="156" t="s">
        <v>2523</v>
      </c>
      <c r="E3090" s="156" t="s">
        <v>3012</v>
      </c>
    </row>
    <row r="3091" spans="1:5" ht="12" customHeight="1" x14ac:dyDescent="0.2">
      <c r="A3091" s="156" t="s">
        <v>2979</v>
      </c>
      <c r="B3091" s="156" t="s">
        <v>2241</v>
      </c>
      <c r="C3091" s="156" t="s">
        <v>72</v>
      </c>
      <c r="D3091" s="156" t="s">
        <v>2523</v>
      </c>
      <c r="E3091" s="156" t="s">
        <v>3030</v>
      </c>
    </row>
    <row r="3092" spans="1:5" ht="12" customHeight="1" x14ac:dyDescent="0.2">
      <c r="A3092" s="156" t="s">
        <v>2979</v>
      </c>
      <c r="B3092" s="156" t="s">
        <v>2274</v>
      </c>
      <c r="C3092" s="156" t="s">
        <v>2</v>
      </c>
      <c r="D3092" s="156" t="s">
        <v>2523</v>
      </c>
      <c r="E3092" s="156" t="s">
        <v>2980</v>
      </c>
    </row>
    <row r="3093" spans="1:5" ht="12" customHeight="1" x14ac:dyDescent="0.2">
      <c r="A3093" s="156" t="s">
        <v>2979</v>
      </c>
      <c r="B3093" s="156" t="s">
        <v>2274</v>
      </c>
      <c r="C3093" s="156" t="s">
        <v>2</v>
      </c>
      <c r="D3093" s="156" t="s">
        <v>2523</v>
      </c>
      <c r="E3093" s="156" t="s">
        <v>3012</v>
      </c>
    </row>
    <row r="3094" spans="1:5" ht="12" customHeight="1" x14ac:dyDescent="0.2">
      <c r="A3094" s="156" t="s">
        <v>2979</v>
      </c>
      <c r="B3094" s="156" t="s">
        <v>2274</v>
      </c>
      <c r="C3094" s="156" t="s">
        <v>2</v>
      </c>
      <c r="D3094" s="156" t="s">
        <v>2523</v>
      </c>
      <c r="E3094" s="156" t="s">
        <v>3030</v>
      </c>
    </row>
    <row r="3095" spans="1:5" ht="12" customHeight="1" x14ac:dyDescent="0.2">
      <c r="A3095" s="156" t="s">
        <v>2979</v>
      </c>
      <c r="B3095" s="156" t="s">
        <v>2272</v>
      </c>
      <c r="C3095" s="156" t="s">
        <v>714</v>
      </c>
      <c r="D3095" s="156" t="s">
        <v>2523</v>
      </c>
      <c r="E3095" s="156" t="s">
        <v>2980</v>
      </c>
    </row>
    <row r="3096" spans="1:5" ht="12" customHeight="1" x14ac:dyDescent="0.2">
      <c r="A3096" s="156" t="s">
        <v>2979</v>
      </c>
      <c r="B3096" s="156" t="s">
        <v>2272</v>
      </c>
      <c r="C3096" s="156" t="s">
        <v>714</v>
      </c>
      <c r="D3096" s="156" t="s">
        <v>2523</v>
      </c>
      <c r="E3096" s="156" t="s">
        <v>3010</v>
      </c>
    </row>
    <row r="3097" spans="1:5" ht="12" customHeight="1" x14ac:dyDescent="0.2">
      <c r="A3097" s="156" t="s">
        <v>2979</v>
      </c>
      <c r="B3097" s="156" t="s">
        <v>2272</v>
      </c>
      <c r="C3097" s="156" t="s">
        <v>714</v>
      </c>
      <c r="D3097" s="156" t="s">
        <v>2523</v>
      </c>
      <c r="E3097" s="156" t="s">
        <v>3012</v>
      </c>
    </row>
    <row r="3098" spans="1:5" ht="12" customHeight="1" x14ac:dyDescent="0.2">
      <c r="A3098" s="156" t="s">
        <v>2979</v>
      </c>
      <c r="B3098" s="156" t="s">
        <v>2272</v>
      </c>
      <c r="C3098" s="156" t="s">
        <v>714</v>
      </c>
      <c r="D3098" s="156" t="s">
        <v>2523</v>
      </c>
      <c r="E3098" s="156" t="s">
        <v>3030</v>
      </c>
    </row>
    <row r="3099" spans="1:5" ht="12" customHeight="1" x14ac:dyDescent="0.2">
      <c r="A3099" s="156" t="s">
        <v>2979</v>
      </c>
      <c r="B3099" s="156" t="s">
        <v>1343</v>
      </c>
      <c r="C3099" s="156" t="s">
        <v>1344</v>
      </c>
      <c r="D3099" s="156" t="s">
        <v>2523</v>
      </c>
      <c r="E3099" s="156" t="s">
        <v>2980</v>
      </c>
    </row>
    <row r="3100" spans="1:5" ht="12" customHeight="1" x14ac:dyDescent="0.2">
      <c r="A3100" s="156" t="s">
        <v>2979</v>
      </c>
      <c r="B3100" s="156" t="s">
        <v>1343</v>
      </c>
      <c r="C3100" s="156" t="s">
        <v>1344</v>
      </c>
      <c r="D3100" s="156" t="s">
        <v>2523</v>
      </c>
      <c r="E3100" s="156" t="s">
        <v>3012</v>
      </c>
    </row>
    <row r="3101" spans="1:5" ht="12" customHeight="1" x14ac:dyDescent="0.2">
      <c r="A3101" s="156" t="s">
        <v>2979</v>
      </c>
      <c r="B3101" s="156" t="s">
        <v>1343</v>
      </c>
      <c r="C3101" s="156" t="s">
        <v>1344</v>
      </c>
      <c r="D3101" s="156" t="s">
        <v>2523</v>
      </c>
      <c r="E3101" s="156" t="s">
        <v>3030</v>
      </c>
    </row>
    <row r="3102" spans="1:5" ht="12" customHeight="1" x14ac:dyDescent="0.2">
      <c r="A3102" s="156" t="s">
        <v>2979</v>
      </c>
      <c r="B3102" s="156" t="s">
        <v>2291</v>
      </c>
      <c r="C3102" s="156" t="s">
        <v>712</v>
      </c>
      <c r="D3102" s="156" t="s">
        <v>2523</v>
      </c>
      <c r="E3102" s="156" t="s">
        <v>2980</v>
      </c>
    </row>
    <row r="3103" spans="1:5" ht="12" customHeight="1" x14ac:dyDescent="0.2">
      <c r="A3103" s="156" t="s">
        <v>2979</v>
      </c>
      <c r="B3103" s="156" t="s">
        <v>2291</v>
      </c>
      <c r="C3103" s="156" t="s">
        <v>712</v>
      </c>
      <c r="D3103" s="156" t="s">
        <v>2523</v>
      </c>
      <c r="E3103" s="156" t="s">
        <v>3030</v>
      </c>
    </row>
    <row r="3104" spans="1:5" ht="12" customHeight="1" x14ac:dyDescent="0.2">
      <c r="A3104" s="156" t="s">
        <v>2979</v>
      </c>
      <c r="B3104" s="156" t="s">
        <v>2238</v>
      </c>
      <c r="C3104" s="156" t="s">
        <v>71</v>
      </c>
      <c r="D3104" s="156" t="s">
        <v>2523</v>
      </c>
      <c r="E3104" s="156" t="s">
        <v>2980</v>
      </c>
    </row>
    <row r="3105" spans="1:5" ht="12" customHeight="1" x14ac:dyDescent="0.2">
      <c r="A3105" s="156" t="s">
        <v>2979</v>
      </c>
      <c r="B3105" s="156" t="s">
        <v>2238</v>
      </c>
      <c r="C3105" s="156" t="s">
        <v>71</v>
      </c>
      <c r="D3105" s="156" t="s">
        <v>2523</v>
      </c>
      <c r="E3105" s="156" t="s">
        <v>3012</v>
      </c>
    </row>
    <row r="3106" spans="1:5" ht="12" customHeight="1" x14ac:dyDescent="0.2">
      <c r="A3106" s="156" t="s">
        <v>2979</v>
      </c>
      <c r="B3106" s="156" t="s">
        <v>2238</v>
      </c>
      <c r="C3106" s="156" t="s">
        <v>71</v>
      </c>
      <c r="D3106" s="156" t="s">
        <v>2523</v>
      </c>
      <c r="E3106" s="156" t="s">
        <v>3030</v>
      </c>
    </row>
    <row r="3107" spans="1:5" ht="12" customHeight="1" x14ac:dyDescent="0.2">
      <c r="A3107" s="156" t="s">
        <v>2979</v>
      </c>
      <c r="B3107" s="156" t="s">
        <v>2249</v>
      </c>
      <c r="C3107" s="156" t="s">
        <v>711</v>
      </c>
      <c r="D3107" s="156" t="s">
        <v>2523</v>
      </c>
      <c r="E3107" s="156" t="s">
        <v>2980</v>
      </c>
    </row>
    <row r="3108" spans="1:5" ht="12" customHeight="1" x14ac:dyDescent="0.2">
      <c r="A3108" s="156" t="s">
        <v>2979</v>
      </c>
      <c r="B3108" s="156" t="s">
        <v>2249</v>
      </c>
      <c r="C3108" s="156" t="s">
        <v>711</v>
      </c>
      <c r="D3108" s="156" t="s">
        <v>2523</v>
      </c>
      <c r="E3108" s="156" t="s">
        <v>3010</v>
      </c>
    </row>
    <row r="3109" spans="1:5" ht="12" customHeight="1" x14ac:dyDescent="0.2">
      <c r="A3109" s="156" t="s">
        <v>2979</v>
      </c>
      <c r="B3109" s="156" t="s">
        <v>2249</v>
      </c>
      <c r="C3109" s="156" t="s">
        <v>711</v>
      </c>
      <c r="D3109" s="156" t="s">
        <v>2523</v>
      </c>
      <c r="E3109" s="156" t="s">
        <v>3030</v>
      </c>
    </row>
    <row r="3110" spans="1:5" ht="12" customHeight="1" x14ac:dyDescent="0.2">
      <c r="A3110" s="156" t="s">
        <v>2979</v>
      </c>
      <c r="B3110" s="156" t="s">
        <v>2228</v>
      </c>
      <c r="C3110" s="156" t="s">
        <v>308</v>
      </c>
      <c r="D3110" s="156" t="s">
        <v>2523</v>
      </c>
      <c r="E3110" s="156" t="s">
        <v>2980</v>
      </c>
    </row>
    <row r="3111" spans="1:5" ht="12" customHeight="1" x14ac:dyDescent="0.2">
      <c r="A3111" s="156" t="s">
        <v>2979</v>
      </c>
      <c r="B3111" s="156" t="s">
        <v>2228</v>
      </c>
      <c r="C3111" s="156" t="s">
        <v>308</v>
      </c>
      <c r="D3111" s="156" t="s">
        <v>2523</v>
      </c>
      <c r="E3111" s="156" t="s">
        <v>3011</v>
      </c>
    </row>
    <row r="3112" spans="1:5" ht="12" customHeight="1" x14ac:dyDescent="0.2">
      <c r="A3112" s="156" t="s">
        <v>2979</v>
      </c>
      <c r="B3112" s="156" t="s">
        <v>2228</v>
      </c>
      <c r="C3112" s="156" t="s">
        <v>308</v>
      </c>
      <c r="D3112" s="156" t="s">
        <v>2523</v>
      </c>
      <c r="E3112" s="156" t="s">
        <v>3012</v>
      </c>
    </row>
    <row r="3113" spans="1:5" ht="12" customHeight="1" x14ac:dyDescent="0.2">
      <c r="A3113" s="156" t="s">
        <v>2979</v>
      </c>
      <c r="B3113" s="156" t="s">
        <v>2228</v>
      </c>
      <c r="C3113" s="156" t="s">
        <v>308</v>
      </c>
      <c r="D3113" s="156" t="s">
        <v>2523</v>
      </c>
      <c r="E3113" s="156" t="s">
        <v>3030</v>
      </c>
    </row>
    <row r="3114" spans="1:5" ht="12" customHeight="1" x14ac:dyDescent="0.2">
      <c r="A3114" s="156" t="s">
        <v>2979</v>
      </c>
      <c r="B3114" s="156" t="s">
        <v>1284</v>
      </c>
      <c r="C3114" s="156" t="s">
        <v>1285</v>
      </c>
      <c r="D3114" s="156" t="s">
        <v>2523</v>
      </c>
      <c r="E3114" s="156" t="s">
        <v>2980</v>
      </c>
    </row>
    <row r="3115" spans="1:5" ht="12" customHeight="1" x14ac:dyDescent="0.2">
      <c r="A3115" s="156" t="s">
        <v>2979</v>
      </c>
      <c r="B3115" s="156" t="s">
        <v>1286</v>
      </c>
      <c r="C3115" s="156" t="s">
        <v>1287</v>
      </c>
      <c r="D3115" s="156" t="s">
        <v>2523</v>
      </c>
      <c r="E3115" s="156" t="s">
        <v>2980</v>
      </c>
    </row>
    <row r="3116" spans="1:5" ht="12" customHeight="1" x14ac:dyDescent="0.2">
      <c r="A3116" s="156" t="s">
        <v>2979</v>
      </c>
      <c r="B3116" s="156" t="s">
        <v>1945</v>
      </c>
      <c r="C3116" s="156" t="s">
        <v>1947</v>
      </c>
      <c r="D3116" s="156" t="s">
        <v>2523</v>
      </c>
      <c r="E3116" s="156" t="s">
        <v>3030</v>
      </c>
    </row>
    <row r="3117" spans="1:5" ht="12" customHeight="1" x14ac:dyDescent="0.2">
      <c r="A3117" s="156" t="s">
        <v>2979</v>
      </c>
      <c r="B3117" s="156" t="s">
        <v>1552</v>
      </c>
      <c r="C3117" s="156" t="s">
        <v>1153</v>
      </c>
      <c r="D3117" s="156" t="s">
        <v>2523</v>
      </c>
      <c r="E3117" s="156" t="s">
        <v>3030</v>
      </c>
    </row>
    <row r="3118" spans="1:5" ht="12" customHeight="1" x14ac:dyDescent="0.2">
      <c r="A3118" s="156" t="s">
        <v>2979</v>
      </c>
      <c r="B3118" s="156" t="s">
        <v>2384</v>
      </c>
      <c r="C3118" s="156" t="s">
        <v>2380</v>
      </c>
      <c r="D3118" s="156" t="s">
        <v>2523</v>
      </c>
      <c r="E3118" s="156" t="s">
        <v>3030</v>
      </c>
    </row>
    <row r="3119" spans="1:5" ht="12" customHeight="1" x14ac:dyDescent="0.2">
      <c r="A3119" s="156" t="s">
        <v>2979</v>
      </c>
      <c r="B3119" s="156" t="s">
        <v>1559</v>
      </c>
      <c r="C3119" s="156" t="s">
        <v>393</v>
      </c>
      <c r="D3119" s="156" t="s">
        <v>2523</v>
      </c>
      <c r="E3119" s="156" t="s">
        <v>3030</v>
      </c>
    </row>
    <row r="3120" spans="1:5" ht="12" customHeight="1" x14ac:dyDescent="0.2">
      <c r="A3120" s="156" t="s">
        <v>2979</v>
      </c>
      <c r="B3120" s="156" t="s">
        <v>1515</v>
      </c>
      <c r="C3120" s="156" t="s">
        <v>1093</v>
      </c>
      <c r="D3120" s="156" t="s">
        <v>2523</v>
      </c>
      <c r="E3120" s="156" t="s">
        <v>3030</v>
      </c>
    </row>
    <row r="3121" spans="1:5" ht="12" customHeight="1" x14ac:dyDescent="0.2">
      <c r="A3121" s="156" t="s">
        <v>2979</v>
      </c>
      <c r="B3121" s="156" t="s">
        <v>1553</v>
      </c>
      <c r="C3121" s="156" t="s">
        <v>1083</v>
      </c>
      <c r="D3121" s="156" t="s">
        <v>2523</v>
      </c>
      <c r="E3121" s="156" t="s">
        <v>3012</v>
      </c>
    </row>
    <row r="3122" spans="1:5" ht="12" customHeight="1" x14ac:dyDescent="0.2">
      <c r="A3122" s="156" t="s">
        <v>2979</v>
      </c>
      <c r="B3122" s="156" t="s">
        <v>1553</v>
      </c>
      <c r="C3122" s="156" t="s">
        <v>1083</v>
      </c>
      <c r="D3122" s="156" t="s">
        <v>2523</v>
      </c>
      <c r="E3122" s="156" t="s">
        <v>3030</v>
      </c>
    </row>
    <row r="3123" spans="1:5" ht="12" customHeight="1" x14ac:dyDescent="0.2">
      <c r="A3123" s="156" t="s">
        <v>2979</v>
      </c>
      <c r="B3123" s="156" t="s">
        <v>1967</v>
      </c>
      <c r="C3123" s="156" t="s">
        <v>1968</v>
      </c>
      <c r="D3123" s="156" t="s">
        <v>1978</v>
      </c>
      <c r="E3123" s="156" t="s">
        <v>3047</v>
      </c>
    </row>
    <row r="3124" spans="1:5" ht="12" customHeight="1" x14ac:dyDescent="0.2">
      <c r="A3124" s="156" t="s">
        <v>2979</v>
      </c>
      <c r="B3124" s="156" t="s">
        <v>2341</v>
      </c>
      <c r="C3124" s="156" t="s">
        <v>2342</v>
      </c>
      <c r="D3124" s="156" t="s">
        <v>1978</v>
      </c>
      <c r="E3124" s="156" t="s">
        <v>3047</v>
      </c>
    </row>
    <row r="3125" spans="1:5" ht="12" customHeight="1" x14ac:dyDescent="0.2">
      <c r="A3125" s="156" t="s">
        <v>2979</v>
      </c>
      <c r="B3125" s="156" t="s">
        <v>2389</v>
      </c>
      <c r="C3125" s="156" t="s">
        <v>1975</v>
      </c>
      <c r="D3125" s="156" t="s">
        <v>2558</v>
      </c>
      <c r="E3125" s="156" t="s">
        <v>2980</v>
      </c>
    </row>
    <row r="3126" spans="1:5" ht="12" customHeight="1" x14ac:dyDescent="0.2">
      <c r="A3126" s="156" t="s">
        <v>2979</v>
      </c>
      <c r="B3126" s="156" t="s">
        <v>3286</v>
      </c>
      <c r="C3126" s="156" t="s">
        <v>3287</v>
      </c>
      <c r="D3126" s="156" t="s">
        <v>2558</v>
      </c>
      <c r="E3126" s="156" t="s">
        <v>3018</v>
      </c>
    </row>
    <row r="3127" spans="1:5" ht="12" customHeight="1" x14ac:dyDescent="0.2">
      <c r="A3127" s="156" t="s">
        <v>2979</v>
      </c>
      <c r="B3127" s="156" t="s">
        <v>2388</v>
      </c>
      <c r="C3127" s="156" t="s">
        <v>1976</v>
      </c>
      <c r="D3127" s="156" t="s">
        <v>2558</v>
      </c>
      <c r="E3127" s="156" t="s">
        <v>2980</v>
      </c>
    </row>
    <row r="3128" spans="1:5" ht="12" customHeight="1" x14ac:dyDescent="0.2">
      <c r="A3128" s="156" t="s">
        <v>2979</v>
      </c>
      <c r="B3128" s="156" t="s">
        <v>2390</v>
      </c>
      <c r="C3128" s="156" t="s">
        <v>2148</v>
      </c>
      <c r="D3128" s="156" t="s">
        <v>2558</v>
      </c>
      <c r="E3128" s="156" t="s">
        <v>2980</v>
      </c>
    </row>
    <row r="3129" spans="1:5" ht="12" customHeight="1" x14ac:dyDescent="0.2">
      <c r="A3129" s="156" t="s">
        <v>2979</v>
      </c>
      <c r="B3129" s="156" t="s">
        <v>2390</v>
      </c>
      <c r="C3129" s="156" t="s">
        <v>2148</v>
      </c>
      <c r="D3129" s="156" t="s">
        <v>2558</v>
      </c>
      <c r="E3129" s="156" t="s">
        <v>3010</v>
      </c>
    </row>
    <row r="3130" spans="1:5" ht="12" customHeight="1" x14ac:dyDescent="0.2">
      <c r="A3130" s="156" t="s">
        <v>2979</v>
      </c>
      <c r="B3130" s="156" t="s">
        <v>2111</v>
      </c>
      <c r="C3130" s="156" t="s">
        <v>2103</v>
      </c>
      <c r="D3130" s="156" t="s">
        <v>1904</v>
      </c>
      <c r="E3130" s="156" t="s">
        <v>3016</v>
      </c>
    </row>
    <row r="3131" spans="1:5" ht="12" customHeight="1" x14ac:dyDescent="0.2">
      <c r="A3131" s="156" t="s">
        <v>2979</v>
      </c>
      <c r="B3131" s="156" t="s">
        <v>1900</v>
      </c>
      <c r="C3131" s="156" t="s">
        <v>1901</v>
      </c>
      <c r="D3131" s="156" t="s">
        <v>1904</v>
      </c>
      <c r="E3131" s="156" t="s">
        <v>3016</v>
      </c>
    </row>
    <row r="3132" spans="1:5" ht="12" customHeight="1" x14ac:dyDescent="0.2">
      <c r="A3132" s="156" t="s">
        <v>2979</v>
      </c>
      <c r="B3132" s="156" t="s">
        <v>2931</v>
      </c>
      <c r="C3132" s="156" t="s">
        <v>2947</v>
      </c>
      <c r="D3132" s="156" t="s">
        <v>1904</v>
      </c>
      <c r="E3132" s="156" t="s">
        <v>3016</v>
      </c>
    </row>
    <row r="3133" spans="1:5" ht="12" customHeight="1" x14ac:dyDescent="0.2">
      <c r="A3133" s="156" t="s">
        <v>2979</v>
      </c>
      <c r="B3133" s="156" t="s">
        <v>1902</v>
      </c>
      <c r="C3133" s="156" t="s">
        <v>1903</v>
      </c>
      <c r="D3133" s="156" t="s">
        <v>1904</v>
      </c>
      <c r="E3133" s="156" t="s">
        <v>3016</v>
      </c>
    </row>
    <row r="3134" spans="1:5" ht="12" customHeight="1" x14ac:dyDescent="0.2">
      <c r="A3134" s="156" t="s">
        <v>2979</v>
      </c>
      <c r="B3134" s="156" t="s">
        <v>2439</v>
      </c>
      <c r="C3134" s="156" t="s">
        <v>2446</v>
      </c>
      <c r="D3134" s="156" t="s">
        <v>1904</v>
      </c>
      <c r="E3134" s="156" t="s">
        <v>3016</v>
      </c>
    </row>
    <row r="3135" spans="1:5" ht="12" customHeight="1" x14ac:dyDescent="0.2">
      <c r="A3135" s="156" t="s">
        <v>2979</v>
      </c>
      <c r="B3135" s="156" t="s">
        <v>1892</v>
      </c>
      <c r="C3135" s="156" t="s">
        <v>1893</v>
      </c>
      <c r="D3135" s="156" t="s">
        <v>1904</v>
      </c>
      <c r="E3135" s="156" t="s">
        <v>3016</v>
      </c>
    </row>
    <row r="3136" spans="1:5" ht="12" customHeight="1" x14ac:dyDescent="0.2">
      <c r="A3136" s="156" t="s">
        <v>2979</v>
      </c>
      <c r="B3136" s="156" t="s">
        <v>2745</v>
      </c>
      <c r="C3136" s="156" t="s">
        <v>2145</v>
      </c>
      <c r="D3136" s="156" t="s">
        <v>1904</v>
      </c>
      <c r="E3136" s="156" t="s">
        <v>3016</v>
      </c>
    </row>
    <row r="3137" spans="1:5" ht="12" customHeight="1" x14ac:dyDescent="0.2">
      <c r="A3137" s="156" t="s">
        <v>2979</v>
      </c>
      <c r="B3137" s="156" t="s">
        <v>2745</v>
      </c>
      <c r="C3137" s="156" t="s">
        <v>2145</v>
      </c>
      <c r="D3137" s="156" t="s">
        <v>1904</v>
      </c>
      <c r="E3137" s="156" t="s">
        <v>3012</v>
      </c>
    </row>
    <row r="3138" spans="1:5" ht="12" customHeight="1" x14ac:dyDescent="0.2">
      <c r="A3138" s="156" t="s">
        <v>2979</v>
      </c>
      <c r="B3138" s="156" t="s">
        <v>1971</v>
      </c>
      <c r="C3138" s="156" t="s">
        <v>1972</v>
      </c>
      <c r="D3138" s="156" t="s">
        <v>1904</v>
      </c>
      <c r="E3138" s="156" t="s">
        <v>2980</v>
      </c>
    </row>
    <row r="3139" spans="1:5" ht="12" customHeight="1" x14ac:dyDescent="0.2">
      <c r="A3139" s="156" t="s">
        <v>2979</v>
      </c>
      <c r="B3139" s="156" t="s">
        <v>1971</v>
      </c>
      <c r="C3139" s="156" t="s">
        <v>1972</v>
      </c>
      <c r="D3139" s="156" t="s">
        <v>1904</v>
      </c>
      <c r="E3139" s="156" t="s">
        <v>3016</v>
      </c>
    </row>
    <row r="3140" spans="1:5" ht="12" customHeight="1" x14ac:dyDescent="0.2">
      <c r="A3140" s="156" t="s">
        <v>2979</v>
      </c>
      <c r="B3140" s="156" t="s">
        <v>1971</v>
      </c>
      <c r="C3140" s="156" t="s">
        <v>1972</v>
      </c>
      <c r="D3140" s="156" t="s">
        <v>1904</v>
      </c>
      <c r="E3140" s="156" t="s">
        <v>3012</v>
      </c>
    </row>
    <row r="3141" spans="1:5" ht="12" customHeight="1" x14ac:dyDescent="0.2">
      <c r="A3141" s="156" t="s">
        <v>2979</v>
      </c>
      <c r="B3141" s="156" t="s">
        <v>1894</v>
      </c>
      <c r="C3141" s="156" t="s">
        <v>1895</v>
      </c>
      <c r="D3141" s="156" t="s">
        <v>1904</v>
      </c>
      <c r="E3141" s="156" t="s">
        <v>2980</v>
      </c>
    </row>
    <row r="3142" spans="1:5" ht="12" customHeight="1" x14ac:dyDescent="0.2">
      <c r="A3142" s="156" t="s">
        <v>2979</v>
      </c>
      <c r="B3142" s="156" t="s">
        <v>1894</v>
      </c>
      <c r="C3142" s="156" t="s">
        <v>1895</v>
      </c>
      <c r="D3142" s="156" t="s">
        <v>1904</v>
      </c>
      <c r="E3142" s="156" t="s">
        <v>3016</v>
      </c>
    </row>
    <row r="3143" spans="1:5" ht="12" customHeight="1" x14ac:dyDescent="0.2">
      <c r="A3143" s="156" t="s">
        <v>2979</v>
      </c>
      <c r="B3143" s="156" t="s">
        <v>2930</v>
      </c>
      <c r="C3143" s="156" t="s">
        <v>2946</v>
      </c>
      <c r="D3143" s="156" t="s">
        <v>1904</v>
      </c>
      <c r="E3143" s="156" t="s">
        <v>3016</v>
      </c>
    </row>
    <row r="3144" spans="1:5" ht="12" customHeight="1" x14ac:dyDescent="0.2">
      <c r="A3144" s="156" t="s">
        <v>2979</v>
      </c>
      <c r="B3144" s="156" t="s">
        <v>2477</v>
      </c>
      <c r="C3144" s="156" t="s">
        <v>2478</v>
      </c>
      <c r="D3144" s="156" t="s">
        <v>1904</v>
      </c>
      <c r="E3144" s="156" t="s">
        <v>3016</v>
      </c>
    </row>
    <row r="3145" spans="1:5" ht="12" customHeight="1" x14ac:dyDescent="0.2">
      <c r="A3145" s="156" t="s">
        <v>2979</v>
      </c>
      <c r="B3145" s="156" t="s">
        <v>2761</v>
      </c>
      <c r="C3145" s="156" t="s">
        <v>2144</v>
      </c>
      <c r="D3145" s="156" t="s">
        <v>1904</v>
      </c>
      <c r="E3145" s="156" t="s">
        <v>3016</v>
      </c>
    </row>
    <row r="3146" spans="1:5" ht="12" customHeight="1" x14ac:dyDescent="0.2">
      <c r="A3146" s="156" t="s">
        <v>2979</v>
      </c>
      <c r="B3146" s="156" t="s">
        <v>2761</v>
      </c>
      <c r="C3146" s="156" t="s">
        <v>2144</v>
      </c>
      <c r="D3146" s="156" t="s">
        <v>1904</v>
      </c>
      <c r="E3146" s="156" t="s">
        <v>3012</v>
      </c>
    </row>
    <row r="3147" spans="1:5" ht="12" customHeight="1" x14ac:dyDescent="0.2">
      <c r="A3147" s="156" t="s">
        <v>2979</v>
      </c>
      <c r="B3147" s="156" t="s">
        <v>2442</v>
      </c>
      <c r="C3147" s="156" t="s">
        <v>2450</v>
      </c>
      <c r="D3147" s="156" t="s">
        <v>1904</v>
      </c>
      <c r="E3147" s="156" t="s">
        <v>3016</v>
      </c>
    </row>
    <row r="3148" spans="1:5" ht="12" customHeight="1" x14ac:dyDescent="0.2">
      <c r="A3148" s="156" t="s">
        <v>2979</v>
      </c>
      <c r="B3148" s="156" t="s">
        <v>3238</v>
      </c>
      <c r="C3148" s="156" t="s">
        <v>3239</v>
      </c>
      <c r="D3148" s="156" t="s">
        <v>1904</v>
      </c>
      <c r="E3148" s="156" t="s">
        <v>3016</v>
      </c>
    </row>
    <row r="3149" spans="1:5" ht="12" customHeight="1" x14ac:dyDescent="0.2">
      <c r="A3149" s="156" t="s">
        <v>2979</v>
      </c>
      <c r="B3149" s="156" t="s">
        <v>3240</v>
      </c>
      <c r="C3149" s="156" t="s">
        <v>3241</v>
      </c>
      <c r="D3149" s="156" t="s">
        <v>1904</v>
      </c>
      <c r="E3149" s="156" t="s">
        <v>3016</v>
      </c>
    </row>
    <row r="3150" spans="1:5" ht="12" customHeight="1" x14ac:dyDescent="0.2">
      <c r="A3150" s="156" t="s">
        <v>2979</v>
      </c>
      <c r="B3150" s="156" t="s">
        <v>1969</v>
      </c>
      <c r="C3150" s="156" t="s">
        <v>1970</v>
      </c>
      <c r="D3150" s="156" t="s">
        <v>1904</v>
      </c>
      <c r="E3150" s="156" t="s">
        <v>3016</v>
      </c>
    </row>
    <row r="3151" spans="1:5" ht="12" customHeight="1" x14ac:dyDescent="0.2">
      <c r="A3151" s="156" t="s">
        <v>2979</v>
      </c>
      <c r="B3151" s="156" t="s">
        <v>2760</v>
      </c>
      <c r="C3151" s="156" t="s">
        <v>2146</v>
      </c>
      <c r="D3151" s="156" t="s">
        <v>1904</v>
      </c>
      <c r="E3151" s="156" t="s">
        <v>3016</v>
      </c>
    </row>
    <row r="3152" spans="1:5" ht="12" customHeight="1" x14ac:dyDescent="0.2">
      <c r="A3152" s="156" t="s">
        <v>2979</v>
      </c>
      <c r="B3152" s="156" t="s">
        <v>2763</v>
      </c>
      <c r="C3152" s="156" t="s">
        <v>2147</v>
      </c>
      <c r="D3152" s="156" t="s">
        <v>1904</v>
      </c>
      <c r="E3152" s="156" t="s">
        <v>3016</v>
      </c>
    </row>
    <row r="3153" spans="1:5" ht="12" customHeight="1" x14ac:dyDescent="0.2">
      <c r="A3153" s="156" t="s">
        <v>2979</v>
      </c>
      <c r="B3153" s="156" t="s">
        <v>1896</v>
      </c>
      <c r="C3153" s="156" t="s">
        <v>1897</v>
      </c>
      <c r="D3153" s="156" t="s">
        <v>1904</v>
      </c>
      <c r="E3153" s="156" t="s">
        <v>3016</v>
      </c>
    </row>
    <row r="3154" spans="1:5" ht="12" customHeight="1" x14ac:dyDescent="0.2">
      <c r="A3154" s="156" t="s">
        <v>2979</v>
      </c>
      <c r="B3154" s="156" t="s">
        <v>1896</v>
      </c>
      <c r="C3154" s="156" t="s">
        <v>1897</v>
      </c>
      <c r="D3154" s="156" t="s">
        <v>1904</v>
      </c>
      <c r="E3154" s="156" t="s">
        <v>3010</v>
      </c>
    </row>
    <row r="3155" spans="1:5" ht="12" customHeight="1" x14ac:dyDescent="0.2">
      <c r="A3155" s="156" t="s">
        <v>2979</v>
      </c>
      <c r="B3155" s="156" t="s">
        <v>2929</v>
      </c>
      <c r="C3155" s="156" t="s">
        <v>2945</v>
      </c>
      <c r="D3155" s="156" t="s">
        <v>1904</v>
      </c>
      <c r="E3155" s="156" t="s">
        <v>3016</v>
      </c>
    </row>
    <row r="3156" spans="1:5" ht="12" customHeight="1" x14ac:dyDescent="0.2">
      <c r="A3156" s="156" t="s">
        <v>2979</v>
      </c>
      <c r="B3156" s="156" t="s">
        <v>2928</v>
      </c>
      <c r="C3156" s="156" t="s">
        <v>2944</v>
      </c>
      <c r="D3156" s="156" t="s">
        <v>1904</v>
      </c>
      <c r="E3156" s="156" t="s">
        <v>3016</v>
      </c>
    </row>
    <row r="3157" spans="1:5" ht="12" customHeight="1" x14ac:dyDescent="0.2">
      <c r="A3157" s="156" t="s">
        <v>2979</v>
      </c>
      <c r="B3157" s="156" t="s">
        <v>2441</v>
      </c>
      <c r="C3157" s="156" t="s">
        <v>2449</v>
      </c>
      <c r="D3157" s="156" t="s">
        <v>1904</v>
      </c>
      <c r="E3157" s="156" t="s">
        <v>3016</v>
      </c>
    </row>
    <row r="3158" spans="1:5" ht="12" customHeight="1" x14ac:dyDescent="0.2">
      <c r="A3158" s="156" t="s">
        <v>2979</v>
      </c>
      <c r="B3158" s="156" t="s">
        <v>2441</v>
      </c>
      <c r="C3158" s="156" t="s">
        <v>2449</v>
      </c>
      <c r="D3158" s="156" t="s">
        <v>1904</v>
      </c>
      <c r="E3158" s="156" t="s">
        <v>3010</v>
      </c>
    </row>
    <row r="3159" spans="1:5" ht="12" customHeight="1" x14ac:dyDescent="0.2">
      <c r="A3159" s="156" t="s">
        <v>2979</v>
      </c>
      <c r="B3159" s="156" t="s">
        <v>1898</v>
      </c>
      <c r="C3159" s="156" t="s">
        <v>1899</v>
      </c>
      <c r="D3159" s="156" t="s">
        <v>1904</v>
      </c>
      <c r="E3159" s="156" t="s">
        <v>3016</v>
      </c>
    </row>
    <row r="3160" spans="1:5" ht="12" customHeight="1" x14ac:dyDescent="0.2">
      <c r="A3160" s="156" t="s">
        <v>2979</v>
      </c>
      <c r="B3160" s="156" t="s">
        <v>2437</v>
      </c>
      <c r="C3160" s="156" t="s">
        <v>2444</v>
      </c>
      <c r="D3160" s="156" t="s">
        <v>2157</v>
      </c>
      <c r="E3160" s="156" t="s">
        <v>3016</v>
      </c>
    </row>
    <row r="3161" spans="1:5" ht="12" customHeight="1" x14ac:dyDescent="0.2">
      <c r="A3161" s="156" t="s">
        <v>2979</v>
      </c>
      <c r="B3161" s="156" t="s">
        <v>2160</v>
      </c>
      <c r="C3161" s="156" t="s">
        <v>2151</v>
      </c>
      <c r="D3161" s="156" t="s">
        <v>2157</v>
      </c>
      <c r="E3161" s="156" t="s">
        <v>3016</v>
      </c>
    </row>
    <row r="3162" spans="1:5" ht="12" customHeight="1" x14ac:dyDescent="0.2">
      <c r="A3162" s="156" t="s">
        <v>2979</v>
      </c>
      <c r="B3162" s="156" t="s">
        <v>2850</v>
      </c>
      <c r="C3162" s="156" t="s">
        <v>2851</v>
      </c>
      <c r="D3162" s="156" t="s">
        <v>2157</v>
      </c>
      <c r="E3162" s="156" t="s">
        <v>3016</v>
      </c>
    </row>
    <row r="3163" spans="1:5" ht="12" customHeight="1" x14ac:dyDescent="0.2">
      <c r="A3163" s="156" t="s">
        <v>2979</v>
      </c>
      <c r="B3163" s="156" t="s">
        <v>2986</v>
      </c>
      <c r="C3163" s="156" t="s">
        <v>2987</v>
      </c>
      <c r="D3163" s="156" t="s">
        <v>2157</v>
      </c>
      <c r="E3163" s="156" t="s">
        <v>3016</v>
      </c>
    </row>
    <row r="3164" spans="1:5" ht="12" customHeight="1" x14ac:dyDescent="0.2">
      <c r="A3164" s="156" t="s">
        <v>3242</v>
      </c>
      <c r="B3164" s="156" t="s">
        <v>2141</v>
      </c>
      <c r="C3164" s="156" t="s">
        <v>2139</v>
      </c>
      <c r="D3164" s="156" t="s">
        <v>2143</v>
      </c>
      <c r="E3164" s="156" t="s">
        <v>2980</v>
      </c>
    </row>
    <row r="3165" spans="1:5" ht="12" customHeight="1" x14ac:dyDescent="0.2">
      <c r="A3165" s="156" t="s">
        <v>3242</v>
      </c>
      <c r="B3165" s="156" t="s">
        <v>2142</v>
      </c>
      <c r="C3165" s="156" t="s">
        <v>2140</v>
      </c>
      <c r="D3165" s="156" t="s">
        <v>2143</v>
      </c>
      <c r="E3165" s="156" t="s">
        <v>2980</v>
      </c>
    </row>
    <row r="3166" spans="1:5" ht="12" customHeight="1" x14ac:dyDescent="0.2">
      <c r="A3166" s="156" t="s">
        <v>3242</v>
      </c>
      <c r="B3166" s="156" t="s">
        <v>1263</v>
      </c>
      <c r="C3166" s="156" t="s">
        <v>1294</v>
      </c>
      <c r="D3166" s="156" t="s">
        <v>2143</v>
      </c>
      <c r="E3166" s="156" t="s">
        <v>2980</v>
      </c>
    </row>
    <row r="3167" spans="1:5" ht="12" customHeight="1" x14ac:dyDescent="0.2">
      <c r="A3167" s="156" t="s">
        <v>3242</v>
      </c>
      <c r="B3167" s="156" t="s">
        <v>2487</v>
      </c>
      <c r="C3167" s="156" t="s">
        <v>2488</v>
      </c>
      <c r="D3167" s="156" t="s">
        <v>1365</v>
      </c>
      <c r="E3167" s="156" t="s">
        <v>2980</v>
      </c>
    </row>
    <row r="3168" spans="1:5" ht="12" customHeight="1" x14ac:dyDescent="0.2">
      <c r="A3168" s="156" t="s">
        <v>3242</v>
      </c>
      <c r="B3168" s="156" t="s">
        <v>2336</v>
      </c>
      <c r="C3168" s="156" t="s">
        <v>2337</v>
      </c>
      <c r="D3168" s="156" t="s">
        <v>1365</v>
      </c>
      <c r="E3168" s="156" t="s">
        <v>2980</v>
      </c>
    </row>
    <row r="3169" spans="1:5" ht="12" customHeight="1" x14ac:dyDescent="0.2">
      <c r="A3169" s="156" t="s">
        <v>3242</v>
      </c>
      <c r="B3169" s="156" t="s">
        <v>1439</v>
      </c>
      <c r="C3169" s="156" t="s">
        <v>1440</v>
      </c>
      <c r="D3169" s="156" t="s">
        <v>2521</v>
      </c>
      <c r="E3169" s="156" t="s">
        <v>2980</v>
      </c>
    </row>
    <row r="3170" spans="1:5" ht="12" customHeight="1" x14ac:dyDescent="0.2">
      <c r="A3170" s="156" t="s">
        <v>3242</v>
      </c>
      <c r="B3170" s="156" t="s">
        <v>1439</v>
      </c>
      <c r="C3170" s="156" t="s">
        <v>1440</v>
      </c>
      <c r="D3170" s="156" t="s">
        <v>2521</v>
      </c>
      <c r="E3170" s="156" t="s">
        <v>3010</v>
      </c>
    </row>
    <row r="3171" spans="1:5" ht="12" customHeight="1" x14ac:dyDescent="0.2">
      <c r="A3171" s="156" t="s">
        <v>3242</v>
      </c>
      <c r="B3171" s="156" t="s">
        <v>1556</v>
      </c>
      <c r="C3171" s="156" t="s">
        <v>1048</v>
      </c>
      <c r="D3171" s="156" t="s">
        <v>2521</v>
      </c>
      <c r="E3171" s="156" t="s">
        <v>2980</v>
      </c>
    </row>
    <row r="3172" spans="1:5" ht="12" customHeight="1" x14ac:dyDescent="0.2">
      <c r="A3172" s="156" t="s">
        <v>3242</v>
      </c>
      <c r="B3172" s="156" t="s">
        <v>1556</v>
      </c>
      <c r="C3172" s="156" t="s">
        <v>1048</v>
      </c>
      <c r="D3172" s="156" t="s">
        <v>2521</v>
      </c>
      <c r="E3172" s="156" t="s">
        <v>3010</v>
      </c>
    </row>
    <row r="3173" spans="1:5" ht="12" customHeight="1" x14ac:dyDescent="0.2">
      <c r="A3173" s="156" t="s">
        <v>3242</v>
      </c>
      <c r="B3173" s="156" t="s">
        <v>1556</v>
      </c>
      <c r="C3173" s="156" t="s">
        <v>1977</v>
      </c>
      <c r="D3173" s="156" t="s">
        <v>2521</v>
      </c>
      <c r="E3173" s="156" t="s">
        <v>3010</v>
      </c>
    </row>
    <row r="3174" spans="1:5" ht="12" customHeight="1" x14ac:dyDescent="0.2">
      <c r="A3174" s="156" t="s">
        <v>3242</v>
      </c>
      <c r="B3174" s="156" t="s">
        <v>1806</v>
      </c>
      <c r="C3174" s="156" t="s">
        <v>1807</v>
      </c>
      <c r="D3174" s="156" t="s">
        <v>2521</v>
      </c>
      <c r="E3174" s="156" t="s">
        <v>2980</v>
      </c>
    </row>
    <row r="3175" spans="1:5" ht="12" customHeight="1" x14ac:dyDescent="0.2">
      <c r="A3175" s="156" t="s">
        <v>3242</v>
      </c>
      <c r="B3175" s="156" t="s">
        <v>1806</v>
      </c>
      <c r="C3175" s="156" t="s">
        <v>1807</v>
      </c>
      <c r="D3175" s="156" t="s">
        <v>2521</v>
      </c>
      <c r="E3175" s="156" t="s">
        <v>3010</v>
      </c>
    </row>
    <row r="3176" spans="1:5" ht="12" customHeight="1" x14ac:dyDescent="0.2">
      <c r="A3176" s="156" t="s">
        <v>3243</v>
      </c>
      <c r="B3176" s="156" t="s">
        <v>2795</v>
      </c>
      <c r="C3176" s="156" t="s">
        <v>2796</v>
      </c>
      <c r="D3176" s="156" t="s">
        <v>3244</v>
      </c>
      <c r="E3176" s="156" t="s">
        <v>3009</v>
      </c>
    </row>
    <row r="3177" spans="1:5" ht="12" customHeight="1" x14ac:dyDescent="0.2">
      <c r="A3177" s="156" t="s">
        <v>3243</v>
      </c>
      <c r="B3177" s="156" t="s">
        <v>2966</v>
      </c>
      <c r="C3177" s="156" t="s">
        <v>2968</v>
      </c>
      <c r="D3177" s="156" t="s">
        <v>3244</v>
      </c>
      <c r="E3177" s="156" t="s">
        <v>3009</v>
      </c>
    </row>
    <row r="3178" spans="1:5" ht="12" customHeight="1" x14ac:dyDescent="0.2">
      <c r="A3178" s="156" t="s">
        <v>3243</v>
      </c>
      <c r="B3178" s="156" t="s">
        <v>2967</v>
      </c>
      <c r="C3178" s="156" t="s">
        <v>2969</v>
      </c>
      <c r="D3178" s="156" t="s">
        <v>3244</v>
      </c>
      <c r="E3178" s="156" t="s">
        <v>3009</v>
      </c>
    </row>
    <row r="3179" spans="1:5" ht="12" customHeight="1" x14ac:dyDescent="0.2">
      <c r="A3179" s="156" t="s">
        <v>3243</v>
      </c>
      <c r="B3179" s="156" t="s">
        <v>2905</v>
      </c>
      <c r="C3179" s="156" t="s">
        <v>2899</v>
      </c>
      <c r="D3179" s="156" t="s">
        <v>3244</v>
      </c>
      <c r="E3179" s="156" t="s">
        <v>3009</v>
      </c>
    </row>
    <row r="3180" spans="1:5" ht="12" customHeight="1" x14ac:dyDescent="0.2">
      <c r="A3180" s="156" t="s">
        <v>3243</v>
      </c>
      <c r="B3180" s="156" t="s">
        <v>2805</v>
      </c>
      <c r="C3180" s="156" t="s">
        <v>2806</v>
      </c>
      <c r="D3180" s="156" t="s">
        <v>3244</v>
      </c>
      <c r="E3180" s="156" t="s">
        <v>3009</v>
      </c>
    </row>
    <row r="3181" spans="1:5" ht="12" customHeight="1" x14ac:dyDescent="0.2">
      <c r="A3181" s="156" t="s">
        <v>3243</v>
      </c>
      <c r="B3181" s="156" t="s">
        <v>2909</v>
      </c>
      <c r="C3181" s="156" t="s">
        <v>2903</v>
      </c>
      <c r="D3181" s="156" t="s">
        <v>3244</v>
      </c>
      <c r="E3181" s="156" t="s">
        <v>3009</v>
      </c>
    </row>
    <row r="3182" spans="1:5" ht="12" customHeight="1" x14ac:dyDescent="0.2">
      <c r="A3182" s="156" t="s">
        <v>3243</v>
      </c>
      <c r="B3182" s="156" t="s">
        <v>2803</v>
      </c>
      <c r="C3182" s="156" t="s">
        <v>2804</v>
      </c>
      <c r="D3182" s="156" t="s">
        <v>3244</v>
      </c>
      <c r="E3182" s="156" t="s">
        <v>3009</v>
      </c>
    </row>
    <row r="3183" spans="1:5" ht="12" customHeight="1" x14ac:dyDescent="0.2">
      <c r="A3183" s="156" t="s">
        <v>3243</v>
      </c>
      <c r="B3183" s="156" t="s">
        <v>2927</v>
      </c>
      <c r="C3183" s="156" t="s">
        <v>2943</v>
      </c>
      <c r="D3183" s="156" t="s">
        <v>3244</v>
      </c>
      <c r="E3183" s="156" t="s">
        <v>3009</v>
      </c>
    </row>
    <row r="3184" spans="1:5" ht="12" customHeight="1" x14ac:dyDescent="0.2">
      <c r="A3184" s="156" t="s">
        <v>3243</v>
      </c>
      <c r="B3184" s="156" t="s">
        <v>2797</v>
      </c>
      <c r="C3184" s="156" t="s">
        <v>2798</v>
      </c>
      <c r="D3184" s="156" t="s">
        <v>3244</v>
      </c>
      <c r="E3184" s="156" t="s">
        <v>3009</v>
      </c>
    </row>
    <row r="3185" spans="1:5" ht="12" customHeight="1" x14ac:dyDescent="0.2">
      <c r="A3185" s="156" t="s">
        <v>3243</v>
      </c>
      <c r="B3185" s="156" t="s">
        <v>2926</v>
      </c>
      <c r="C3185" s="156" t="s">
        <v>2942</v>
      </c>
      <c r="D3185" s="156" t="s">
        <v>3244</v>
      </c>
      <c r="E3185" s="156" t="s">
        <v>3009</v>
      </c>
    </row>
    <row r="3186" spans="1:5" ht="12" customHeight="1" x14ac:dyDescent="0.2">
      <c r="A3186" s="156" t="s">
        <v>3243</v>
      </c>
      <c r="B3186" s="156" t="s">
        <v>2908</v>
      </c>
      <c r="C3186" s="156" t="s">
        <v>2902</v>
      </c>
      <c r="D3186" s="156" t="s">
        <v>3244</v>
      </c>
      <c r="E3186" s="156" t="s">
        <v>3009</v>
      </c>
    </row>
    <row r="3187" spans="1:5" ht="12" customHeight="1" x14ac:dyDescent="0.2">
      <c r="A3187" s="156" t="s">
        <v>3243</v>
      </c>
      <c r="B3187" s="156" t="s">
        <v>2925</v>
      </c>
      <c r="C3187" s="156" t="s">
        <v>2941</v>
      </c>
      <c r="D3187" s="156" t="s">
        <v>3244</v>
      </c>
      <c r="E3187" s="156" t="s">
        <v>3009</v>
      </c>
    </row>
    <row r="3188" spans="1:5" ht="12" customHeight="1" x14ac:dyDescent="0.2">
      <c r="A3188" s="156" t="s">
        <v>3243</v>
      </c>
      <c r="B3188" s="156" t="s">
        <v>2799</v>
      </c>
      <c r="C3188" s="156" t="s">
        <v>2800</v>
      </c>
      <c r="D3188" s="156" t="s">
        <v>3244</v>
      </c>
      <c r="E3188" s="156" t="s">
        <v>3009</v>
      </c>
    </row>
    <row r="3189" spans="1:5" ht="12" customHeight="1" x14ac:dyDescent="0.2">
      <c r="A3189" s="156" t="s">
        <v>3243</v>
      </c>
      <c r="B3189" s="156" t="s">
        <v>2910</v>
      </c>
      <c r="C3189" s="156" t="s">
        <v>2904</v>
      </c>
      <c r="D3189" s="156" t="s">
        <v>3244</v>
      </c>
      <c r="E3189" s="156" t="s">
        <v>3009</v>
      </c>
    </row>
    <row r="3190" spans="1:5" ht="12" customHeight="1" x14ac:dyDescent="0.2">
      <c r="A3190" s="156" t="s">
        <v>3243</v>
      </c>
      <c r="B3190" s="156" t="s">
        <v>2801</v>
      </c>
      <c r="C3190" s="156" t="s">
        <v>2802</v>
      </c>
      <c r="D3190" s="156" t="s">
        <v>3244</v>
      </c>
      <c r="E3190" s="156" t="s">
        <v>3009</v>
      </c>
    </row>
    <row r="3191" spans="1:5" ht="12" customHeight="1" x14ac:dyDescent="0.2">
      <c r="A3191" s="156" t="s">
        <v>3243</v>
      </c>
      <c r="B3191" s="156" t="s">
        <v>2906</v>
      </c>
      <c r="C3191" s="156" t="s">
        <v>2900</v>
      </c>
      <c r="D3191" s="156" t="s">
        <v>3244</v>
      </c>
      <c r="E3191" s="156" t="s">
        <v>3009</v>
      </c>
    </row>
    <row r="3192" spans="1:5" ht="12" customHeight="1" x14ac:dyDescent="0.2">
      <c r="A3192" s="156" t="s">
        <v>3243</v>
      </c>
      <c r="B3192" s="156" t="s">
        <v>2907</v>
      </c>
      <c r="C3192" s="156" t="s">
        <v>2901</v>
      </c>
      <c r="D3192" s="156" t="s">
        <v>3244</v>
      </c>
      <c r="E3192" s="156" t="s">
        <v>3009</v>
      </c>
    </row>
    <row r="3193" spans="1:5" ht="12" customHeight="1" x14ac:dyDescent="0.2">
      <c r="A3193" s="156" t="s">
        <v>3243</v>
      </c>
      <c r="B3193" s="156" t="s">
        <v>3316</v>
      </c>
      <c r="C3193" s="156" t="s">
        <v>3317</v>
      </c>
      <c r="D3193" s="156" t="s">
        <v>3244</v>
      </c>
      <c r="E3193" s="156" t="s">
        <v>3009</v>
      </c>
    </row>
    <row r="3194" spans="1:5" ht="12" customHeight="1" x14ac:dyDescent="0.2">
      <c r="A3194" s="156" t="s">
        <v>3243</v>
      </c>
      <c r="B3194" s="156" t="s">
        <v>3289</v>
      </c>
      <c r="C3194" s="156" t="s">
        <v>3290</v>
      </c>
      <c r="D3194" s="156" t="s">
        <v>3244</v>
      </c>
      <c r="E3194" s="156" t="s">
        <v>3009</v>
      </c>
    </row>
    <row r="3195" spans="1:5" ht="12" customHeight="1" x14ac:dyDescent="0.2">
      <c r="A3195" s="156" t="s">
        <v>3243</v>
      </c>
      <c r="B3195" s="156" t="s">
        <v>3295</v>
      </c>
      <c r="C3195" s="156" t="s">
        <v>3296</v>
      </c>
      <c r="D3195" s="156" t="s">
        <v>3244</v>
      </c>
      <c r="E3195" s="156" t="s">
        <v>3009</v>
      </c>
    </row>
    <row r="3196" spans="1:5" ht="12" customHeight="1" x14ac:dyDescent="0.2">
      <c r="A3196" s="156" t="s">
        <v>3243</v>
      </c>
      <c r="B3196" s="156" t="s">
        <v>3301</v>
      </c>
      <c r="C3196" s="156" t="s">
        <v>3302</v>
      </c>
      <c r="D3196" s="156" t="s">
        <v>3244</v>
      </c>
      <c r="E3196" s="156" t="s">
        <v>3009</v>
      </c>
    </row>
    <row r="3197" spans="1:5" ht="12" customHeight="1" x14ac:dyDescent="0.2">
      <c r="A3197" s="156" t="s">
        <v>3243</v>
      </c>
      <c r="B3197" s="156" t="s">
        <v>3298</v>
      </c>
      <c r="C3197" s="156" t="s">
        <v>3299</v>
      </c>
      <c r="D3197" s="156" t="s">
        <v>3244</v>
      </c>
      <c r="E3197" s="156" t="s">
        <v>3009</v>
      </c>
    </row>
    <row r="3198" spans="1:5" ht="12" customHeight="1" x14ac:dyDescent="0.2">
      <c r="A3198" s="156" t="s">
        <v>3243</v>
      </c>
      <c r="B3198" s="156" t="s">
        <v>3310</v>
      </c>
      <c r="C3198" s="156" t="s">
        <v>3311</v>
      </c>
      <c r="D3198" s="156" t="s">
        <v>3244</v>
      </c>
      <c r="E3198" s="156" t="s">
        <v>3009</v>
      </c>
    </row>
    <row r="3199" spans="1:5" ht="12" customHeight="1" x14ac:dyDescent="0.2">
      <c r="A3199" s="156" t="s">
        <v>3243</v>
      </c>
      <c r="B3199" s="156" t="s">
        <v>3292</v>
      </c>
      <c r="C3199" s="156" t="s">
        <v>3293</v>
      </c>
      <c r="D3199" s="156" t="s">
        <v>3244</v>
      </c>
      <c r="E3199" s="156" t="s">
        <v>3009</v>
      </c>
    </row>
    <row r="3200" spans="1:5" ht="12" customHeight="1" x14ac:dyDescent="0.2">
      <c r="A3200" s="156" t="s">
        <v>3243</v>
      </c>
      <c r="B3200" s="156" t="s">
        <v>3313</v>
      </c>
      <c r="C3200" s="156" t="s">
        <v>3314</v>
      </c>
      <c r="D3200" s="156" t="s">
        <v>3244</v>
      </c>
      <c r="E3200" s="156" t="s">
        <v>3009</v>
      </c>
    </row>
    <row r="3201" spans="1:5" ht="12" customHeight="1" x14ac:dyDescent="0.2">
      <c r="A3201" s="156" t="s">
        <v>3243</v>
      </c>
      <c r="B3201" s="156" t="s">
        <v>3304</v>
      </c>
      <c r="C3201" s="156" t="s">
        <v>3305</v>
      </c>
      <c r="D3201" s="156" t="s">
        <v>3244</v>
      </c>
      <c r="E3201" s="156" t="s">
        <v>3009</v>
      </c>
    </row>
    <row r="3202" spans="1:5" ht="12" customHeight="1" x14ac:dyDescent="0.2">
      <c r="A3202" s="156" t="s">
        <v>3243</v>
      </c>
      <c r="B3202" s="156" t="s">
        <v>3307</v>
      </c>
      <c r="C3202" s="156" t="s">
        <v>3308</v>
      </c>
      <c r="D3202" s="156" t="s">
        <v>3244</v>
      </c>
      <c r="E3202" s="156" t="s">
        <v>3009</v>
      </c>
    </row>
    <row r="3203" spans="1:5" ht="12" customHeight="1" x14ac:dyDescent="0.2">
      <c r="A3203" s="156" t="s">
        <v>3243</v>
      </c>
      <c r="B3203" s="156" t="s">
        <v>3319</v>
      </c>
      <c r="C3203" s="156" t="s">
        <v>3320</v>
      </c>
      <c r="D3203" s="156" t="s">
        <v>3244</v>
      </c>
      <c r="E3203" s="156" t="s">
        <v>3009</v>
      </c>
    </row>
    <row r="3204" spans="1:5" ht="12" customHeight="1" x14ac:dyDescent="0.2">
      <c r="A3204" s="156" t="s">
        <v>3243</v>
      </c>
      <c r="B3204" s="156" t="s">
        <v>2459</v>
      </c>
      <c r="C3204" s="156" t="s">
        <v>2460</v>
      </c>
      <c r="D3204" s="156" t="s">
        <v>3245</v>
      </c>
      <c r="E3204" s="156" t="s">
        <v>3016</v>
      </c>
    </row>
    <row r="3205" spans="1:5" ht="12" customHeight="1" x14ac:dyDescent="0.2">
      <c r="A3205" s="156" t="s">
        <v>3243</v>
      </c>
      <c r="B3205" s="156" t="s">
        <v>2461</v>
      </c>
      <c r="C3205" s="156" t="s">
        <v>2462</v>
      </c>
      <c r="D3205" s="156" t="s">
        <v>3245</v>
      </c>
      <c r="E3205" s="156" t="s">
        <v>3016</v>
      </c>
    </row>
    <row r="3206" spans="1:5" ht="12" customHeight="1" x14ac:dyDescent="0.2">
      <c r="A3206" s="156" t="s">
        <v>3243</v>
      </c>
      <c r="B3206" s="156" t="s">
        <v>1989</v>
      </c>
      <c r="C3206" s="156" t="s">
        <v>1990</v>
      </c>
      <c r="D3206" s="156" t="s">
        <v>3245</v>
      </c>
      <c r="E3206" s="156" t="s">
        <v>3016</v>
      </c>
    </row>
    <row r="3207" spans="1:5" ht="12" customHeight="1" x14ac:dyDescent="0.2">
      <c r="A3207" s="156" t="s">
        <v>3243</v>
      </c>
      <c r="B3207" s="156" t="s">
        <v>1829</v>
      </c>
      <c r="C3207" s="156" t="s">
        <v>1830</v>
      </c>
      <c r="D3207" s="156" t="s">
        <v>3245</v>
      </c>
      <c r="E3207" s="156" t="s">
        <v>3016</v>
      </c>
    </row>
    <row r="3208" spans="1:5" ht="12" customHeight="1" x14ac:dyDescent="0.2">
      <c r="A3208" s="156" t="s">
        <v>3243</v>
      </c>
      <c r="B3208" s="156" t="s">
        <v>1827</v>
      </c>
      <c r="C3208" s="156" t="s">
        <v>1828</v>
      </c>
      <c r="D3208" s="156" t="s">
        <v>3245</v>
      </c>
      <c r="E3208" s="156" t="s">
        <v>3016</v>
      </c>
    </row>
    <row r="3209" spans="1:5" ht="12" customHeight="1" x14ac:dyDescent="0.2">
      <c r="A3209" s="156" t="s">
        <v>3243</v>
      </c>
      <c r="B3209" s="156" t="s">
        <v>1991</v>
      </c>
      <c r="C3209" s="156" t="s">
        <v>1992</v>
      </c>
      <c r="D3209" s="156" t="s">
        <v>3245</v>
      </c>
      <c r="E3209" s="156" t="s">
        <v>3016</v>
      </c>
    </row>
    <row r="3210" spans="1:5" ht="12" customHeight="1" x14ac:dyDescent="0.2">
      <c r="A3210" s="156" t="s">
        <v>3243</v>
      </c>
      <c r="B3210" s="156" t="s">
        <v>1835</v>
      </c>
      <c r="C3210" s="156" t="s">
        <v>1836</v>
      </c>
      <c r="D3210" s="156" t="s">
        <v>3245</v>
      </c>
      <c r="E3210" s="156" t="s">
        <v>3016</v>
      </c>
    </row>
    <row r="3211" spans="1:5" ht="12" customHeight="1" x14ac:dyDescent="0.2">
      <c r="A3211" s="156" t="s">
        <v>3243</v>
      </c>
      <c r="B3211" s="156" t="s">
        <v>1837</v>
      </c>
      <c r="C3211" s="156" t="s">
        <v>1838</v>
      </c>
      <c r="D3211" s="156" t="s">
        <v>3245</v>
      </c>
      <c r="E3211" s="156" t="s">
        <v>3016</v>
      </c>
    </row>
    <row r="3212" spans="1:5" ht="12" customHeight="1" x14ac:dyDescent="0.2">
      <c r="A3212" s="156" t="s">
        <v>3243</v>
      </c>
      <c r="B3212" s="156" t="s">
        <v>1993</v>
      </c>
      <c r="C3212" s="156" t="s">
        <v>1994</v>
      </c>
      <c r="D3212" s="156" t="s">
        <v>3245</v>
      </c>
      <c r="E3212" s="156" t="s">
        <v>3016</v>
      </c>
    </row>
    <row r="3213" spans="1:5" ht="12" customHeight="1" x14ac:dyDescent="0.2">
      <c r="A3213" s="156" t="s">
        <v>3243</v>
      </c>
      <c r="B3213" s="156" t="s">
        <v>1825</v>
      </c>
      <c r="C3213" s="156" t="s">
        <v>1826</v>
      </c>
      <c r="D3213" s="156" t="s">
        <v>3245</v>
      </c>
      <c r="E3213" s="156" t="s">
        <v>3016</v>
      </c>
    </row>
    <row r="3214" spans="1:5" ht="12" customHeight="1" x14ac:dyDescent="0.2">
      <c r="A3214" s="156" t="s">
        <v>3243</v>
      </c>
      <c r="B3214" s="156" t="s">
        <v>1823</v>
      </c>
      <c r="C3214" s="156" t="s">
        <v>1824</v>
      </c>
      <c r="D3214" s="156" t="s">
        <v>3245</v>
      </c>
      <c r="E3214" s="156" t="s">
        <v>3016</v>
      </c>
    </row>
    <row r="3215" spans="1:5" ht="12" customHeight="1" x14ac:dyDescent="0.2">
      <c r="A3215" s="156" t="s">
        <v>3243</v>
      </c>
      <c r="B3215" s="156" t="s">
        <v>2453</v>
      </c>
      <c r="C3215" s="156" t="s">
        <v>2454</v>
      </c>
      <c r="D3215" s="156" t="s">
        <v>3245</v>
      </c>
      <c r="E3215" s="156" t="s">
        <v>3016</v>
      </c>
    </row>
    <row r="3216" spans="1:5" ht="12" customHeight="1" x14ac:dyDescent="0.2">
      <c r="A3216" s="156" t="s">
        <v>3243</v>
      </c>
      <c r="B3216" s="156" t="s">
        <v>2455</v>
      </c>
      <c r="C3216" s="156" t="s">
        <v>2456</v>
      </c>
      <c r="D3216" s="156" t="s">
        <v>3245</v>
      </c>
      <c r="E3216" s="156" t="s">
        <v>3016</v>
      </c>
    </row>
    <row r="3217" spans="1:5" ht="12" customHeight="1" x14ac:dyDescent="0.2">
      <c r="A3217" s="156" t="s">
        <v>3243</v>
      </c>
      <c r="B3217" s="156" t="s">
        <v>2457</v>
      </c>
      <c r="C3217" s="156" t="s">
        <v>2458</v>
      </c>
      <c r="D3217" s="156" t="s">
        <v>3245</v>
      </c>
      <c r="E3217" s="156" t="s">
        <v>3016</v>
      </c>
    </row>
    <row r="3218" spans="1:5" ht="12" customHeight="1" x14ac:dyDescent="0.2">
      <c r="A3218" s="156" t="s">
        <v>3243</v>
      </c>
      <c r="B3218" s="156" t="s">
        <v>1831</v>
      </c>
      <c r="C3218" s="156" t="s">
        <v>1832</v>
      </c>
      <c r="D3218" s="156" t="s">
        <v>3245</v>
      </c>
      <c r="E3218" s="156" t="s">
        <v>3016</v>
      </c>
    </row>
    <row r="3219" spans="1:5" ht="12" customHeight="1" x14ac:dyDescent="0.2">
      <c r="A3219" s="156" t="s">
        <v>3243</v>
      </c>
      <c r="B3219" s="156" t="s">
        <v>1833</v>
      </c>
      <c r="C3219" s="156" t="s">
        <v>1834</v>
      </c>
      <c r="D3219" s="156" t="s">
        <v>3245</v>
      </c>
      <c r="E3219" s="156" t="s">
        <v>3016</v>
      </c>
    </row>
    <row r="3220" spans="1:5" ht="12" customHeight="1" x14ac:dyDescent="0.2">
      <c r="A3220" s="156" t="s">
        <v>3243</v>
      </c>
      <c r="B3220" s="156" t="s">
        <v>1987</v>
      </c>
      <c r="C3220" s="156" t="s">
        <v>1988</v>
      </c>
      <c r="D3220" s="156" t="s">
        <v>3245</v>
      </c>
      <c r="E3220" s="156" t="s">
        <v>3016</v>
      </c>
    </row>
    <row r="3221" spans="1:5" ht="12" customHeight="1" x14ac:dyDescent="0.2">
      <c r="A3221" s="156" t="s">
        <v>3243</v>
      </c>
      <c r="B3221" s="156" t="s">
        <v>801</v>
      </c>
      <c r="C3221" s="156" t="s">
        <v>806</v>
      </c>
      <c r="D3221" s="156" t="s">
        <v>2143</v>
      </c>
      <c r="E3221" s="156" t="s">
        <v>2980</v>
      </c>
    </row>
    <row r="3222" spans="1:5" ht="12" customHeight="1" x14ac:dyDescent="0.2">
      <c r="A3222" s="156" t="s">
        <v>3243</v>
      </c>
      <c r="B3222" s="156" t="s">
        <v>802</v>
      </c>
      <c r="C3222" s="156" t="s">
        <v>808</v>
      </c>
      <c r="D3222" s="156" t="s">
        <v>2143</v>
      </c>
      <c r="E3222" s="156" t="s">
        <v>2980</v>
      </c>
    </row>
    <row r="3223" spans="1:5" ht="12" customHeight="1" x14ac:dyDescent="0.2">
      <c r="A3223" s="156" t="s">
        <v>3243</v>
      </c>
      <c r="B3223" s="156" t="s">
        <v>965</v>
      </c>
      <c r="C3223" s="156" t="s">
        <v>966</v>
      </c>
      <c r="D3223" s="156" t="s">
        <v>2143</v>
      </c>
      <c r="E3223" s="156" t="s">
        <v>2980</v>
      </c>
    </row>
    <row r="3224" spans="1:5" ht="12" customHeight="1" x14ac:dyDescent="0.2">
      <c r="A3224" s="156" t="s">
        <v>3243</v>
      </c>
      <c r="B3224" s="156" t="s">
        <v>973</v>
      </c>
      <c r="C3224" s="156" t="s">
        <v>974</v>
      </c>
      <c r="D3224" s="156" t="s">
        <v>2143</v>
      </c>
      <c r="E3224" s="156" t="s">
        <v>2980</v>
      </c>
    </row>
    <row r="3225" spans="1:5" ht="12" customHeight="1" x14ac:dyDescent="0.2">
      <c r="A3225" s="156" t="s">
        <v>3243</v>
      </c>
      <c r="B3225" s="156" t="s">
        <v>923</v>
      </c>
      <c r="C3225" s="156" t="s">
        <v>924</v>
      </c>
      <c r="D3225" s="156" t="s">
        <v>2143</v>
      </c>
      <c r="E3225" s="156" t="s">
        <v>2980</v>
      </c>
    </row>
    <row r="3226" spans="1:5" ht="12" customHeight="1" x14ac:dyDescent="0.2">
      <c r="A3226" s="156" t="s">
        <v>3243</v>
      </c>
      <c r="B3226" s="156" t="s">
        <v>931</v>
      </c>
      <c r="C3226" s="156" t="s">
        <v>932</v>
      </c>
      <c r="D3226" s="156" t="s">
        <v>2143</v>
      </c>
      <c r="E3226" s="156" t="s">
        <v>2980</v>
      </c>
    </row>
    <row r="3227" spans="1:5" ht="12" customHeight="1" x14ac:dyDescent="0.2">
      <c r="A3227" s="156" t="s">
        <v>3243</v>
      </c>
      <c r="B3227" s="156" t="s">
        <v>1071</v>
      </c>
      <c r="C3227" s="156" t="s">
        <v>1060</v>
      </c>
      <c r="D3227" s="156" t="s">
        <v>2143</v>
      </c>
      <c r="E3227" s="156" t="s">
        <v>2980</v>
      </c>
    </row>
    <row r="3228" spans="1:5" ht="12" customHeight="1" x14ac:dyDescent="0.2">
      <c r="A3228" s="156" t="s">
        <v>3243</v>
      </c>
      <c r="B3228" s="156" t="s">
        <v>1073</v>
      </c>
      <c r="C3228" s="156" t="s">
        <v>1051</v>
      </c>
      <c r="D3228" s="156" t="s">
        <v>2143</v>
      </c>
      <c r="E3228" s="156" t="s">
        <v>2980</v>
      </c>
    </row>
    <row r="3229" spans="1:5" ht="12" customHeight="1" x14ac:dyDescent="0.2">
      <c r="A3229" s="156" t="s">
        <v>3243</v>
      </c>
      <c r="B3229" s="156" t="s">
        <v>729</v>
      </c>
      <c r="C3229" s="156" t="s">
        <v>730</v>
      </c>
      <c r="D3229" s="156" t="s">
        <v>2143</v>
      </c>
      <c r="E3229" s="156" t="s">
        <v>2980</v>
      </c>
    </row>
    <row r="3230" spans="1:5" ht="12" customHeight="1" x14ac:dyDescent="0.2">
      <c r="A3230" s="156" t="s">
        <v>3243</v>
      </c>
      <c r="B3230" s="156" t="s">
        <v>733</v>
      </c>
      <c r="C3230" s="156" t="s">
        <v>734</v>
      </c>
      <c r="D3230" s="156" t="s">
        <v>2143</v>
      </c>
      <c r="E3230" s="156" t="s">
        <v>2980</v>
      </c>
    </row>
    <row r="3231" spans="1:5" ht="12" customHeight="1" x14ac:dyDescent="0.2">
      <c r="A3231" s="156" t="s">
        <v>3243</v>
      </c>
      <c r="B3231" s="156" t="s">
        <v>804</v>
      </c>
      <c r="C3231" s="156" t="s">
        <v>810</v>
      </c>
      <c r="D3231" s="156" t="s">
        <v>2143</v>
      </c>
      <c r="E3231" s="156" t="s">
        <v>2980</v>
      </c>
    </row>
    <row r="3232" spans="1:5" ht="12" customHeight="1" x14ac:dyDescent="0.2">
      <c r="A3232" s="156" t="s">
        <v>3243</v>
      </c>
      <c r="B3232" s="156" t="s">
        <v>805</v>
      </c>
      <c r="C3232" s="156" t="s">
        <v>812</v>
      </c>
      <c r="D3232" s="156" t="s">
        <v>2143</v>
      </c>
      <c r="E3232" s="156" t="s">
        <v>2980</v>
      </c>
    </row>
    <row r="3233" spans="1:5" ht="12" customHeight="1" x14ac:dyDescent="0.2">
      <c r="A3233" s="156" t="s">
        <v>3243</v>
      </c>
      <c r="B3233" s="156" t="s">
        <v>1067</v>
      </c>
      <c r="C3233" s="156" t="s">
        <v>1056</v>
      </c>
      <c r="D3233" s="156" t="s">
        <v>2143</v>
      </c>
      <c r="E3233" s="156" t="s">
        <v>2980</v>
      </c>
    </row>
    <row r="3234" spans="1:5" ht="12" customHeight="1" x14ac:dyDescent="0.2">
      <c r="A3234" s="156" t="s">
        <v>3243</v>
      </c>
      <c r="B3234" s="156" t="s">
        <v>1069</v>
      </c>
      <c r="C3234" s="156" t="s">
        <v>1058</v>
      </c>
      <c r="D3234" s="156" t="s">
        <v>2143</v>
      </c>
      <c r="E3234" s="156" t="s">
        <v>2980</v>
      </c>
    </row>
    <row r="3235" spans="1:5" ht="12" customHeight="1" x14ac:dyDescent="0.2">
      <c r="A3235" s="156" t="s">
        <v>3243</v>
      </c>
      <c r="B3235" s="156" t="s">
        <v>1063</v>
      </c>
      <c r="C3235" s="156" t="s">
        <v>1052</v>
      </c>
      <c r="D3235" s="156" t="s">
        <v>2143</v>
      </c>
      <c r="E3235" s="156" t="s">
        <v>2980</v>
      </c>
    </row>
    <row r="3236" spans="1:5" ht="12" customHeight="1" x14ac:dyDescent="0.2">
      <c r="A3236" s="156" t="s">
        <v>3243</v>
      </c>
      <c r="B3236" s="156" t="s">
        <v>1065</v>
      </c>
      <c r="C3236" s="156" t="s">
        <v>1054</v>
      </c>
      <c r="D3236" s="156" t="s">
        <v>2143</v>
      </c>
      <c r="E3236" s="156" t="s">
        <v>2980</v>
      </c>
    </row>
    <row r="3237" spans="1:5" ht="12" customHeight="1" x14ac:dyDescent="0.2">
      <c r="A3237" s="156" t="s">
        <v>3243</v>
      </c>
      <c r="B3237" s="156" t="s">
        <v>737</v>
      </c>
      <c r="C3237" s="156" t="s">
        <v>738</v>
      </c>
      <c r="D3237" s="156" t="s">
        <v>2143</v>
      </c>
      <c r="E3237" s="156" t="s">
        <v>2980</v>
      </c>
    </row>
    <row r="3238" spans="1:5" ht="12" customHeight="1" x14ac:dyDescent="0.2">
      <c r="A3238" s="156" t="s">
        <v>3243</v>
      </c>
      <c r="B3238" s="156" t="s">
        <v>741</v>
      </c>
      <c r="C3238" s="156" t="s">
        <v>742</v>
      </c>
      <c r="D3238" s="156" t="s">
        <v>2143</v>
      </c>
      <c r="E3238" s="156" t="s">
        <v>2980</v>
      </c>
    </row>
    <row r="3239" spans="1:5" ht="12" customHeight="1" x14ac:dyDescent="0.2">
      <c r="A3239" s="156" t="s">
        <v>3243</v>
      </c>
      <c r="B3239" s="156" t="s">
        <v>949</v>
      </c>
      <c r="C3239" s="156" t="s">
        <v>950</v>
      </c>
      <c r="D3239" s="156" t="s">
        <v>2143</v>
      </c>
      <c r="E3239" s="156" t="s">
        <v>2980</v>
      </c>
    </row>
    <row r="3240" spans="1:5" ht="12" customHeight="1" x14ac:dyDescent="0.2">
      <c r="A3240" s="156" t="s">
        <v>3243</v>
      </c>
      <c r="B3240" s="156" t="s">
        <v>957</v>
      </c>
      <c r="C3240" s="156" t="s">
        <v>958</v>
      </c>
      <c r="D3240" s="156" t="s">
        <v>2143</v>
      </c>
      <c r="E3240" s="156" t="s">
        <v>2980</v>
      </c>
    </row>
    <row r="3241" spans="1:5" ht="12" customHeight="1" x14ac:dyDescent="0.2">
      <c r="A3241" s="156" t="s">
        <v>3243</v>
      </c>
      <c r="B3241" s="156" t="s">
        <v>2771</v>
      </c>
      <c r="C3241" s="156" t="s">
        <v>807</v>
      </c>
      <c r="D3241" s="156" t="s">
        <v>2143</v>
      </c>
      <c r="E3241" s="156" t="s">
        <v>2980</v>
      </c>
    </row>
    <row r="3242" spans="1:5" ht="12" customHeight="1" x14ac:dyDescent="0.2">
      <c r="A3242" s="156" t="s">
        <v>3243</v>
      </c>
      <c r="B3242" s="156" t="s">
        <v>803</v>
      </c>
      <c r="C3242" s="156" t="s">
        <v>809</v>
      </c>
      <c r="D3242" s="156" t="s">
        <v>2143</v>
      </c>
      <c r="E3242" s="156" t="s">
        <v>2980</v>
      </c>
    </row>
    <row r="3243" spans="1:5" ht="12" customHeight="1" x14ac:dyDescent="0.2">
      <c r="A3243" s="156" t="s">
        <v>3243</v>
      </c>
      <c r="B3243" s="156" t="s">
        <v>967</v>
      </c>
      <c r="C3243" s="156" t="s">
        <v>968</v>
      </c>
      <c r="D3243" s="156" t="s">
        <v>2143</v>
      </c>
      <c r="E3243" s="156" t="s">
        <v>2980</v>
      </c>
    </row>
    <row r="3244" spans="1:5" ht="12" customHeight="1" x14ac:dyDescent="0.2">
      <c r="A3244" s="156" t="s">
        <v>3243</v>
      </c>
      <c r="B3244" s="156" t="s">
        <v>975</v>
      </c>
      <c r="C3244" s="156" t="s">
        <v>976</v>
      </c>
      <c r="D3244" s="156" t="s">
        <v>2143</v>
      </c>
      <c r="E3244" s="156" t="s">
        <v>2980</v>
      </c>
    </row>
    <row r="3245" spans="1:5" ht="12" customHeight="1" x14ac:dyDescent="0.2">
      <c r="A3245" s="156" t="s">
        <v>3243</v>
      </c>
      <c r="B3245" s="156" t="s">
        <v>925</v>
      </c>
      <c r="C3245" s="156" t="s">
        <v>926</v>
      </c>
      <c r="D3245" s="156" t="s">
        <v>2143</v>
      </c>
      <c r="E3245" s="156" t="s">
        <v>2980</v>
      </c>
    </row>
    <row r="3246" spans="1:5" ht="12" customHeight="1" x14ac:dyDescent="0.2">
      <c r="A3246" s="156" t="s">
        <v>3243</v>
      </c>
      <c r="B3246" s="156" t="s">
        <v>933</v>
      </c>
      <c r="C3246" s="156" t="s">
        <v>934</v>
      </c>
      <c r="D3246" s="156" t="s">
        <v>2143</v>
      </c>
      <c r="E3246" s="156" t="s">
        <v>2980</v>
      </c>
    </row>
    <row r="3247" spans="1:5" ht="12" customHeight="1" x14ac:dyDescent="0.2">
      <c r="A3247" s="156" t="s">
        <v>3243</v>
      </c>
      <c r="B3247" s="156" t="s">
        <v>1072</v>
      </c>
      <c r="C3247" s="156" t="s">
        <v>1061</v>
      </c>
      <c r="D3247" s="156" t="s">
        <v>2143</v>
      </c>
      <c r="E3247" s="156" t="s">
        <v>2980</v>
      </c>
    </row>
    <row r="3248" spans="1:5" ht="12" customHeight="1" x14ac:dyDescent="0.2">
      <c r="A3248" s="156" t="s">
        <v>3243</v>
      </c>
      <c r="B3248" s="156" t="s">
        <v>1074</v>
      </c>
      <c r="C3248" s="156" t="s">
        <v>1062</v>
      </c>
      <c r="D3248" s="156" t="s">
        <v>2143</v>
      </c>
      <c r="E3248" s="156" t="s">
        <v>2980</v>
      </c>
    </row>
    <row r="3249" spans="1:5" ht="12" customHeight="1" x14ac:dyDescent="0.2">
      <c r="A3249" s="156" t="s">
        <v>3243</v>
      </c>
      <c r="B3249" s="156" t="s">
        <v>731</v>
      </c>
      <c r="C3249" s="156" t="s">
        <v>732</v>
      </c>
      <c r="D3249" s="156" t="s">
        <v>2143</v>
      </c>
      <c r="E3249" s="156" t="s">
        <v>2980</v>
      </c>
    </row>
    <row r="3250" spans="1:5" ht="12" customHeight="1" x14ac:dyDescent="0.2">
      <c r="A3250" s="156" t="s">
        <v>3243</v>
      </c>
      <c r="B3250" s="156" t="s">
        <v>735</v>
      </c>
      <c r="C3250" s="156" t="s">
        <v>736</v>
      </c>
      <c r="D3250" s="156" t="s">
        <v>2143</v>
      </c>
      <c r="E3250" s="156" t="s">
        <v>2980</v>
      </c>
    </row>
    <row r="3251" spans="1:5" ht="12" customHeight="1" x14ac:dyDescent="0.2">
      <c r="A3251" s="156" t="s">
        <v>3243</v>
      </c>
      <c r="B3251" s="156" t="s">
        <v>2773</v>
      </c>
      <c r="C3251" s="156" t="s">
        <v>811</v>
      </c>
      <c r="D3251" s="156" t="s">
        <v>2143</v>
      </c>
      <c r="E3251" s="156" t="s">
        <v>2980</v>
      </c>
    </row>
    <row r="3252" spans="1:5" ht="12" customHeight="1" x14ac:dyDescent="0.2">
      <c r="A3252" s="156" t="s">
        <v>3243</v>
      </c>
      <c r="B3252" s="156" t="s">
        <v>2775</v>
      </c>
      <c r="C3252" s="156" t="s">
        <v>813</v>
      </c>
      <c r="D3252" s="156" t="s">
        <v>2143</v>
      </c>
      <c r="E3252" s="156" t="s">
        <v>2980</v>
      </c>
    </row>
    <row r="3253" spans="1:5" ht="12" customHeight="1" x14ac:dyDescent="0.2">
      <c r="A3253" s="156" t="s">
        <v>3243</v>
      </c>
      <c r="B3253" s="156" t="s">
        <v>1068</v>
      </c>
      <c r="C3253" s="156" t="s">
        <v>1057</v>
      </c>
      <c r="D3253" s="156" t="s">
        <v>2143</v>
      </c>
      <c r="E3253" s="156" t="s">
        <v>2980</v>
      </c>
    </row>
    <row r="3254" spans="1:5" ht="12" customHeight="1" x14ac:dyDescent="0.2">
      <c r="A3254" s="156" t="s">
        <v>3243</v>
      </c>
      <c r="B3254" s="156" t="s">
        <v>1070</v>
      </c>
      <c r="C3254" s="156" t="s">
        <v>1059</v>
      </c>
      <c r="D3254" s="156" t="s">
        <v>2143</v>
      </c>
      <c r="E3254" s="156" t="s">
        <v>2980</v>
      </c>
    </row>
    <row r="3255" spans="1:5" ht="12" customHeight="1" x14ac:dyDescent="0.2">
      <c r="A3255" s="156" t="s">
        <v>3243</v>
      </c>
      <c r="B3255" s="156" t="s">
        <v>1064</v>
      </c>
      <c r="C3255" s="156" t="s">
        <v>1053</v>
      </c>
      <c r="D3255" s="156" t="s">
        <v>2143</v>
      </c>
      <c r="E3255" s="156" t="s">
        <v>2980</v>
      </c>
    </row>
    <row r="3256" spans="1:5" ht="12" customHeight="1" x14ac:dyDescent="0.2">
      <c r="A3256" s="156" t="s">
        <v>3243</v>
      </c>
      <c r="B3256" s="156" t="s">
        <v>1066</v>
      </c>
      <c r="C3256" s="156" t="s">
        <v>1055</v>
      </c>
      <c r="D3256" s="156" t="s">
        <v>2143</v>
      </c>
      <c r="E3256" s="156" t="s">
        <v>2980</v>
      </c>
    </row>
    <row r="3257" spans="1:5" ht="12" customHeight="1" x14ac:dyDescent="0.2">
      <c r="A3257" s="156" t="s">
        <v>3243</v>
      </c>
      <c r="B3257" s="156" t="s">
        <v>739</v>
      </c>
      <c r="C3257" s="156" t="s">
        <v>740</v>
      </c>
      <c r="D3257" s="156" t="s">
        <v>2143</v>
      </c>
      <c r="E3257" s="156" t="s">
        <v>2980</v>
      </c>
    </row>
    <row r="3258" spans="1:5" ht="12" customHeight="1" x14ac:dyDescent="0.2">
      <c r="A3258" s="156" t="s">
        <v>3243</v>
      </c>
      <c r="B3258" s="156" t="s">
        <v>743</v>
      </c>
      <c r="C3258" s="156" t="s">
        <v>744</v>
      </c>
      <c r="D3258" s="156" t="s">
        <v>2143</v>
      </c>
      <c r="E3258" s="156" t="s">
        <v>2980</v>
      </c>
    </row>
    <row r="3259" spans="1:5" ht="12" customHeight="1" x14ac:dyDescent="0.2">
      <c r="A3259" s="156" t="s">
        <v>3243</v>
      </c>
      <c r="B3259" s="156" t="s">
        <v>951</v>
      </c>
      <c r="C3259" s="156" t="s">
        <v>952</v>
      </c>
      <c r="D3259" s="156" t="s">
        <v>2143</v>
      </c>
      <c r="E3259" s="156" t="s">
        <v>2980</v>
      </c>
    </row>
    <row r="3260" spans="1:5" ht="12" customHeight="1" x14ac:dyDescent="0.2">
      <c r="A3260" s="156" t="s">
        <v>3243</v>
      </c>
      <c r="B3260" s="156" t="s">
        <v>959</v>
      </c>
      <c r="C3260" s="156" t="s">
        <v>960</v>
      </c>
      <c r="D3260" s="156" t="s">
        <v>2143</v>
      </c>
      <c r="E3260" s="156" t="s">
        <v>2980</v>
      </c>
    </row>
    <row r="3261" spans="1:5" ht="12" customHeight="1" x14ac:dyDescent="0.2">
      <c r="A3261" s="156" t="s">
        <v>3243</v>
      </c>
      <c r="B3261" s="156" t="s">
        <v>910</v>
      </c>
      <c r="C3261" s="156" t="s">
        <v>911</v>
      </c>
      <c r="D3261" s="156" t="s">
        <v>2143</v>
      </c>
      <c r="E3261" s="156" t="s">
        <v>2980</v>
      </c>
    </row>
    <row r="3262" spans="1:5" ht="12" customHeight="1" x14ac:dyDescent="0.2">
      <c r="A3262" s="156" t="s">
        <v>3243</v>
      </c>
      <c r="B3262" s="156" t="s">
        <v>913</v>
      </c>
      <c r="C3262" s="156" t="s">
        <v>914</v>
      </c>
      <c r="D3262" s="156" t="s">
        <v>2143</v>
      </c>
      <c r="E3262" s="156" t="s">
        <v>2980</v>
      </c>
    </row>
    <row r="3263" spans="1:5" ht="12" customHeight="1" x14ac:dyDescent="0.2">
      <c r="A3263" s="156" t="s">
        <v>3243</v>
      </c>
      <c r="B3263" s="156" t="s">
        <v>969</v>
      </c>
      <c r="C3263" s="156" t="s">
        <v>970</v>
      </c>
      <c r="D3263" s="156" t="s">
        <v>2143</v>
      </c>
      <c r="E3263" s="156" t="s">
        <v>2980</v>
      </c>
    </row>
    <row r="3264" spans="1:5" ht="12" customHeight="1" x14ac:dyDescent="0.2">
      <c r="A3264" s="156" t="s">
        <v>3243</v>
      </c>
      <c r="B3264" s="156" t="s">
        <v>977</v>
      </c>
      <c r="C3264" s="156" t="s">
        <v>978</v>
      </c>
      <c r="D3264" s="156" t="s">
        <v>2143</v>
      </c>
      <c r="E3264" s="156" t="s">
        <v>2980</v>
      </c>
    </row>
    <row r="3265" spans="1:5" ht="12" customHeight="1" x14ac:dyDescent="0.2">
      <c r="A3265" s="156" t="s">
        <v>3243</v>
      </c>
      <c r="B3265" s="156" t="s">
        <v>927</v>
      </c>
      <c r="C3265" s="156" t="s">
        <v>928</v>
      </c>
      <c r="D3265" s="156" t="s">
        <v>2143</v>
      </c>
      <c r="E3265" s="156" t="s">
        <v>2980</v>
      </c>
    </row>
    <row r="3266" spans="1:5" ht="12" customHeight="1" x14ac:dyDescent="0.2">
      <c r="A3266" s="156" t="s">
        <v>3243</v>
      </c>
      <c r="B3266" s="156" t="s">
        <v>935</v>
      </c>
      <c r="C3266" s="156" t="s">
        <v>936</v>
      </c>
      <c r="D3266" s="156" t="s">
        <v>2143</v>
      </c>
      <c r="E3266" s="156" t="s">
        <v>2980</v>
      </c>
    </row>
    <row r="3267" spans="1:5" ht="12" customHeight="1" x14ac:dyDescent="0.2">
      <c r="A3267" s="156" t="s">
        <v>3243</v>
      </c>
      <c r="B3267" s="156" t="s">
        <v>831</v>
      </c>
      <c r="C3267" s="156" t="s">
        <v>830</v>
      </c>
      <c r="D3267" s="156" t="s">
        <v>2143</v>
      </c>
      <c r="E3267" s="156" t="s">
        <v>2980</v>
      </c>
    </row>
    <row r="3268" spans="1:5" ht="12" customHeight="1" x14ac:dyDescent="0.2">
      <c r="A3268" s="156" t="s">
        <v>3243</v>
      </c>
      <c r="B3268" s="156" t="s">
        <v>833</v>
      </c>
      <c r="C3268" s="156" t="s">
        <v>832</v>
      </c>
      <c r="D3268" s="156" t="s">
        <v>2143</v>
      </c>
      <c r="E3268" s="156" t="s">
        <v>2980</v>
      </c>
    </row>
    <row r="3269" spans="1:5" ht="12" customHeight="1" x14ac:dyDescent="0.2">
      <c r="A3269" s="156" t="s">
        <v>3243</v>
      </c>
      <c r="B3269" s="156" t="s">
        <v>917</v>
      </c>
      <c r="C3269" s="156" t="s">
        <v>918</v>
      </c>
      <c r="D3269" s="156" t="s">
        <v>2143</v>
      </c>
      <c r="E3269" s="156" t="s">
        <v>2980</v>
      </c>
    </row>
    <row r="3270" spans="1:5" ht="12" customHeight="1" x14ac:dyDescent="0.2">
      <c r="A3270" s="156" t="s">
        <v>3243</v>
      </c>
      <c r="B3270" s="156" t="s">
        <v>920</v>
      </c>
      <c r="C3270" s="156" t="s">
        <v>921</v>
      </c>
      <c r="D3270" s="156" t="s">
        <v>2143</v>
      </c>
      <c r="E3270" s="156" t="s">
        <v>2980</v>
      </c>
    </row>
    <row r="3271" spans="1:5" ht="12" customHeight="1" x14ac:dyDescent="0.2">
      <c r="A3271" s="156" t="s">
        <v>3243</v>
      </c>
      <c r="B3271" s="156" t="s">
        <v>835</v>
      </c>
      <c r="C3271" s="156" t="s">
        <v>834</v>
      </c>
      <c r="D3271" s="156" t="s">
        <v>2143</v>
      </c>
      <c r="E3271" s="156" t="s">
        <v>2980</v>
      </c>
    </row>
    <row r="3272" spans="1:5" ht="12" customHeight="1" x14ac:dyDescent="0.2">
      <c r="A3272" s="156" t="s">
        <v>3243</v>
      </c>
      <c r="B3272" s="156" t="s">
        <v>837</v>
      </c>
      <c r="C3272" s="156" t="s">
        <v>836</v>
      </c>
      <c r="D3272" s="156" t="s">
        <v>2143</v>
      </c>
      <c r="E3272" s="156" t="s">
        <v>2980</v>
      </c>
    </row>
    <row r="3273" spans="1:5" ht="12" customHeight="1" x14ac:dyDescent="0.2">
      <c r="A3273" s="156" t="s">
        <v>3243</v>
      </c>
      <c r="B3273" s="156" t="s">
        <v>953</v>
      </c>
      <c r="C3273" s="156" t="s">
        <v>954</v>
      </c>
      <c r="D3273" s="156" t="s">
        <v>2143</v>
      </c>
      <c r="E3273" s="156" t="s">
        <v>2980</v>
      </c>
    </row>
    <row r="3274" spans="1:5" ht="12" customHeight="1" x14ac:dyDescent="0.2">
      <c r="A3274" s="156" t="s">
        <v>3243</v>
      </c>
      <c r="B3274" s="156" t="s">
        <v>961</v>
      </c>
      <c r="C3274" s="156" t="s">
        <v>962</v>
      </c>
      <c r="D3274" s="156" t="s">
        <v>2143</v>
      </c>
      <c r="E3274" s="156" t="s">
        <v>2980</v>
      </c>
    </row>
    <row r="3275" spans="1:5" ht="12" customHeight="1" x14ac:dyDescent="0.2">
      <c r="A3275" s="156" t="s">
        <v>3243</v>
      </c>
      <c r="B3275" s="156" t="s">
        <v>2769</v>
      </c>
      <c r="C3275" s="156" t="s">
        <v>912</v>
      </c>
      <c r="D3275" s="156" t="s">
        <v>2143</v>
      </c>
      <c r="E3275" s="156" t="s">
        <v>2980</v>
      </c>
    </row>
    <row r="3276" spans="1:5" ht="12" customHeight="1" x14ac:dyDescent="0.2">
      <c r="A3276" s="156" t="s">
        <v>3243</v>
      </c>
      <c r="B3276" s="156" t="s">
        <v>915</v>
      </c>
      <c r="C3276" s="156" t="s">
        <v>916</v>
      </c>
      <c r="D3276" s="156" t="s">
        <v>2143</v>
      </c>
      <c r="E3276" s="156" t="s">
        <v>2980</v>
      </c>
    </row>
    <row r="3277" spans="1:5" ht="12" customHeight="1" x14ac:dyDescent="0.2">
      <c r="A3277" s="156" t="s">
        <v>3243</v>
      </c>
      <c r="B3277" s="156" t="s">
        <v>971</v>
      </c>
      <c r="C3277" s="156" t="s">
        <v>972</v>
      </c>
      <c r="D3277" s="156" t="s">
        <v>2143</v>
      </c>
      <c r="E3277" s="156" t="s">
        <v>2980</v>
      </c>
    </row>
    <row r="3278" spans="1:5" ht="12" customHeight="1" x14ac:dyDescent="0.2">
      <c r="A3278" s="156" t="s">
        <v>3243</v>
      </c>
      <c r="B3278" s="156" t="s">
        <v>979</v>
      </c>
      <c r="C3278" s="156" t="s">
        <v>980</v>
      </c>
      <c r="D3278" s="156" t="s">
        <v>2143</v>
      </c>
      <c r="E3278" s="156" t="s">
        <v>2980</v>
      </c>
    </row>
    <row r="3279" spans="1:5" ht="12" customHeight="1" x14ac:dyDescent="0.2">
      <c r="A3279" s="156" t="s">
        <v>3243</v>
      </c>
      <c r="B3279" s="156" t="s">
        <v>929</v>
      </c>
      <c r="C3279" s="156" t="s">
        <v>930</v>
      </c>
      <c r="D3279" s="156" t="s">
        <v>2143</v>
      </c>
      <c r="E3279" s="156" t="s">
        <v>2980</v>
      </c>
    </row>
    <row r="3280" spans="1:5" ht="12" customHeight="1" x14ac:dyDescent="0.2">
      <c r="A3280" s="156" t="s">
        <v>3243</v>
      </c>
      <c r="B3280" s="156" t="s">
        <v>937</v>
      </c>
      <c r="C3280" s="156" t="s">
        <v>938</v>
      </c>
      <c r="D3280" s="156" t="s">
        <v>2143</v>
      </c>
      <c r="E3280" s="156" t="s">
        <v>2980</v>
      </c>
    </row>
    <row r="3281" spans="1:5" ht="12" customHeight="1" x14ac:dyDescent="0.2">
      <c r="A3281" s="156" t="s">
        <v>3243</v>
      </c>
      <c r="B3281" s="156" t="s">
        <v>839</v>
      </c>
      <c r="C3281" s="156" t="s">
        <v>838</v>
      </c>
      <c r="D3281" s="156" t="s">
        <v>2143</v>
      </c>
      <c r="E3281" s="156" t="s">
        <v>2980</v>
      </c>
    </row>
    <row r="3282" spans="1:5" ht="12" customHeight="1" x14ac:dyDescent="0.2">
      <c r="A3282" s="156" t="s">
        <v>3243</v>
      </c>
      <c r="B3282" s="156" t="s">
        <v>841</v>
      </c>
      <c r="C3282" s="156" t="s">
        <v>840</v>
      </c>
      <c r="D3282" s="156" t="s">
        <v>2143</v>
      </c>
      <c r="E3282" s="156" t="s">
        <v>2980</v>
      </c>
    </row>
    <row r="3283" spans="1:5" ht="12" customHeight="1" x14ac:dyDescent="0.2">
      <c r="A3283" s="156" t="s">
        <v>3243</v>
      </c>
      <c r="B3283" s="156" t="s">
        <v>2772</v>
      </c>
      <c r="C3283" s="156" t="s">
        <v>919</v>
      </c>
      <c r="D3283" s="156" t="s">
        <v>2143</v>
      </c>
      <c r="E3283" s="156" t="s">
        <v>2980</v>
      </c>
    </row>
    <row r="3284" spans="1:5" ht="12" customHeight="1" x14ac:dyDescent="0.2">
      <c r="A3284" s="156" t="s">
        <v>3243</v>
      </c>
      <c r="B3284" s="156" t="s">
        <v>2774</v>
      </c>
      <c r="C3284" s="156" t="s">
        <v>922</v>
      </c>
      <c r="D3284" s="156" t="s">
        <v>2143</v>
      </c>
      <c r="E3284" s="156" t="s">
        <v>2980</v>
      </c>
    </row>
    <row r="3285" spans="1:5" ht="12" customHeight="1" x14ac:dyDescent="0.2">
      <c r="A3285" s="156" t="s">
        <v>3243</v>
      </c>
      <c r="B3285" s="156" t="s">
        <v>843</v>
      </c>
      <c r="C3285" s="156" t="s">
        <v>842</v>
      </c>
      <c r="D3285" s="156" t="s">
        <v>2143</v>
      </c>
      <c r="E3285" s="156" t="s">
        <v>2980</v>
      </c>
    </row>
    <row r="3286" spans="1:5" ht="12" customHeight="1" x14ac:dyDescent="0.2">
      <c r="A3286" s="156" t="s">
        <v>3243</v>
      </c>
      <c r="B3286" s="156" t="s">
        <v>845</v>
      </c>
      <c r="C3286" s="156" t="s">
        <v>844</v>
      </c>
      <c r="D3286" s="156" t="s">
        <v>2143</v>
      </c>
      <c r="E3286" s="156" t="s">
        <v>2980</v>
      </c>
    </row>
    <row r="3287" spans="1:5" ht="12" customHeight="1" x14ac:dyDescent="0.2">
      <c r="A3287" s="156" t="s">
        <v>3243</v>
      </c>
      <c r="B3287" s="156" t="s">
        <v>955</v>
      </c>
      <c r="C3287" s="156" t="s">
        <v>956</v>
      </c>
      <c r="D3287" s="156" t="s">
        <v>2143</v>
      </c>
      <c r="E3287" s="156" t="s">
        <v>2980</v>
      </c>
    </row>
    <row r="3288" spans="1:5" ht="12" customHeight="1" x14ac:dyDescent="0.2">
      <c r="A3288" s="156" t="s">
        <v>3243</v>
      </c>
      <c r="B3288" s="156" t="s">
        <v>963</v>
      </c>
      <c r="C3288" s="156" t="s">
        <v>964</v>
      </c>
      <c r="D3288" s="156" t="s">
        <v>2143</v>
      </c>
      <c r="E3288" s="156" t="s">
        <v>2980</v>
      </c>
    </row>
    <row r="3289" spans="1:5" ht="12" customHeight="1" x14ac:dyDescent="0.2">
      <c r="A3289" s="156" t="s">
        <v>3243</v>
      </c>
      <c r="B3289" s="156" t="s">
        <v>636</v>
      </c>
      <c r="C3289" s="156" t="s">
        <v>637</v>
      </c>
      <c r="D3289" s="156" t="s">
        <v>3246</v>
      </c>
      <c r="E3289" s="156" t="s">
        <v>3016</v>
      </c>
    </row>
    <row r="3290" spans="1:5" ht="12" customHeight="1" x14ac:dyDescent="0.2">
      <c r="A3290" s="156" t="s">
        <v>3243</v>
      </c>
      <c r="B3290" s="156" t="s">
        <v>724</v>
      </c>
      <c r="C3290" s="156" t="s">
        <v>100</v>
      </c>
      <c r="D3290" s="156" t="s">
        <v>3246</v>
      </c>
      <c r="E3290" s="156" t="s">
        <v>3016</v>
      </c>
    </row>
    <row r="3291" spans="1:5" ht="12" customHeight="1" x14ac:dyDescent="0.2">
      <c r="A3291" s="156" t="s">
        <v>3243</v>
      </c>
      <c r="B3291" s="156" t="s">
        <v>723</v>
      </c>
      <c r="C3291" s="156" t="s">
        <v>390</v>
      </c>
      <c r="D3291" s="156" t="s">
        <v>3246</v>
      </c>
      <c r="E3291" s="156" t="s">
        <v>3016</v>
      </c>
    </row>
    <row r="3292" spans="1:5" ht="12" customHeight="1" x14ac:dyDescent="0.2">
      <c r="A3292" s="156" t="s">
        <v>3243</v>
      </c>
      <c r="B3292" s="156" t="s">
        <v>721</v>
      </c>
      <c r="C3292" s="156" t="s">
        <v>282</v>
      </c>
      <c r="D3292" s="156" t="s">
        <v>3246</v>
      </c>
      <c r="E3292" s="156" t="s">
        <v>3016</v>
      </c>
    </row>
    <row r="3293" spans="1:5" ht="12" customHeight="1" x14ac:dyDescent="0.2">
      <c r="A3293" s="156" t="s">
        <v>3243</v>
      </c>
      <c r="B3293" s="156" t="s">
        <v>721</v>
      </c>
      <c r="C3293" s="156" t="s">
        <v>282</v>
      </c>
      <c r="D3293" s="156" t="s">
        <v>3246</v>
      </c>
      <c r="E3293" s="156" t="s">
        <v>3010</v>
      </c>
    </row>
    <row r="3294" spans="1:5" ht="12" customHeight="1" x14ac:dyDescent="0.2">
      <c r="A3294" s="156" t="s">
        <v>3243</v>
      </c>
      <c r="B3294" s="156" t="s">
        <v>721</v>
      </c>
      <c r="C3294" s="156" t="s">
        <v>282</v>
      </c>
      <c r="D3294" s="156" t="s">
        <v>3246</v>
      </c>
      <c r="E3294" s="156" t="s">
        <v>3019</v>
      </c>
    </row>
    <row r="3295" spans="1:5" ht="12" customHeight="1" x14ac:dyDescent="0.2">
      <c r="A3295" s="156" t="s">
        <v>3243</v>
      </c>
      <c r="B3295" s="156" t="s">
        <v>717</v>
      </c>
      <c r="C3295" s="156" t="s">
        <v>483</v>
      </c>
      <c r="D3295" s="156" t="s">
        <v>3246</v>
      </c>
      <c r="E3295" s="156" t="s">
        <v>3016</v>
      </c>
    </row>
    <row r="3296" spans="1:5" ht="12" customHeight="1" x14ac:dyDescent="0.2">
      <c r="A3296" s="156" t="s">
        <v>3243</v>
      </c>
      <c r="B3296" s="156" t="s">
        <v>717</v>
      </c>
      <c r="C3296" s="156" t="s">
        <v>483</v>
      </c>
      <c r="D3296" s="156" t="s">
        <v>3246</v>
      </c>
      <c r="E3296" s="156" t="s">
        <v>3010</v>
      </c>
    </row>
    <row r="3297" spans="1:5" ht="12" customHeight="1" x14ac:dyDescent="0.2">
      <c r="A3297" s="156" t="s">
        <v>3243</v>
      </c>
      <c r="B3297" s="156" t="s">
        <v>717</v>
      </c>
      <c r="C3297" s="156" t="s">
        <v>483</v>
      </c>
      <c r="D3297" s="156" t="s">
        <v>3246</v>
      </c>
      <c r="E3297" s="156" t="s">
        <v>3019</v>
      </c>
    </row>
    <row r="3298" spans="1:5" ht="12" customHeight="1" x14ac:dyDescent="0.2">
      <c r="A3298" s="156" t="s">
        <v>3243</v>
      </c>
      <c r="B3298" s="156" t="s">
        <v>720</v>
      </c>
      <c r="C3298" s="156" t="s">
        <v>134</v>
      </c>
      <c r="D3298" s="156" t="s">
        <v>3246</v>
      </c>
      <c r="E3298" s="156" t="s">
        <v>3016</v>
      </c>
    </row>
    <row r="3299" spans="1:5" ht="12" customHeight="1" x14ac:dyDescent="0.2">
      <c r="A3299" s="156" t="s">
        <v>3243</v>
      </c>
      <c r="B3299" s="156" t="s">
        <v>720</v>
      </c>
      <c r="C3299" s="156" t="s">
        <v>134</v>
      </c>
      <c r="D3299" s="156" t="s">
        <v>3246</v>
      </c>
      <c r="E3299" s="156" t="s">
        <v>3010</v>
      </c>
    </row>
    <row r="3300" spans="1:5" ht="12" customHeight="1" x14ac:dyDescent="0.2">
      <c r="A3300" s="156" t="s">
        <v>3243</v>
      </c>
      <c r="B3300" s="156" t="s">
        <v>719</v>
      </c>
      <c r="C3300" s="156" t="s">
        <v>133</v>
      </c>
      <c r="D3300" s="156" t="s">
        <v>3246</v>
      </c>
      <c r="E3300" s="156" t="s">
        <v>3016</v>
      </c>
    </row>
    <row r="3301" spans="1:5" ht="12" customHeight="1" x14ac:dyDescent="0.2">
      <c r="A3301" s="156" t="s">
        <v>3243</v>
      </c>
      <c r="B3301" s="156" t="s">
        <v>719</v>
      </c>
      <c r="C3301" s="156" t="s">
        <v>133</v>
      </c>
      <c r="D3301" s="156" t="s">
        <v>3246</v>
      </c>
      <c r="E3301" s="156" t="s">
        <v>3010</v>
      </c>
    </row>
    <row r="3302" spans="1:5" ht="12" customHeight="1" x14ac:dyDescent="0.2">
      <c r="A3302" s="156" t="s">
        <v>3243</v>
      </c>
      <c r="B3302" s="156" t="s">
        <v>722</v>
      </c>
      <c r="C3302" s="156" t="s">
        <v>283</v>
      </c>
      <c r="D3302" s="156" t="s">
        <v>3246</v>
      </c>
      <c r="E3302" s="156" t="s">
        <v>3016</v>
      </c>
    </row>
    <row r="3303" spans="1:5" ht="12" customHeight="1" x14ac:dyDescent="0.2">
      <c r="A3303" s="156" t="s">
        <v>3243</v>
      </c>
      <c r="B3303" s="156" t="s">
        <v>722</v>
      </c>
      <c r="C3303" s="156" t="s">
        <v>283</v>
      </c>
      <c r="D3303" s="156" t="s">
        <v>3246</v>
      </c>
      <c r="E3303" s="156" t="s">
        <v>3010</v>
      </c>
    </row>
    <row r="3304" spans="1:5" ht="12" customHeight="1" x14ac:dyDescent="0.2">
      <c r="A3304" s="156" t="s">
        <v>3243</v>
      </c>
      <c r="B3304" s="156" t="s">
        <v>722</v>
      </c>
      <c r="C3304" s="156" t="s">
        <v>283</v>
      </c>
      <c r="D3304" s="156" t="s">
        <v>3246</v>
      </c>
      <c r="E3304" s="156" t="s">
        <v>3019</v>
      </c>
    </row>
    <row r="3305" spans="1:5" ht="12" customHeight="1" x14ac:dyDescent="0.2">
      <c r="A3305" s="156" t="s">
        <v>3243</v>
      </c>
      <c r="B3305" s="156" t="s">
        <v>718</v>
      </c>
      <c r="C3305" s="156" t="s">
        <v>484</v>
      </c>
      <c r="D3305" s="156" t="s">
        <v>3246</v>
      </c>
      <c r="E3305" s="156" t="s">
        <v>3016</v>
      </c>
    </row>
    <row r="3306" spans="1:5" ht="12" customHeight="1" x14ac:dyDescent="0.2">
      <c r="A3306" s="156" t="s">
        <v>3243</v>
      </c>
      <c r="B3306" s="156" t="s">
        <v>718</v>
      </c>
      <c r="C3306" s="156" t="s">
        <v>484</v>
      </c>
      <c r="D3306" s="156" t="s">
        <v>3246</v>
      </c>
      <c r="E3306" s="156" t="s">
        <v>3010</v>
      </c>
    </row>
    <row r="3307" spans="1:5" ht="12" customHeight="1" x14ac:dyDescent="0.2">
      <c r="A3307" s="156" t="s">
        <v>3243</v>
      </c>
      <c r="B3307" s="156" t="s">
        <v>593</v>
      </c>
      <c r="C3307" s="156" t="s">
        <v>508</v>
      </c>
      <c r="D3307" s="156" t="s">
        <v>3247</v>
      </c>
      <c r="E3307" s="156" t="s">
        <v>3014</v>
      </c>
    </row>
    <row r="3308" spans="1:5" ht="12" customHeight="1" x14ac:dyDescent="0.2">
      <c r="A3308" s="156" t="s">
        <v>3243</v>
      </c>
      <c r="B3308" s="156" t="s">
        <v>593</v>
      </c>
      <c r="C3308" s="156" t="s">
        <v>508</v>
      </c>
      <c r="D3308" s="156" t="s">
        <v>3247</v>
      </c>
      <c r="E3308" s="156" t="s">
        <v>3010</v>
      </c>
    </row>
    <row r="3309" spans="1:5" ht="12" customHeight="1" x14ac:dyDescent="0.2">
      <c r="A3309" s="156" t="s">
        <v>3243</v>
      </c>
      <c r="B3309" s="156" t="s">
        <v>593</v>
      </c>
      <c r="C3309" s="156" t="s">
        <v>508</v>
      </c>
      <c r="D3309" s="156" t="s">
        <v>3247</v>
      </c>
      <c r="E3309" s="156" t="s">
        <v>3019</v>
      </c>
    </row>
    <row r="3310" spans="1:5" ht="12" customHeight="1" x14ac:dyDescent="0.2">
      <c r="A3310" s="156" t="s">
        <v>3243</v>
      </c>
      <c r="B3310" s="156" t="s">
        <v>2114</v>
      </c>
      <c r="C3310" s="156" t="s">
        <v>577</v>
      </c>
      <c r="D3310" s="156" t="s">
        <v>639</v>
      </c>
      <c r="E3310" s="156" t="s">
        <v>3012</v>
      </c>
    </row>
    <row r="3311" spans="1:5" ht="12" customHeight="1" x14ac:dyDescent="0.2">
      <c r="A3311" s="156" t="s">
        <v>3243</v>
      </c>
      <c r="B3311" s="156" t="s">
        <v>2114</v>
      </c>
      <c r="C3311" s="156" t="s">
        <v>577</v>
      </c>
      <c r="D3311" s="156" t="s">
        <v>639</v>
      </c>
      <c r="E3311" s="156" t="s">
        <v>3019</v>
      </c>
    </row>
    <row r="3312" spans="1:5" ht="12" customHeight="1" x14ac:dyDescent="0.2">
      <c r="A3312" s="156" t="s">
        <v>3243</v>
      </c>
      <c r="B3312" s="156" t="s">
        <v>2115</v>
      </c>
      <c r="C3312" s="156" t="s">
        <v>534</v>
      </c>
      <c r="D3312" s="156" t="s">
        <v>639</v>
      </c>
      <c r="E3312" s="156" t="s">
        <v>3010</v>
      </c>
    </row>
    <row r="3313" spans="1:5" ht="12" customHeight="1" x14ac:dyDescent="0.2">
      <c r="A3313" s="156" t="s">
        <v>3243</v>
      </c>
      <c r="B3313" s="156" t="s">
        <v>2115</v>
      </c>
      <c r="C3313" s="156" t="s">
        <v>534</v>
      </c>
      <c r="D3313" s="156" t="s">
        <v>639</v>
      </c>
      <c r="E3313" s="156" t="s">
        <v>3012</v>
      </c>
    </row>
    <row r="3314" spans="1:5" ht="12" customHeight="1" x14ac:dyDescent="0.2">
      <c r="A3314" s="156" t="s">
        <v>3243</v>
      </c>
      <c r="B3314" s="156" t="s">
        <v>2115</v>
      </c>
      <c r="C3314" s="156" t="s">
        <v>534</v>
      </c>
      <c r="D3314" s="156" t="s">
        <v>639</v>
      </c>
      <c r="E3314" s="156" t="s">
        <v>3019</v>
      </c>
    </row>
    <row r="3315" spans="1:5" ht="12" customHeight="1" x14ac:dyDescent="0.2">
      <c r="A3315" s="156" t="s">
        <v>3243</v>
      </c>
      <c r="B3315" s="156" t="s">
        <v>2116</v>
      </c>
      <c r="C3315" s="156" t="s">
        <v>583</v>
      </c>
      <c r="D3315" s="156" t="s">
        <v>639</v>
      </c>
      <c r="E3315" s="156" t="s">
        <v>3012</v>
      </c>
    </row>
    <row r="3316" spans="1:5" ht="12" customHeight="1" x14ac:dyDescent="0.2">
      <c r="A3316" s="156" t="s">
        <v>3243</v>
      </c>
      <c r="B3316" s="156" t="s">
        <v>2117</v>
      </c>
      <c r="C3316" s="156" t="s">
        <v>589</v>
      </c>
      <c r="D3316" s="156" t="s">
        <v>639</v>
      </c>
      <c r="E3316" s="156" t="s">
        <v>3012</v>
      </c>
    </row>
    <row r="3317" spans="1:5" ht="12" customHeight="1" x14ac:dyDescent="0.2">
      <c r="A3317" s="156" t="s">
        <v>3243</v>
      </c>
      <c r="B3317" s="156" t="s">
        <v>2118</v>
      </c>
      <c r="C3317" s="156" t="s">
        <v>546</v>
      </c>
      <c r="D3317" s="156" t="s">
        <v>639</v>
      </c>
      <c r="E3317" s="156" t="s">
        <v>3010</v>
      </c>
    </row>
    <row r="3318" spans="1:5" ht="12" customHeight="1" x14ac:dyDescent="0.2">
      <c r="A3318" s="156" t="s">
        <v>3243</v>
      </c>
      <c r="B3318" s="156" t="s">
        <v>2118</v>
      </c>
      <c r="C3318" s="156" t="s">
        <v>546</v>
      </c>
      <c r="D3318" s="156" t="s">
        <v>639</v>
      </c>
      <c r="E3318" s="156" t="s">
        <v>3012</v>
      </c>
    </row>
    <row r="3319" spans="1:5" ht="12" customHeight="1" x14ac:dyDescent="0.2">
      <c r="A3319" s="156" t="s">
        <v>3243</v>
      </c>
      <c r="B3319" s="156" t="s">
        <v>2119</v>
      </c>
      <c r="C3319" s="156" t="s">
        <v>565</v>
      </c>
      <c r="D3319" s="156" t="s">
        <v>639</v>
      </c>
      <c r="E3319" s="156" t="s">
        <v>3012</v>
      </c>
    </row>
    <row r="3320" spans="1:5" ht="12" customHeight="1" x14ac:dyDescent="0.2">
      <c r="A3320" s="156" t="s">
        <v>3243</v>
      </c>
      <c r="B3320" s="156" t="s">
        <v>2120</v>
      </c>
      <c r="C3320" s="156" t="s">
        <v>540</v>
      </c>
      <c r="D3320" s="156" t="s">
        <v>639</v>
      </c>
      <c r="E3320" s="156" t="s">
        <v>3010</v>
      </c>
    </row>
    <row r="3321" spans="1:5" ht="12" customHeight="1" x14ac:dyDescent="0.2">
      <c r="A3321" s="156" t="s">
        <v>3243</v>
      </c>
      <c r="B3321" s="156" t="s">
        <v>2120</v>
      </c>
      <c r="C3321" s="156" t="s">
        <v>540</v>
      </c>
      <c r="D3321" s="156" t="s">
        <v>639</v>
      </c>
      <c r="E3321" s="156" t="s">
        <v>3012</v>
      </c>
    </row>
    <row r="3322" spans="1:5" ht="12" customHeight="1" x14ac:dyDescent="0.2">
      <c r="A3322" s="156" t="s">
        <v>3243</v>
      </c>
      <c r="B3322" s="156" t="s">
        <v>2121</v>
      </c>
      <c r="C3322" s="156" t="s">
        <v>590</v>
      </c>
      <c r="D3322" s="156" t="s">
        <v>639</v>
      </c>
      <c r="E3322" s="156" t="s">
        <v>3010</v>
      </c>
    </row>
    <row r="3323" spans="1:5" ht="12" customHeight="1" x14ac:dyDescent="0.2">
      <c r="A3323" s="156" t="s">
        <v>3243</v>
      </c>
      <c r="B3323" s="156" t="s">
        <v>2121</v>
      </c>
      <c r="C3323" s="156" t="s">
        <v>590</v>
      </c>
      <c r="D3323" s="156" t="s">
        <v>639</v>
      </c>
      <c r="E3323" s="156" t="s">
        <v>3012</v>
      </c>
    </row>
    <row r="3324" spans="1:5" ht="12" customHeight="1" x14ac:dyDescent="0.2">
      <c r="A3324" s="156" t="s">
        <v>3243</v>
      </c>
      <c r="B3324" s="156" t="s">
        <v>2122</v>
      </c>
      <c r="C3324" s="156" t="s">
        <v>554</v>
      </c>
      <c r="D3324" s="156" t="s">
        <v>639</v>
      </c>
      <c r="E3324" s="156" t="s">
        <v>3010</v>
      </c>
    </row>
    <row r="3325" spans="1:5" ht="12" customHeight="1" x14ac:dyDescent="0.2">
      <c r="A3325" s="156" t="s">
        <v>3243</v>
      </c>
      <c r="B3325" s="156" t="s">
        <v>2122</v>
      </c>
      <c r="C3325" s="156" t="s">
        <v>554</v>
      </c>
      <c r="D3325" s="156" t="s">
        <v>639</v>
      </c>
      <c r="E3325" s="156" t="s">
        <v>3012</v>
      </c>
    </row>
    <row r="3326" spans="1:5" ht="12" customHeight="1" x14ac:dyDescent="0.2">
      <c r="A3326" s="156" t="s">
        <v>3243</v>
      </c>
      <c r="B3326" s="156" t="s">
        <v>2122</v>
      </c>
      <c r="C3326" s="156" t="s">
        <v>554</v>
      </c>
      <c r="D3326" s="156" t="s">
        <v>639</v>
      </c>
      <c r="E3326" s="156" t="s">
        <v>3019</v>
      </c>
    </row>
    <row r="3327" spans="1:5" ht="12" customHeight="1" x14ac:dyDescent="0.2">
      <c r="A3327" s="156" t="s">
        <v>3243</v>
      </c>
      <c r="B3327" s="156" t="s">
        <v>2123</v>
      </c>
      <c r="C3327" s="156" t="s">
        <v>537</v>
      </c>
      <c r="D3327" s="156" t="s">
        <v>639</v>
      </c>
      <c r="E3327" s="156" t="s">
        <v>3010</v>
      </c>
    </row>
    <row r="3328" spans="1:5" ht="12" customHeight="1" x14ac:dyDescent="0.2">
      <c r="A3328" s="156" t="s">
        <v>3243</v>
      </c>
      <c r="B3328" s="156" t="s">
        <v>2123</v>
      </c>
      <c r="C3328" s="156" t="s">
        <v>537</v>
      </c>
      <c r="D3328" s="156" t="s">
        <v>639</v>
      </c>
      <c r="E3328" s="156" t="s">
        <v>3012</v>
      </c>
    </row>
    <row r="3329" spans="1:5" ht="12" customHeight="1" x14ac:dyDescent="0.2">
      <c r="A3329" s="156" t="s">
        <v>3243</v>
      </c>
      <c r="B3329" s="156" t="s">
        <v>2123</v>
      </c>
      <c r="C3329" s="156" t="s">
        <v>537</v>
      </c>
      <c r="D3329" s="156" t="s">
        <v>639</v>
      </c>
      <c r="E3329" s="156" t="s">
        <v>3019</v>
      </c>
    </row>
    <row r="3330" spans="1:5" ht="12" customHeight="1" x14ac:dyDescent="0.2">
      <c r="A3330" s="156" t="s">
        <v>3243</v>
      </c>
      <c r="B3330" s="156" t="s">
        <v>2167</v>
      </c>
      <c r="C3330" s="156" t="s">
        <v>555</v>
      </c>
      <c r="D3330" s="156" t="s">
        <v>639</v>
      </c>
      <c r="E3330" s="156" t="s">
        <v>3012</v>
      </c>
    </row>
    <row r="3331" spans="1:5" ht="12" customHeight="1" x14ac:dyDescent="0.2">
      <c r="A3331" s="156" t="s">
        <v>3243</v>
      </c>
      <c r="B3331" s="156" t="s">
        <v>2168</v>
      </c>
      <c r="C3331" s="156" t="s">
        <v>564</v>
      </c>
      <c r="D3331" s="156" t="s">
        <v>639</v>
      </c>
      <c r="E3331" s="156" t="s">
        <v>3012</v>
      </c>
    </row>
    <row r="3332" spans="1:5" ht="12" customHeight="1" x14ac:dyDescent="0.2">
      <c r="A3332" s="156" t="s">
        <v>3243</v>
      </c>
      <c r="B3332" s="156" t="s">
        <v>2124</v>
      </c>
      <c r="C3332" s="156" t="s">
        <v>582</v>
      </c>
      <c r="D3332" s="156" t="s">
        <v>639</v>
      </c>
      <c r="E3332" s="156" t="s">
        <v>3012</v>
      </c>
    </row>
    <row r="3333" spans="1:5" ht="12" customHeight="1" x14ac:dyDescent="0.2">
      <c r="A3333" s="156" t="s">
        <v>3243</v>
      </c>
      <c r="B3333" s="156" t="s">
        <v>2124</v>
      </c>
      <c r="C3333" s="156" t="s">
        <v>582</v>
      </c>
      <c r="D3333" s="156" t="s">
        <v>639</v>
      </c>
      <c r="E3333" s="156" t="s">
        <v>3019</v>
      </c>
    </row>
    <row r="3334" spans="1:5" ht="12" customHeight="1" x14ac:dyDescent="0.2">
      <c r="A3334" s="156" t="s">
        <v>3243</v>
      </c>
      <c r="B3334" s="156" t="s">
        <v>2125</v>
      </c>
      <c r="C3334" s="156" t="s">
        <v>557</v>
      </c>
      <c r="D3334" s="156" t="s">
        <v>639</v>
      </c>
      <c r="E3334" s="156" t="s">
        <v>3012</v>
      </c>
    </row>
    <row r="3335" spans="1:5" ht="12" customHeight="1" x14ac:dyDescent="0.2">
      <c r="A3335" s="156" t="s">
        <v>3243</v>
      </c>
      <c r="B3335" s="156" t="s">
        <v>2125</v>
      </c>
      <c r="C3335" s="156" t="s">
        <v>557</v>
      </c>
      <c r="D3335" s="156" t="s">
        <v>639</v>
      </c>
      <c r="E3335" s="156" t="s">
        <v>3019</v>
      </c>
    </row>
    <row r="3336" spans="1:5" ht="12" customHeight="1" x14ac:dyDescent="0.2">
      <c r="A3336" s="156" t="s">
        <v>3243</v>
      </c>
      <c r="B3336" s="156" t="s">
        <v>2126</v>
      </c>
      <c r="C3336" s="156" t="s">
        <v>544</v>
      </c>
      <c r="D3336" s="156" t="s">
        <v>639</v>
      </c>
      <c r="E3336" s="156" t="s">
        <v>3012</v>
      </c>
    </row>
    <row r="3337" spans="1:5" ht="12" customHeight="1" x14ac:dyDescent="0.2">
      <c r="A3337" s="156" t="s">
        <v>3243</v>
      </c>
      <c r="B3337" s="156" t="s">
        <v>2126</v>
      </c>
      <c r="C3337" s="156" t="s">
        <v>544</v>
      </c>
      <c r="D3337" s="156" t="s">
        <v>639</v>
      </c>
      <c r="E3337" s="156" t="s">
        <v>3019</v>
      </c>
    </row>
    <row r="3338" spans="1:5" ht="12" customHeight="1" x14ac:dyDescent="0.2">
      <c r="A3338" s="156" t="s">
        <v>3243</v>
      </c>
      <c r="B3338" s="156" t="s">
        <v>2127</v>
      </c>
      <c r="C3338" s="156" t="s">
        <v>561</v>
      </c>
      <c r="D3338" s="156" t="s">
        <v>639</v>
      </c>
      <c r="E3338" s="156" t="s">
        <v>3012</v>
      </c>
    </row>
    <row r="3339" spans="1:5" ht="12" customHeight="1" x14ac:dyDescent="0.2">
      <c r="A3339" s="156" t="s">
        <v>3243</v>
      </c>
      <c r="B3339" s="156" t="s">
        <v>2127</v>
      </c>
      <c r="C3339" s="156" t="s">
        <v>561</v>
      </c>
      <c r="D3339" s="156" t="s">
        <v>639</v>
      </c>
      <c r="E3339" s="156" t="s">
        <v>3019</v>
      </c>
    </row>
    <row r="3340" spans="1:5" ht="12" customHeight="1" x14ac:dyDescent="0.2">
      <c r="A3340" s="156" t="s">
        <v>3243</v>
      </c>
      <c r="B3340" s="156" t="s">
        <v>2169</v>
      </c>
      <c r="C3340" s="156" t="s">
        <v>578</v>
      </c>
      <c r="D3340" s="156" t="s">
        <v>639</v>
      </c>
      <c r="E3340" s="156" t="s">
        <v>3012</v>
      </c>
    </row>
    <row r="3341" spans="1:5" ht="12" customHeight="1" x14ac:dyDescent="0.2">
      <c r="A3341" s="156" t="s">
        <v>3243</v>
      </c>
      <c r="B3341" s="156" t="s">
        <v>2128</v>
      </c>
      <c r="C3341" s="156" t="s">
        <v>531</v>
      </c>
      <c r="D3341" s="156" t="s">
        <v>639</v>
      </c>
      <c r="E3341" s="156" t="s">
        <v>3010</v>
      </c>
    </row>
    <row r="3342" spans="1:5" ht="12" customHeight="1" x14ac:dyDescent="0.2">
      <c r="A3342" s="156" t="s">
        <v>3243</v>
      </c>
      <c r="B3342" s="156" t="s">
        <v>2128</v>
      </c>
      <c r="C3342" s="156" t="s">
        <v>531</v>
      </c>
      <c r="D3342" s="156" t="s">
        <v>639</v>
      </c>
      <c r="E3342" s="156" t="s">
        <v>3012</v>
      </c>
    </row>
    <row r="3343" spans="1:5" ht="12" customHeight="1" x14ac:dyDescent="0.2">
      <c r="A3343" s="156" t="s">
        <v>3243</v>
      </c>
      <c r="B3343" s="156" t="s">
        <v>2128</v>
      </c>
      <c r="C3343" s="156" t="s">
        <v>531</v>
      </c>
      <c r="D3343" s="156" t="s">
        <v>639</v>
      </c>
      <c r="E3343" s="156" t="s">
        <v>3019</v>
      </c>
    </row>
    <row r="3344" spans="1:5" ht="12" customHeight="1" x14ac:dyDescent="0.2">
      <c r="A3344" s="156" t="s">
        <v>3243</v>
      </c>
      <c r="B3344" s="156" t="s">
        <v>2129</v>
      </c>
      <c r="C3344" s="156" t="s">
        <v>580</v>
      </c>
      <c r="D3344" s="156" t="s">
        <v>639</v>
      </c>
      <c r="E3344" s="156" t="s">
        <v>3012</v>
      </c>
    </row>
    <row r="3345" spans="1:5" ht="12" customHeight="1" x14ac:dyDescent="0.2">
      <c r="A3345" s="156" t="s">
        <v>3243</v>
      </c>
      <c r="B3345" s="156" t="s">
        <v>2130</v>
      </c>
      <c r="C3345" s="156" t="s">
        <v>576</v>
      </c>
      <c r="D3345" s="156" t="s">
        <v>639</v>
      </c>
      <c r="E3345" s="156" t="s">
        <v>3012</v>
      </c>
    </row>
    <row r="3346" spans="1:5" ht="12" customHeight="1" x14ac:dyDescent="0.2">
      <c r="A3346" s="156" t="s">
        <v>3243</v>
      </c>
      <c r="B3346" s="156" t="s">
        <v>2131</v>
      </c>
      <c r="C3346" s="156" t="s">
        <v>2377</v>
      </c>
      <c r="D3346" s="156" t="s">
        <v>639</v>
      </c>
      <c r="E3346" s="156" t="s">
        <v>3010</v>
      </c>
    </row>
    <row r="3347" spans="1:5" ht="12" customHeight="1" x14ac:dyDescent="0.2">
      <c r="A3347" s="156" t="s">
        <v>3243</v>
      </c>
      <c r="B3347" s="156" t="s">
        <v>2131</v>
      </c>
      <c r="C3347" s="156" t="s">
        <v>2377</v>
      </c>
      <c r="D3347" s="156" t="s">
        <v>639</v>
      </c>
      <c r="E3347" s="156" t="s">
        <v>3012</v>
      </c>
    </row>
    <row r="3348" spans="1:5" ht="12" customHeight="1" x14ac:dyDescent="0.2">
      <c r="A3348" s="156" t="s">
        <v>3243</v>
      </c>
      <c r="B3348" s="156" t="s">
        <v>2131</v>
      </c>
      <c r="C3348" s="156" t="s">
        <v>2377</v>
      </c>
      <c r="D3348" s="156" t="s">
        <v>639</v>
      </c>
      <c r="E3348" s="156" t="s">
        <v>3019</v>
      </c>
    </row>
    <row r="3349" spans="1:5" ht="12" customHeight="1" x14ac:dyDescent="0.2">
      <c r="A3349" s="156" t="s">
        <v>3243</v>
      </c>
      <c r="B3349" s="156" t="s">
        <v>2132</v>
      </c>
      <c r="C3349" s="156" t="s">
        <v>2378</v>
      </c>
      <c r="D3349" s="156" t="s">
        <v>639</v>
      </c>
      <c r="E3349" s="156" t="s">
        <v>3012</v>
      </c>
    </row>
    <row r="3350" spans="1:5" ht="12" customHeight="1" x14ac:dyDescent="0.2">
      <c r="A3350" s="156" t="s">
        <v>3243</v>
      </c>
      <c r="B3350" s="156" t="s">
        <v>2132</v>
      </c>
      <c r="C3350" s="156" t="s">
        <v>2378</v>
      </c>
      <c r="D3350" s="156" t="s">
        <v>639</v>
      </c>
      <c r="E3350" s="156" t="s">
        <v>3019</v>
      </c>
    </row>
    <row r="3351" spans="1:5" ht="12" customHeight="1" x14ac:dyDescent="0.2">
      <c r="A3351" s="156" t="s">
        <v>3243</v>
      </c>
      <c r="B3351" s="156" t="s">
        <v>2170</v>
      </c>
      <c r="C3351" s="156" t="s">
        <v>542</v>
      </c>
      <c r="D3351" s="156" t="s">
        <v>639</v>
      </c>
      <c r="E3351" s="156" t="s">
        <v>3012</v>
      </c>
    </row>
    <row r="3352" spans="1:5" ht="12" customHeight="1" x14ac:dyDescent="0.2">
      <c r="A3352" s="156" t="s">
        <v>3243</v>
      </c>
      <c r="B3352" s="156" t="s">
        <v>2133</v>
      </c>
      <c r="C3352" s="156" t="s">
        <v>530</v>
      </c>
      <c r="D3352" s="156" t="s">
        <v>639</v>
      </c>
      <c r="E3352" s="156" t="s">
        <v>3010</v>
      </c>
    </row>
    <row r="3353" spans="1:5" ht="12" customHeight="1" x14ac:dyDescent="0.2">
      <c r="A3353" s="156" t="s">
        <v>3243</v>
      </c>
      <c r="B3353" s="156" t="s">
        <v>2133</v>
      </c>
      <c r="C3353" s="156" t="s">
        <v>530</v>
      </c>
      <c r="D3353" s="156" t="s">
        <v>639</v>
      </c>
      <c r="E3353" s="156" t="s">
        <v>3012</v>
      </c>
    </row>
    <row r="3354" spans="1:5" ht="12" customHeight="1" x14ac:dyDescent="0.2">
      <c r="A3354" s="156" t="s">
        <v>3243</v>
      </c>
      <c r="B3354" s="156" t="s">
        <v>2133</v>
      </c>
      <c r="C3354" s="156" t="s">
        <v>530</v>
      </c>
      <c r="D3354" s="156" t="s">
        <v>639</v>
      </c>
      <c r="E3354" s="156" t="s">
        <v>3019</v>
      </c>
    </row>
    <row r="3355" spans="1:5" ht="12" customHeight="1" x14ac:dyDescent="0.2">
      <c r="A3355" s="156" t="s">
        <v>3243</v>
      </c>
      <c r="B3355" s="156" t="s">
        <v>2134</v>
      </c>
      <c r="C3355" s="156" t="s">
        <v>568</v>
      </c>
      <c r="D3355" s="156" t="s">
        <v>639</v>
      </c>
      <c r="E3355" s="156" t="s">
        <v>3012</v>
      </c>
    </row>
    <row r="3356" spans="1:5" ht="12" customHeight="1" x14ac:dyDescent="0.2">
      <c r="A3356" s="156" t="s">
        <v>3243</v>
      </c>
      <c r="B3356" s="156" t="s">
        <v>2134</v>
      </c>
      <c r="C3356" s="156" t="s">
        <v>568</v>
      </c>
      <c r="D3356" s="156" t="s">
        <v>639</v>
      </c>
      <c r="E3356" s="156" t="s">
        <v>3019</v>
      </c>
    </row>
    <row r="3357" spans="1:5" ht="12" customHeight="1" x14ac:dyDescent="0.2">
      <c r="A3357" s="156" t="s">
        <v>3243</v>
      </c>
      <c r="B3357" s="156" t="s">
        <v>2135</v>
      </c>
      <c r="C3357" s="156" t="s">
        <v>2350</v>
      </c>
      <c r="D3357" s="156" t="s">
        <v>639</v>
      </c>
      <c r="E3357" s="156" t="s">
        <v>3010</v>
      </c>
    </row>
    <row r="3358" spans="1:5" ht="12" customHeight="1" x14ac:dyDescent="0.2">
      <c r="A3358" s="156" t="s">
        <v>3243</v>
      </c>
      <c r="B3358" s="156" t="s">
        <v>2135</v>
      </c>
      <c r="C3358" s="156" t="s">
        <v>2350</v>
      </c>
      <c r="D3358" s="156" t="s">
        <v>639</v>
      </c>
      <c r="E3358" s="156" t="s">
        <v>3012</v>
      </c>
    </row>
    <row r="3359" spans="1:5" ht="12" customHeight="1" x14ac:dyDescent="0.2">
      <c r="A3359" s="156" t="s">
        <v>3243</v>
      </c>
      <c r="B3359" s="156" t="s">
        <v>2135</v>
      </c>
      <c r="C3359" s="156" t="s">
        <v>2350</v>
      </c>
      <c r="D3359" s="156" t="s">
        <v>639</v>
      </c>
      <c r="E3359" s="156" t="s">
        <v>3019</v>
      </c>
    </row>
    <row r="3360" spans="1:5" ht="12" customHeight="1" x14ac:dyDescent="0.2">
      <c r="A3360" s="156" t="s">
        <v>3243</v>
      </c>
      <c r="B3360" s="156" t="s">
        <v>2136</v>
      </c>
      <c r="C3360" s="156" t="s">
        <v>2379</v>
      </c>
      <c r="D3360" s="156" t="s">
        <v>639</v>
      </c>
      <c r="E3360" s="156" t="s">
        <v>3010</v>
      </c>
    </row>
    <row r="3361" spans="1:5" ht="12" customHeight="1" x14ac:dyDescent="0.2">
      <c r="A3361" s="156" t="s">
        <v>3243</v>
      </c>
      <c r="B3361" s="156" t="s">
        <v>2136</v>
      </c>
      <c r="C3361" s="156" t="s">
        <v>2379</v>
      </c>
      <c r="D3361" s="156" t="s">
        <v>639</v>
      </c>
      <c r="E3361" s="156" t="s">
        <v>3012</v>
      </c>
    </row>
    <row r="3362" spans="1:5" ht="12" customHeight="1" x14ac:dyDescent="0.2">
      <c r="A3362" s="156" t="s">
        <v>3243</v>
      </c>
      <c r="B3362" s="156" t="s">
        <v>2136</v>
      </c>
      <c r="C3362" s="156" t="s">
        <v>2379</v>
      </c>
      <c r="D3362" s="156" t="s">
        <v>639</v>
      </c>
      <c r="E3362" s="156" t="s">
        <v>3019</v>
      </c>
    </row>
    <row r="3363" spans="1:5" ht="12" customHeight="1" x14ac:dyDescent="0.2">
      <c r="A3363" s="156" t="s">
        <v>3243</v>
      </c>
      <c r="B3363" s="156" t="s">
        <v>1733</v>
      </c>
      <c r="C3363" s="156" t="s">
        <v>528</v>
      </c>
      <c r="D3363" s="156" t="s">
        <v>639</v>
      </c>
      <c r="E3363" s="156" t="s">
        <v>3010</v>
      </c>
    </row>
    <row r="3364" spans="1:5" ht="12" customHeight="1" x14ac:dyDescent="0.2">
      <c r="A3364" s="156" t="s">
        <v>3243</v>
      </c>
      <c r="B3364" s="156" t="s">
        <v>1733</v>
      </c>
      <c r="C3364" s="156" t="s">
        <v>528</v>
      </c>
      <c r="D3364" s="156" t="s">
        <v>639</v>
      </c>
      <c r="E3364" s="156" t="s">
        <v>3012</v>
      </c>
    </row>
    <row r="3365" spans="1:5" ht="12" customHeight="1" x14ac:dyDescent="0.2">
      <c r="A3365" s="156" t="s">
        <v>3243</v>
      </c>
      <c r="B3365" s="156" t="s">
        <v>1734</v>
      </c>
      <c r="C3365" s="156" t="s">
        <v>552</v>
      </c>
      <c r="D3365" s="156" t="s">
        <v>639</v>
      </c>
      <c r="E3365" s="156" t="s">
        <v>3010</v>
      </c>
    </row>
    <row r="3366" spans="1:5" ht="12" customHeight="1" x14ac:dyDescent="0.2">
      <c r="A3366" s="156" t="s">
        <v>3243</v>
      </c>
      <c r="B3366" s="156" t="s">
        <v>1734</v>
      </c>
      <c r="C3366" s="156" t="s">
        <v>552</v>
      </c>
      <c r="D3366" s="156" t="s">
        <v>639</v>
      </c>
      <c r="E3366" s="156" t="s">
        <v>3012</v>
      </c>
    </row>
    <row r="3367" spans="1:5" ht="12" customHeight="1" x14ac:dyDescent="0.2">
      <c r="A3367" s="156" t="s">
        <v>3243</v>
      </c>
      <c r="B3367" s="156" t="s">
        <v>605</v>
      </c>
      <c r="C3367" s="156" t="s">
        <v>548</v>
      </c>
      <c r="D3367" s="156" t="s">
        <v>639</v>
      </c>
      <c r="E3367" s="156" t="s">
        <v>3010</v>
      </c>
    </row>
    <row r="3368" spans="1:5" ht="12" customHeight="1" x14ac:dyDescent="0.2">
      <c r="A3368" s="156" t="s">
        <v>3243</v>
      </c>
      <c r="B3368" s="156" t="s">
        <v>605</v>
      </c>
      <c r="C3368" s="156" t="s">
        <v>548</v>
      </c>
      <c r="D3368" s="156" t="s">
        <v>639</v>
      </c>
      <c r="E3368" s="156" t="s">
        <v>3012</v>
      </c>
    </row>
    <row r="3369" spans="1:5" ht="12" customHeight="1" x14ac:dyDescent="0.2">
      <c r="A3369" s="156" t="s">
        <v>3243</v>
      </c>
      <c r="B3369" s="156" t="s">
        <v>605</v>
      </c>
      <c r="C3369" s="156" t="s">
        <v>548</v>
      </c>
      <c r="D3369" s="156" t="s">
        <v>639</v>
      </c>
      <c r="E3369" s="156" t="s">
        <v>3019</v>
      </c>
    </row>
    <row r="3370" spans="1:5" ht="12" customHeight="1" x14ac:dyDescent="0.2">
      <c r="A3370" s="156" t="s">
        <v>3243</v>
      </c>
      <c r="B3370" s="156" t="s">
        <v>773</v>
      </c>
      <c r="C3370" s="156" t="s">
        <v>525</v>
      </c>
      <c r="D3370" s="156" t="s">
        <v>639</v>
      </c>
      <c r="E3370" s="156" t="s">
        <v>3010</v>
      </c>
    </row>
    <row r="3371" spans="1:5" ht="12" customHeight="1" x14ac:dyDescent="0.2">
      <c r="A3371" s="156" t="s">
        <v>3243</v>
      </c>
      <c r="B3371" s="156" t="s">
        <v>773</v>
      </c>
      <c r="C3371" s="156" t="s">
        <v>525</v>
      </c>
      <c r="D3371" s="156" t="s">
        <v>639</v>
      </c>
      <c r="E3371" s="156" t="s">
        <v>3012</v>
      </c>
    </row>
    <row r="3372" spans="1:5" ht="12" customHeight="1" x14ac:dyDescent="0.2">
      <c r="A3372" s="156" t="s">
        <v>3243</v>
      </c>
      <c r="B3372" s="156" t="s">
        <v>773</v>
      </c>
      <c r="C3372" s="156" t="s">
        <v>525</v>
      </c>
      <c r="D3372" s="156" t="s">
        <v>639</v>
      </c>
      <c r="E3372" s="156" t="s">
        <v>3019</v>
      </c>
    </row>
    <row r="3373" spans="1:5" ht="12" customHeight="1" x14ac:dyDescent="0.2">
      <c r="A3373" s="156" t="s">
        <v>3243</v>
      </c>
      <c r="B3373" s="156" t="s">
        <v>2770</v>
      </c>
      <c r="C3373" s="156" t="s">
        <v>1029</v>
      </c>
      <c r="D3373" s="156" t="s">
        <v>639</v>
      </c>
      <c r="E3373" s="156" t="s">
        <v>3010</v>
      </c>
    </row>
    <row r="3374" spans="1:5" ht="12" customHeight="1" x14ac:dyDescent="0.2">
      <c r="A3374" s="156" t="s">
        <v>3243</v>
      </c>
      <c r="B3374" s="156" t="s">
        <v>2770</v>
      </c>
      <c r="C3374" s="156" t="s">
        <v>1029</v>
      </c>
      <c r="D3374" s="156" t="s">
        <v>639</v>
      </c>
      <c r="E3374" s="156" t="s">
        <v>3012</v>
      </c>
    </row>
    <row r="3375" spans="1:5" ht="12" customHeight="1" x14ac:dyDescent="0.2">
      <c r="A3375" s="156" t="s">
        <v>3243</v>
      </c>
      <c r="B3375" s="156" t="s">
        <v>2770</v>
      </c>
      <c r="C3375" s="156" t="s">
        <v>1029</v>
      </c>
      <c r="D3375" s="156" t="s">
        <v>639</v>
      </c>
      <c r="E3375" s="156" t="s">
        <v>3019</v>
      </c>
    </row>
    <row r="3376" spans="1:5" ht="12" customHeight="1" x14ac:dyDescent="0.2">
      <c r="A3376" s="156" t="s">
        <v>3243</v>
      </c>
      <c r="B3376" s="156" t="s">
        <v>631</v>
      </c>
      <c r="C3376" s="156" t="s">
        <v>569</v>
      </c>
      <c r="D3376" s="156" t="s">
        <v>639</v>
      </c>
      <c r="E3376" s="156" t="s">
        <v>3010</v>
      </c>
    </row>
    <row r="3377" spans="1:5" ht="12" customHeight="1" x14ac:dyDescent="0.2">
      <c r="A3377" s="156" t="s">
        <v>3243</v>
      </c>
      <c r="B3377" s="156" t="s">
        <v>631</v>
      </c>
      <c r="C3377" s="156" t="s">
        <v>569</v>
      </c>
      <c r="D3377" s="156" t="s">
        <v>639</v>
      </c>
      <c r="E3377" s="156" t="s">
        <v>3012</v>
      </c>
    </row>
    <row r="3378" spans="1:5" ht="12" customHeight="1" x14ac:dyDescent="0.2">
      <c r="A3378" s="156" t="s">
        <v>3243</v>
      </c>
      <c r="B3378" s="156" t="s">
        <v>631</v>
      </c>
      <c r="C3378" s="156" t="s">
        <v>569</v>
      </c>
      <c r="D3378" s="156" t="s">
        <v>639</v>
      </c>
      <c r="E3378" s="156" t="s">
        <v>3019</v>
      </c>
    </row>
    <row r="3379" spans="1:5" ht="12" customHeight="1" x14ac:dyDescent="0.2">
      <c r="A3379" s="156" t="s">
        <v>3243</v>
      </c>
      <c r="B3379" s="156" t="s">
        <v>599</v>
      </c>
      <c r="C3379" s="156" t="s">
        <v>533</v>
      </c>
      <c r="D3379" s="156" t="s">
        <v>639</v>
      </c>
      <c r="E3379" s="156" t="s">
        <v>3010</v>
      </c>
    </row>
    <row r="3380" spans="1:5" ht="12" customHeight="1" x14ac:dyDescent="0.2">
      <c r="A3380" s="156" t="s">
        <v>3243</v>
      </c>
      <c r="B3380" s="156" t="s">
        <v>599</v>
      </c>
      <c r="C3380" s="156" t="s">
        <v>533</v>
      </c>
      <c r="D3380" s="156" t="s">
        <v>639</v>
      </c>
      <c r="E3380" s="156" t="s">
        <v>3012</v>
      </c>
    </row>
    <row r="3381" spans="1:5" ht="12" customHeight="1" x14ac:dyDescent="0.2">
      <c r="A3381" s="156" t="s">
        <v>3243</v>
      </c>
      <c r="B3381" s="156" t="s">
        <v>599</v>
      </c>
      <c r="C3381" s="156" t="s">
        <v>533</v>
      </c>
      <c r="D3381" s="156" t="s">
        <v>639</v>
      </c>
      <c r="E3381" s="156" t="s">
        <v>3019</v>
      </c>
    </row>
    <row r="3382" spans="1:5" ht="12" customHeight="1" x14ac:dyDescent="0.2">
      <c r="A3382" s="156" t="s">
        <v>3243</v>
      </c>
      <c r="B3382" s="156" t="s">
        <v>607</v>
      </c>
      <c r="C3382" s="156" t="s">
        <v>553</v>
      </c>
      <c r="D3382" s="156" t="s">
        <v>639</v>
      </c>
      <c r="E3382" s="156" t="s">
        <v>3010</v>
      </c>
    </row>
    <row r="3383" spans="1:5" ht="12" customHeight="1" x14ac:dyDescent="0.2">
      <c r="A3383" s="156" t="s">
        <v>3243</v>
      </c>
      <c r="B3383" s="156" t="s">
        <v>607</v>
      </c>
      <c r="C3383" s="156" t="s">
        <v>553</v>
      </c>
      <c r="D3383" s="156" t="s">
        <v>639</v>
      </c>
      <c r="E3383" s="156" t="s">
        <v>3012</v>
      </c>
    </row>
    <row r="3384" spans="1:5" ht="12" customHeight="1" x14ac:dyDescent="0.2">
      <c r="A3384" s="156" t="s">
        <v>3243</v>
      </c>
      <c r="B3384" s="156" t="s">
        <v>628</v>
      </c>
      <c r="C3384" s="156" t="s">
        <v>560</v>
      </c>
      <c r="D3384" s="156" t="s">
        <v>639</v>
      </c>
      <c r="E3384" s="156" t="s">
        <v>3010</v>
      </c>
    </row>
    <row r="3385" spans="1:5" ht="12" customHeight="1" x14ac:dyDescent="0.2">
      <c r="A3385" s="156" t="s">
        <v>3243</v>
      </c>
      <c r="B3385" s="156" t="s">
        <v>628</v>
      </c>
      <c r="C3385" s="156" t="s">
        <v>560</v>
      </c>
      <c r="D3385" s="156" t="s">
        <v>639</v>
      </c>
      <c r="E3385" s="156" t="s">
        <v>3012</v>
      </c>
    </row>
    <row r="3386" spans="1:5" ht="12" customHeight="1" x14ac:dyDescent="0.2">
      <c r="A3386" s="156" t="s">
        <v>3243</v>
      </c>
      <c r="B3386" s="156" t="s">
        <v>628</v>
      </c>
      <c r="C3386" s="156" t="s">
        <v>560</v>
      </c>
      <c r="D3386" s="156" t="s">
        <v>639</v>
      </c>
      <c r="E3386" s="156" t="s">
        <v>3019</v>
      </c>
    </row>
    <row r="3387" spans="1:5" ht="12" customHeight="1" x14ac:dyDescent="0.2">
      <c r="A3387" s="156" t="s">
        <v>3243</v>
      </c>
      <c r="B3387" s="156" t="s">
        <v>1735</v>
      </c>
      <c r="C3387" s="156" t="s">
        <v>532</v>
      </c>
      <c r="D3387" s="156" t="s">
        <v>639</v>
      </c>
      <c r="E3387" s="156" t="s">
        <v>3010</v>
      </c>
    </row>
    <row r="3388" spans="1:5" ht="12" customHeight="1" x14ac:dyDescent="0.2">
      <c r="A3388" s="156" t="s">
        <v>3243</v>
      </c>
      <c r="B3388" s="156" t="s">
        <v>1735</v>
      </c>
      <c r="C3388" s="156" t="s">
        <v>532</v>
      </c>
      <c r="D3388" s="156" t="s">
        <v>639</v>
      </c>
      <c r="E3388" s="156" t="s">
        <v>3012</v>
      </c>
    </row>
    <row r="3389" spans="1:5" ht="12" customHeight="1" x14ac:dyDescent="0.2">
      <c r="A3389" s="156" t="s">
        <v>3243</v>
      </c>
      <c r="B3389" s="156" t="s">
        <v>1736</v>
      </c>
      <c r="C3389" s="156" t="s">
        <v>1012</v>
      </c>
      <c r="D3389" s="156" t="s">
        <v>639</v>
      </c>
      <c r="E3389" s="156" t="s">
        <v>3012</v>
      </c>
    </row>
    <row r="3390" spans="1:5" ht="12" customHeight="1" x14ac:dyDescent="0.2">
      <c r="A3390" s="156" t="s">
        <v>3243</v>
      </c>
      <c r="B3390" s="156" t="s">
        <v>1736</v>
      </c>
      <c r="C3390" s="156" t="s">
        <v>1012</v>
      </c>
      <c r="D3390" s="156" t="s">
        <v>639</v>
      </c>
      <c r="E3390" s="156" t="s">
        <v>3019</v>
      </c>
    </row>
    <row r="3391" spans="1:5" ht="12" customHeight="1" x14ac:dyDescent="0.2">
      <c r="A3391" s="156" t="s">
        <v>3243</v>
      </c>
      <c r="B3391" s="156" t="s">
        <v>1737</v>
      </c>
      <c r="C3391" s="156" t="s">
        <v>1013</v>
      </c>
      <c r="D3391" s="156" t="s">
        <v>639</v>
      </c>
      <c r="E3391" s="156" t="s">
        <v>3012</v>
      </c>
    </row>
    <row r="3392" spans="1:5" ht="12" customHeight="1" x14ac:dyDescent="0.2">
      <c r="A3392" s="156" t="s">
        <v>3243</v>
      </c>
      <c r="B3392" s="156" t="s">
        <v>1737</v>
      </c>
      <c r="C3392" s="156" t="s">
        <v>1013</v>
      </c>
      <c r="D3392" s="156" t="s">
        <v>639</v>
      </c>
      <c r="E3392" s="156" t="s">
        <v>3019</v>
      </c>
    </row>
    <row r="3393" spans="1:5" ht="12" customHeight="1" x14ac:dyDescent="0.2">
      <c r="A3393" s="156" t="s">
        <v>3243</v>
      </c>
      <c r="B3393" s="156" t="s">
        <v>1027</v>
      </c>
      <c r="C3393" s="156" t="s">
        <v>1028</v>
      </c>
      <c r="D3393" s="156" t="s">
        <v>639</v>
      </c>
      <c r="E3393" s="156" t="s">
        <v>3012</v>
      </c>
    </row>
    <row r="3394" spans="1:5" ht="12" customHeight="1" x14ac:dyDescent="0.2">
      <c r="A3394" s="156" t="s">
        <v>3243</v>
      </c>
      <c r="B3394" s="156" t="s">
        <v>1027</v>
      </c>
      <c r="C3394" s="156" t="s">
        <v>1028</v>
      </c>
      <c r="D3394" s="156" t="s">
        <v>639</v>
      </c>
      <c r="E3394" s="156" t="s">
        <v>3019</v>
      </c>
    </row>
    <row r="3395" spans="1:5" ht="12" customHeight="1" x14ac:dyDescent="0.2">
      <c r="A3395" s="156" t="s">
        <v>3243</v>
      </c>
      <c r="B3395" s="156" t="s">
        <v>1014</v>
      </c>
      <c r="C3395" s="156" t="s">
        <v>1015</v>
      </c>
      <c r="D3395" s="156" t="s">
        <v>639</v>
      </c>
      <c r="E3395" s="156" t="s">
        <v>3012</v>
      </c>
    </row>
    <row r="3396" spans="1:5" ht="12" customHeight="1" x14ac:dyDescent="0.2">
      <c r="A3396" s="156" t="s">
        <v>3243</v>
      </c>
      <c r="B3396" s="156" t="s">
        <v>1014</v>
      </c>
      <c r="C3396" s="156" t="s">
        <v>1015</v>
      </c>
      <c r="D3396" s="156" t="s">
        <v>639</v>
      </c>
      <c r="E3396" s="156" t="s">
        <v>3019</v>
      </c>
    </row>
    <row r="3397" spans="1:5" ht="12" customHeight="1" x14ac:dyDescent="0.2">
      <c r="A3397" s="156" t="s">
        <v>3243</v>
      </c>
      <c r="B3397" s="156" t="s">
        <v>1738</v>
      </c>
      <c r="C3397" s="156" t="s">
        <v>1347</v>
      </c>
      <c r="D3397" s="156" t="s">
        <v>639</v>
      </c>
      <c r="E3397" s="156" t="s">
        <v>3012</v>
      </c>
    </row>
    <row r="3398" spans="1:5" ht="12" customHeight="1" x14ac:dyDescent="0.2">
      <c r="A3398" s="156" t="s">
        <v>3243</v>
      </c>
      <c r="B3398" s="156" t="s">
        <v>1018</v>
      </c>
      <c r="C3398" s="156" t="s">
        <v>1019</v>
      </c>
      <c r="D3398" s="156" t="s">
        <v>639</v>
      </c>
      <c r="E3398" s="156" t="s">
        <v>3012</v>
      </c>
    </row>
    <row r="3399" spans="1:5" ht="12" customHeight="1" x14ac:dyDescent="0.2">
      <c r="A3399" s="156" t="s">
        <v>3243</v>
      </c>
      <c r="B3399" s="156" t="s">
        <v>1018</v>
      </c>
      <c r="C3399" s="156" t="s">
        <v>1019</v>
      </c>
      <c r="D3399" s="156" t="s">
        <v>639</v>
      </c>
      <c r="E3399" s="156" t="s">
        <v>3019</v>
      </c>
    </row>
    <row r="3400" spans="1:5" ht="12" customHeight="1" x14ac:dyDescent="0.2">
      <c r="A3400" s="156" t="s">
        <v>3243</v>
      </c>
      <c r="B3400" s="156" t="s">
        <v>1020</v>
      </c>
      <c r="C3400" s="156" t="s">
        <v>1021</v>
      </c>
      <c r="D3400" s="156" t="s">
        <v>639</v>
      </c>
      <c r="E3400" s="156" t="s">
        <v>3012</v>
      </c>
    </row>
    <row r="3401" spans="1:5" ht="12" customHeight="1" x14ac:dyDescent="0.2">
      <c r="A3401" s="156" t="s">
        <v>3243</v>
      </c>
      <c r="B3401" s="156" t="s">
        <v>1020</v>
      </c>
      <c r="C3401" s="156" t="s">
        <v>1021</v>
      </c>
      <c r="D3401" s="156" t="s">
        <v>639</v>
      </c>
      <c r="E3401" s="156" t="s">
        <v>3019</v>
      </c>
    </row>
    <row r="3402" spans="1:5" ht="12" customHeight="1" x14ac:dyDescent="0.2">
      <c r="A3402" s="156" t="s">
        <v>3243</v>
      </c>
      <c r="B3402" s="156" t="s">
        <v>1144</v>
      </c>
      <c r="C3402" s="156" t="s">
        <v>1145</v>
      </c>
      <c r="D3402" s="156" t="s">
        <v>639</v>
      </c>
      <c r="E3402" s="156" t="s">
        <v>3012</v>
      </c>
    </row>
    <row r="3403" spans="1:5" ht="12" customHeight="1" x14ac:dyDescent="0.2">
      <c r="A3403" s="156" t="s">
        <v>3243</v>
      </c>
      <c r="B3403" s="156" t="s">
        <v>1739</v>
      </c>
      <c r="C3403" s="156" t="s">
        <v>1022</v>
      </c>
      <c r="D3403" s="156" t="s">
        <v>639</v>
      </c>
      <c r="E3403" s="156" t="s">
        <v>3012</v>
      </c>
    </row>
    <row r="3404" spans="1:5" ht="12" customHeight="1" x14ac:dyDescent="0.2">
      <c r="A3404" s="156" t="s">
        <v>3243</v>
      </c>
      <c r="B3404" s="156" t="s">
        <v>1739</v>
      </c>
      <c r="C3404" s="156" t="s">
        <v>1022</v>
      </c>
      <c r="D3404" s="156" t="s">
        <v>639</v>
      </c>
      <c r="E3404" s="156" t="s">
        <v>3019</v>
      </c>
    </row>
    <row r="3405" spans="1:5" ht="12" customHeight="1" x14ac:dyDescent="0.2">
      <c r="A3405" s="156" t="s">
        <v>3243</v>
      </c>
      <c r="B3405" s="156" t="s">
        <v>1023</v>
      </c>
      <c r="C3405" s="156" t="s">
        <v>1024</v>
      </c>
      <c r="D3405" s="156" t="s">
        <v>639</v>
      </c>
      <c r="E3405" s="156" t="s">
        <v>3012</v>
      </c>
    </row>
    <row r="3406" spans="1:5" ht="12" customHeight="1" x14ac:dyDescent="0.2">
      <c r="A3406" s="156" t="s">
        <v>3243</v>
      </c>
      <c r="B3406" s="156" t="s">
        <v>1023</v>
      </c>
      <c r="C3406" s="156" t="s">
        <v>1024</v>
      </c>
      <c r="D3406" s="156" t="s">
        <v>639</v>
      </c>
      <c r="E3406" s="156" t="s">
        <v>3019</v>
      </c>
    </row>
    <row r="3407" spans="1:5" ht="12" customHeight="1" x14ac:dyDescent="0.2">
      <c r="A3407" s="156" t="s">
        <v>3243</v>
      </c>
      <c r="B3407" s="156" t="s">
        <v>1025</v>
      </c>
      <c r="C3407" s="156" t="s">
        <v>1026</v>
      </c>
      <c r="D3407" s="156" t="s">
        <v>639</v>
      </c>
      <c r="E3407" s="156" t="s">
        <v>3012</v>
      </c>
    </row>
    <row r="3408" spans="1:5" ht="12" customHeight="1" x14ac:dyDescent="0.2">
      <c r="A3408" s="156" t="s">
        <v>3243</v>
      </c>
      <c r="B3408" s="156" t="s">
        <v>1025</v>
      </c>
      <c r="C3408" s="156" t="s">
        <v>1026</v>
      </c>
      <c r="D3408" s="156" t="s">
        <v>639</v>
      </c>
      <c r="E3408" s="156" t="s">
        <v>3019</v>
      </c>
    </row>
    <row r="3409" spans="1:5" ht="12" customHeight="1" x14ac:dyDescent="0.2">
      <c r="A3409" s="156" t="s">
        <v>3243</v>
      </c>
      <c r="B3409" s="156" t="s">
        <v>1016</v>
      </c>
      <c r="C3409" s="156" t="s">
        <v>1017</v>
      </c>
      <c r="D3409" s="156" t="s">
        <v>639</v>
      </c>
      <c r="E3409" s="156" t="s">
        <v>3012</v>
      </c>
    </row>
    <row r="3410" spans="1:5" ht="12" customHeight="1" x14ac:dyDescent="0.2">
      <c r="A3410" s="156" t="s">
        <v>3243</v>
      </c>
      <c r="B3410" s="156" t="s">
        <v>1016</v>
      </c>
      <c r="C3410" s="156" t="s">
        <v>1017</v>
      </c>
      <c r="D3410" s="156" t="s">
        <v>639</v>
      </c>
      <c r="E3410" s="156" t="s">
        <v>3019</v>
      </c>
    </row>
    <row r="3411" spans="1:5" ht="12" customHeight="1" x14ac:dyDescent="0.2">
      <c r="A3411" s="156" t="s">
        <v>3243</v>
      </c>
      <c r="B3411" s="156" t="s">
        <v>1740</v>
      </c>
      <c r="C3411" s="156" t="s">
        <v>1100</v>
      </c>
      <c r="D3411" s="156" t="s">
        <v>639</v>
      </c>
      <c r="E3411" s="156" t="s">
        <v>3010</v>
      </c>
    </row>
    <row r="3412" spans="1:5" ht="12" customHeight="1" x14ac:dyDescent="0.2">
      <c r="A3412" s="156" t="s">
        <v>3243</v>
      </c>
      <c r="B3412" s="156" t="s">
        <v>1740</v>
      </c>
      <c r="C3412" s="156" t="s">
        <v>1100</v>
      </c>
      <c r="D3412" s="156" t="s">
        <v>639</v>
      </c>
      <c r="E3412" s="156" t="s">
        <v>3012</v>
      </c>
    </row>
    <row r="3413" spans="1:5" ht="12" customHeight="1" x14ac:dyDescent="0.2">
      <c r="A3413" s="156" t="s">
        <v>3243</v>
      </c>
      <c r="B3413" s="156" t="s">
        <v>1741</v>
      </c>
      <c r="C3413" s="156" t="s">
        <v>551</v>
      </c>
      <c r="D3413" s="156" t="s">
        <v>639</v>
      </c>
      <c r="E3413" s="156" t="s">
        <v>3010</v>
      </c>
    </row>
    <row r="3414" spans="1:5" ht="12" customHeight="1" x14ac:dyDescent="0.2">
      <c r="A3414" s="156" t="s">
        <v>3243</v>
      </c>
      <c r="B3414" s="156" t="s">
        <v>1741</v>
      </c>
      <c r="C3414" s="156" t="s">
        <v>551</v>
      </c>
      <c r="D3414" s="156" t="s">
        <v>639</v>
      </c>
      <c r="E3414" s="156" t="s">
        <v>3012</v>
      </c>
    </row>
    <row r="3415" spans="1:5" ht="12" customHeight="1" x14ac:dyDescent="0.2">
      <c r="A3415" s="156" t="s">
        <v>3243</v>
      </c>
      <c r="B3415" s="156" t="s">
        <v>635</v>
      </c>
      <c r="C3415" s="156" t="s">
        <v>581</v>
      </c>
      <c r="D3415" s="156" t="s">
        <v>639</v>
      </c>
      <c r="E3415" s="156" t="s">
        <v>3010</v>
      </c>
    </row>
    <row r="3416" spans="1:5" ht="12" customHeight="1" x14ac:dyDescent="0.2">
      <c r="A3416" s="156" t="s">
        <v>3243</v>
      </c>
      <c r="B3416" s="156" t="s">
        <v>635</v>
      </c>
      <c r="C3416" s="156" t="s">
        <v>581</v>
      </c>
      <c r="D3416" s="156" t="s">
        <v>639</v>
      </c>
      <c r="E3416" s="156" t="s">
        <v>3012</v>
      </c>
    </row>
    <row r="3417" spans="1:5" ht="12" customHeight="1" x14ac:dyDescent="0.2">
      <c r="A3417" s="156" t="s">
        <v>3243</v>
      </c>
      <c r="B3417" s="156" t="s">
        <v>604</v>
      </c>
      <c r="C3417" s="156" t="s">
        <v>543</v>
      </c>
      <c r="D3417" s="156" t="s">
        <v>639</v>
      </c>
      <c r="E3417" s="156" t="s">
        <v>3010</v>
      </c>
    </row>
    <row r="3418" spans="1:5" ht="12" customHeight="1" x14ac:dyDescent="0.2">
      <c r="A3418" s="156" t="s">
        <v>3243</v>
      </c>
      <c r="B3418" s="156" t="s">
        <v>604</v>
      </c>
      <c r="C3418" s="156" t="s">
        <v>543</v>
      </c>
      <c r="D3418" s="156" t="s">
        <v>639</v>
      </c>
      <c r="E3418" s="156" t="s">
        <v>3012</v>
      </c>
    </row>
    <row r="3419" spans="1:5" ht="12" customHeight="1" x14ac:dyDescent="0.2">
      <c r="A3419" s="156" t="s">
        <v>3243</v>
      </c>
      <c r="B3419" s="156" t="s">
        <v>604</v>
      </c>
      <c r="C3419" s="156" t="s">
        <v>543</v>
      </c>
      <c r="D3419" s="156" t="s">
        <v>639</v>
      </c>
      <c r="E3419" s="156" t="s">
        <v>3019</v>
      </c>
    </row>
    <row r="3420" spans="1:5" ht="12" customHeight="1" x14ac:dyDescent="0.2">
      <c r="A3420" s="156" t="s">
        <v>3243</v>
      </c>
      <c r="B3420" s="156" t="s">
        <v>1742</v>
      </c>
      <c r="C3420" s="156" t="s">
        <v>547</v>
      </c>
      <c r="D3420" s="156" t="s">
        <v>639</v>
      </c>
      <c r="E3420" s="156" t="s">
        <v>3010</v>
      </c>
    </row>
    <row r="3421" spans="1:5" ht="12" customHeight="1" x14ac:dyDescent="0.2">
      <c r="A3421" s="156" t="s">
        <v>3243</v>
      </c>
      <c r="B3421" s="156" t="s">
        <v>1742</v>
      </c>
      <c r="C3421" s="156" t="s">
        <v>547</v>
      </c>
      <c r="D3421" s="156" t="s">
        <v>639</v>
      </c>
      <c r="E3421" s="156" t="s">
        <v>3012</v>
      </c>
    </row>
    <row r="3422" spans="1:5" ht="12" customHeight="1" x14ac:dyDescent="0.2">
      <c r="A3422" s="156" t="s">
        <v>3243</v>
      </c>
      <c r="B3422" s="156" t="s">
        <v>632</v>
      </c>
      <c r="C3422" s="156" t="s">
        <v>570</v>
      </c>
      <c r="D3422" s="156" t="s">
        <v>639</v>
      </c>
      <c r="E3422" s="156" t="s">
        <v>3010</v>
      </c>
    </row>
    <row r="3423" spans="1:5" ht="12" customHeight="1" x14ac:dyDescent="0.2">
      <c r="A3423" s="156" t="s">
        <v>3243</v>
      </c>
      <c r="B3423" s="156" t="s">
        <v>632</v>
      </c>
      <c r="C3423" s="156" t="s">
        <v>570</v>
      </c>
      <c r="D3423" s="156" t="s">
        <v>639</v>
      </c>
      <c r="E3423" s="156" t="s">
        <v>3012</v>
      </c>
    </row>
    <row r="3424" spans="1:5" ht="12" customHeight="1" x14ac:dyDescent="0.2">
      <c r="A3424" s="156" t="s">
        <v>3243</v>
      </c>
      <c r="B3424" s="156" t="s">
        <v>632</v>
      </c>
      <c r="C3424" s="156" t="s">
        <v>570</v>
      </c>
      <c r="D3424" s="156" t="s">
        <v>639</v>
      </c>
      <c r="E3424" s="156" t="s">
        <v>3019</v>
      </c>
    </row>
    <row r="3425" spans="1:5" ht="12" customHeight="1" x14ac:dyDescent="0.2">
      <c r="A3425" s="156" t="s">
        <v>3243</v>
      </c>
      <c r="B3425" s="156" t="s">
        <v>1743</v>
      </c>
      <c r="C3425" s="156" t="s">
        <v>541</v>
      </c>
      <c r="D3425" s="156" t="s">
        <v>639</v>
      </c>
      <c r="E3425" s="156" t="s">
        <v>3010</v>
      </c>
    </row>
    <row r="3426" spans="1:5" ht="12" customHeight="1" x14ac:dyDescent="0.2">
      <c r="A3426" s="156" t="s">
        <v>3243</v>
      </c>
      <c r="B3426" s="156" t="s">
        <v>1743</v>
      </c>
      <c r="C3426" s="156" t="s">
        <v>541</v>
      </c>
      <c r="D3426" s="156" t="s">
        <v>639</v>
      </c>
      <c r="E3426" s="156" t="s">
        <v>3012</v>
      </c>
    </row>
    <row r="3427" spans="1:5" ht="12" customHeight="1" x14ac:dyDescent="0.2">
      <c r="A3427" s="156" t="s">
        <v>3243</v>
      </c>
      <c r="B3427" s="156" t="s">
        <v>630</v>
      </c>
      <c r="C3427" s="156" t="s">
        <v>563</v>
      </c>
      <c r="D3427" s="156" t="s">
        <v>639</v>
      </c>
      <c r="E3427" s="156" t="s">
        <v>3010</v>
      </c>
    </row>
    <row r="3428" spans="1:5" ht="12" customHeight="1" x14ac:dyDescent="0.2">
      <c r="A3428" s="156" t="s">
        <v>3243</v>
      </c>
      <c r="B3428" s="156" t="s">
        <v>630</v>
      </c>
      <c r="C3428" s="156" t="s">
        <v>563</v>
      </c>
      <c r="D3428" s="156" t="s">
        <v>639</v>
      </c>
      <c r="E3428" s="156" t="s">
        <v>3012</v>
      </c>
    </row>
    <row r="3429" spans="1:5" ht="12" customHeight="1" x14ac:dyDescent="0.2">
      <c r="A3429" s="156" t="s">
        <v>3243</v>
      </c>
      <c r="B3429" s="156" t="s">
        <v>629</v>
      </c>
      <c r="C3429" s="156" t="s">
        <v>562</v>
      </c>
      <c r="D3429" s="156" t="s">
        <v>639</v>
      </c>
      <c r="E3429" s="156" t="s">
        <v>3010</v>
      </c>
    </row>
    <row r="3430" spans="1:5" ht="12" customHeight="1" x14ac:dyDescent="0.2">
      <c r="A3430" s="156" t="s">
        <v>3243</v>
      </c>
      <c r="B3430" s="156" t="s">
        <v>629</v>
      </c>
      <c r="C3430" s="156" t="s">
        <v>562</v>
      </c>
      <c r="D3430" s="156" t="s">
        <v>639</v>
      </c>
      <c r="E3430" s="156" t="s">
        <v>3012</v>
      </c>
    </row>
    <row r="3431" spans="1:5" ht="12" customHeight="1" x14ac:dyDescent="0.2">
      <c r="A3431" s="156" t="s">
        <v>3243</v>
      </c>
      <c r="B3431" s="156" t="s">
        <v>1744</v>
      </c>
      <c r="C3431" s="156" t="s">
        <v>559</v>
      </c>
      <c r="D3431" s="156" t="s">
        <v>639</v>
      </c>
      <c r="E3431" s="156" t="s">
        <v>3010</v>
      </c>
    </row>
    <row r="3432" spans="1:5" ht="12" customHeight="1" x14ac:dyDescent="0.2">
      <c r="A3432" s="156" t="s">
        <v>3243</v>
      </c>
      <c r="B3432" s="156" t="s">
        <v>1744</v>
      </c>
      <c r="C3432" s="156" t="s">
        <v>559</v>
      </c>
      <c r="D3432" s="156" t="s">
        <v>639</v>
      </c>
      <c r="E3432" s="156" t="s">
        <v>3012</v>
      </c>
    </row>
    <row r="3433" spans="1:5" ht="12" customHeight="1" x14ac:dyDescent="0.2">
      <c r="A3433" s="156" t="s">
        <v>3243</v>
      </c>
      <c r="B3433" s="156" t="s">
        <v>1745</v>
      </c>
      <c r="C3433" s="156" t="s">
        <v>567</v>
      </c>
      <c r="D3433" s="156" t="s">
        <v>639</v>
      </c>
      <c r="E3433" s="156" t="s">
        <v>3010</v>
      </c>
    </row>
    <row r="3434" spans="1:5" ht="12" customHeight="1" x14ac:dyDescent="0.2">
      <c r="A3434" s="156" t="s">
        <v>3243</v>
      </c>
      <c r="B3434" s="156" t="s">
        <v>1745</v>
      </c>
      <c r="C3434" s="156" t="s">
        <v>567</v>
      </c>
      <c r="D3434" s="156" t="s">
        <v>639</v>
      </c>
      <c r="E3434" s="156" t="s">
        <v>3012</v>
      </c>
    </row>
    <row r="3435" spans="1:5" ht="12" customHeight="1" x14ac:dyDescent="0.2">
      <c r="A3435" s="156" t="s">
        <v>3243</v>
      </c>
      <c r="B3435" s="156" t="s">
        <v>2776</v>
      </c>
      <c r="C3435" s="156" t="s">
        <v>1030</v>
      </c>
      <c r="D3435" s="156" t="s">
        <v>639</v>
      </c>
      <c r="E3435" s="156" t="s">
        <v>3012</v>
      </c>
    </row>
    <row r="3436" spans="1:5" ht="12" customHeight="1" x14ac:dyDescent="0.2">
      <c r="A3436" s="156" t="s">
        <v>3243</v>
      </c>
      <c r="B3436" s="156" t="s">
        <v>1746</v>
      </c>
      <c r="C3436" s="156" t="s">
        <v>585</v>
      </c>
      <c r="D3436" s="156" t="s">
        <v>639</v>
      </c>
      <c r="E3436" s="156" t="s">
        <v>3010</v>
      </c>
    </row>
    <row r="3437" spans="1:5" ht="12" customHeight="1" x14ac:dyDescent="0.2">
      <c r="A3437" s="156" t="s">
        <v>3243</v>
      </c>
      <c r="B3437" s="156" t="s">
        <v>1746</v>
      </c>
      <c r="C3437" s="156" t="s">
        <v>585</v>
      </c>
      <c r="D3437" s="156" t="s">
        <v>639</v>
      </c>
      <c r="E3437" s="156" t="s">
        <v>3012</v>
      </c>
    </row>
    <row r="3438" spans="1:5" ht="12" customHeight="1" x14ac:dyDescent="0.2">
      <c r="A3438" s="156" t="s">
        <v>3243</v>
      </c>
      <c r="B3438" s="156" t="s">
        <v>1747</v>
      </c>
      <c r="C3438" s="156" t="s">
        <v>586</v>
      </c>
      <c r="D3438" s="156" t="s">
        <v>639</v>
      </c>
      <c r="E3438" s="156" t="s">
        <v>3010</v>
      </c>
    </row>
    <row r="3439" spans="1:5" ht="12" customHeight="1" x14ac:dyDescent="0.2">
      <c r="A3439" s="156" t="s">
        <v>3243</v>
      </c>
      <c r="B3439" s="156" t="s">
        <v>1747</v>
      </c>
      <c r="C3439" s="156" t="s">
        <v>586</v>
      </c>
      <c r="D3439" s="156" t="s">
        <v>639</v>
      </c>
      <c r="E3439" s="156" t="s">
        <v>3012</v>
      </c>
    </row>
    <row r="3440" spans="1:5" ht="12" customHeight="1" x14ac:dyDescent="0.2">
      <c r="A3440" s="156" t="s">
        <v>3243</v>
      </c>
      <c r="B3440" s="156" t="s">
        <v>1748</v>
      </c>
      <c r="C3440" s="156" t="s">
        <v>588</v>
      </c>
      <c r="D3440" s="156" t="s">
        <v>639</v>
      </c>
      <c r="E3440" s="156" t="s">
        <v>3010</v>
      </c>
    </row>
    <row r="3441" spans="1:5" ht="12" customHeight="1" x14ac:dyDescent="0.2">
      <c r="A3441" s="156" t="s">
        <v>3243</v>
      </c>
      <c r="B3441" s="156" t="s">
        <v>1748</v>
      </c>
      <c r="C3441" s="156" t="s">
        <v>588</v>
      </c>
      <c r="D3441" s="156" t="s">
        <v>639</v>
      </c>
      <c r="E3441" s="156" t="s">
        <v>3012</v>
      </c>
    </row>
    <row r="3442" spans="1:5" ht="12" customHeight="1" x14ac:dyDescent="0.2">
      <c r="A3442" s="156" t="s">
        <v>3243</v>
      </c>
      <c r="B3442" s="156" t="s">
        <v>1749</v>
      </c>
      <c r="C3442" s="156" t="s">
        <v>579</v>
      </c>
      <c r="D3442" s="156" t="s">
        <v>639</v>
      </c>
      <c r="E3442" s="156" t="s">
        <v>3010</v>
      </c>
    </row>
    <row r="3443" spans="1:5" ht="12" customHeight="1" x14ac:dyDescent="0.2">
      <c r="A3443" s="156" t="s">
        <v>3243</v>
      </c>
      <c r="B3443" s="156" t="s">
        <v>1749</v>
      </c>
      <c r="C3443" s="156" t="s">
        <v>579</v>
      </c>
      <c r="D3443" s="156" t="s">
        <v>639</v>
      </c>
      <c r="E3443" s="156" t="s">
        <v>3012</v>
      </c>
    </row>
    <row r="3444" spans="1:5" ht="12" customHeight="1" x14ac:dyDescent="0.2">
      <c r="A3444" s="156" t="s">
        <v>3243</v>
      </c>
      <c r="B3444" s="156" t="s">
        <v>1750</v>
      </c>
      <c r="C3444" s="156" t="s">
        <v>584</v>
      </c>
      <c r="D3444" s="156" t="s">
        <v>639</v>
      </c>
      <c r="E3444" s="156" t="s">
        <v>3010</v>
      </c>
    </row>
    <row r="3445" spans="1:5" ht="12" customHeight="1" x14ac:dyDescent="0.2">
      <c r="A3445" s="156" t="s">
        <v>3243</v>
      </c>
      <c r="B3445" s="156" t="s">
        <v>1750</v>
      </c>
      <c r="C3445" s="156" t="s">
        <v>584</v>
      </c>
      <c r="D3445" s="156" t="s">
        <v>639</v>
      </c>
      <c r="E3445" s="156" t="s">
        <v>3012</v>
      </c>
    </row>
    <row r="3446" spans="1:5" ht="12" customHeight="1" x14ac:dyDescent="0.2">
      <c r="A3446" s="156" t="s">
        <v>3243</v>
      </c>
      <c r="B3446" s="156" t="s">
        <v>1751</v>
      </c>
      <c r="C3446" s="156" t="s">
        <v>566</v>
      </c>
      <c r="D3446" s="156" t="s">
        <v>639</v>
      </c>
      <c r="E3446" s="156" t="s">
        <v>3010</v>
      </c>
    </row>
    <row r="3447" spans="1:5" ht="12" customHeight="1" x14ac:dyDescent="0.2">
      <c r="A3447" s="156" t="s">
        <v>3243</v>
      </c>
      <c r="B3447" s="156" t="s">
        <v>1751</v>
      </c>
      <c r="C3447" s="156" t="s">
        <v>566</v>
      </c>
      <c r="D3447" s="156" t="s">
        <v>639</v>
      </c>
      <c r="E3447" s="156" t="s">
        <v>3012</v>
      </c>
    </row>
    <row r="3448" spans="1:5" ht="12" customHeight="1" x14ac:dyDescent="0.2">
      <c r="A3448" s="156" t="s">
        <v>3243</v>
      </c>
      <c r="B3448" s="156" t="s">
        <v>1752</v>
      </c>
      <c r="C3448" s="156" t="s">
        <v>572</v>
      </c>
      <c r="D3448" s="156" t="s">
        <v>639</v>
      </c>
      <c r="E3448" s="156" t="s">
        <v>3010</v>
      </c>
    </row>
    <row r="3449" spans="1:5" ht="12" customHeight="1" x14ac:dyDescent="0.2">
      <c r="A3449" s="156" t="s">
        <v>3243</v>
      </c>
      <c r="B3449" s="156" t="s">
        <v>1752</v>
      </c>
      <c r="C3449" s="156" t="s">
        <v>572</v>
      </c>
      <c r="D3449" s="156" t="s">
        <v>639</v>
      </c>
      <c r="E3449" s="156" t="s">
        <v>3012</v>
      </c>
    </row>
    <row r="3450" spans="1:5" ht="12" customHeight="1" x14ac:dyDescent="0.2">
      <c r="A3450" s="156" t="s">
        <v>3243</v>
      </c>
      <c r="B3450" s="156" t="s">
        <v>1753</v>
      </c>
      <c r="C3450" s="156" t="s">
        <v>587</v>
      </c>
      <c r="D3450" s="156" t="s">
        <v>639</v>
      </c>
      <c r="E3450" s="156" t="s">
        <v>3010</v>
      </c>
    </row>
    <row r="3451" spans="1:5" ht="12" customHeight="1" x14ac:dyDescent="0.2">
      <c r="A3451" s="156" t="s">
        <v>3243</v>
      </c>
      <c r="B3451" s="156" t="s">
        <v>1753</v>
      </c>
      <c r="C3451" s="156" t="s">
        <v>587</v>
      </c>
      <c r="D3451" s="156" t="s">
        <v>639</v>
      </c>
      <c r="E3451" s="156" t="s">
        <v>3012</v>
      </c>
    </row>
    <row r="3452" spans="1:5" ht="12" customHeight="1" x14ac:dyDescent="0.2">
      <c r="A3452" s="156" t="s">
        <v>3243</v>
      </c>
      <c r="B3452" s="156" t="s">
        <v>597</v>
      </c>
      <c r="C3452" s="156" t="s">
        <v>515</v>
      </c>
      <c r="D3452" s="156" t="s">
        <v>639</v>
      </c>
      <c r="E3452" s="156" t="s">
        <v>3010</v>
      </c>
    </row>
    <row r="3453" spans="1:5" ht="12" customHeight="1" x14ac:dyDescent="0.2">
      <c r="A3453" s="156" t="s">
        <v>3243</v>
      </c>
      <c r="B3453" s="156" t="s">
        <v>597</v>
      </c>
      <c r="C3453" s="156" t="s">
        <v>515</v>
      </c>
      <c r="D3453" s="156" t="s">
        <v>639</v>
      </c>
      <c r="E3453" s="156" t="s">
        <v>3012</v>
      </c>
    </row>
    <row r="3454" spans="1:5" ht="12" customHeight="1" x14ac:dyDescent="0.2">
      <c r="A3454" s="156" t="s">
        <v>3243</v>
      </c>
      <c r="B3454" s="156" t="s">
        <v>597</v>
      </c>
      <c r="C3454" s="156" t="s">
        <v>515</v>
      </c>
      <c r="D3454" s="156" t="s">
        <v>639</v>
      </c>
      <c r="E3454" s="156" t="s">
        <v>3019</v>
      </c>
    </row>
    <row r="3455" spans="1:5" ht="12" customHeight="1" x14ac:dyDescent="0.2">
      <c r="A3455" s="156" t="s">
        <v>3243</v>
      </c>
      <c r="B3455" s="156" t="s">
        <v>606</v>
      </c>
      <c r="C3455" s="156" t="s">
        <v>549</v>
      </c>
      <c r="D3455" s="156" t="s">
        <v>639</v>
      </c>
      <c r="E3455" s="156" t="s">
        <v>3012</v>
      </c>
    </row>
    <row r="3456" spans="1:5" ht="12" customHeight="1" x14ac:dyDescent="0.2">
      <c r="A3456" s="156" t="s">
        <v>3243</v>
      </c>
      <c r="B3456" s="156" t="s">
        <v>606</v>
      </c>
      <c r="C3456" s="156" t="s">
        <v>549</v>
      </c>
      <c r="D3456" s="156" t="s">
        <v>639</v>
      </c>
      <c r="E3456" s="156" t="s">
        <v>3019</v>
      </c>
    </row>
    <row r="3457" spans="1:5" ht="12" customHeight="1" x14ac:dyDescent="0.2">
      <c r="A3457" s="156" t="s">
        <v>3243</v>
      </c>
      <c r="B3457" s="156" t="s">
        <v>2171</v>
      </c>
      <c r="C3457" s="156" t="s">
        <v>571</v>
      </c>
      <c r="D3457" s="156" t="s">
        <v>639</v>
      </c>
      <c r="E3457" s="156" t="s">
        <v>3012</v>
      </c>
    </row>
    <row r="3458" spans="1:5" ht="12" customHeight="1" x14ac:dyDescent="0.2">
      <c r="A3458" s="156" t="s">
        <v>3243</v>
      </c>
      <c r="B3458" s="156" t="s">
        <v>596</v>
      </c>
      <c r="C3458" s="156" t="s">
        <v>514</v>
      </c>
      <c r="D3458" s="156" t="s">
        <v>639</v>
      </c>
      <c r="E3458" s="156" t="s">
        <v>3010</v>
      </c>
    </row>
    <row r="3459" spans="1:5" ht="12" customHeight="1" x14ac:dyDescent="0.2">
      <c r="A3459" s="156" t="s">
        <v>3243</v>
      </c>
      <c r="B3459" s="156" t="s">
        <v>596</v>
      </c>
      <c r="C3459" s="156" t="s">
        <v>514</v>
      </c>
      <c r="D3459" s="156" t="s">
        <v>639</v>
      </c>
      <c r="E3459" s="156" t="s">
        <v>3012</v>
      </c>
    </row>
    <row r="3460" spans="1:5" ht="12" customHeight="1" x14ac:dyDescent="0.2">
      <c r="A3460" s="156" t="s">
        <v>3243</v>
      </c>
      <c r="B3460" s="156" t="s">
        <v>596</v>
      </c>
      <c r="C3460" s="156" t="s">
        <v>514</v>
      </c>
      <c r="D3460" s="156" t="s">
        <v>639</v>
      </c>
      <c r="E3460" s="156" t="s">
        <v>3019</v>
      </c>
    </row>
    <row r="3461" spans="1:5" ht="12" customHeight="1" x14ac:dyDescent="0.2">
      <c r="A3461" s="156" t="s">
        <v>3243</v>
      </c>
      <c r="B3461" s="156" t="s">
        <v>602</v>
      </c>
      <c r="C3461" s="156" t="s">
        <v>538</v>
      </c>
      <c r="D3461" s="156" t="s">
        <v>639</v>
      </c>
      <c r="E3461" s="156" t="s">
        <v>3010</v>
      </c>
    </row>
    <row r="3462" spans="1:5" ht="12" customHeight="1" x14ac:dyDescent="0.2">
      <c r="A3462" s="156" t="s">
        <v>3243</v>
      </c>
      <c r="B3462" s="156" t="s">
        <v>602</v>
      </c>
      <c r="C3462" s="156" t="s">
        <v>538</v>
      </c>
      <c r="D3462" s="156" t="s">
        <v>639</v>
      </c>
      <c r="E3462" s="156" t="s">
        <v>3012</v>
      </c>
    </row>
    <row r="3463" spans="1:5" ht="12" customHeight="1" x14ac:dyDescent="0.2">
      <c r="A3463" s="156" t="s">
        <v>3243</v>
      </c>
      <c r="B3463" s="156" t="s">
        <v>602</v>
      </c>
      <c r="C3463" s="156" t="s">
        <v>538</v>
      </c>
      <c r="D3463" s="156" t="s">
        <v>639</v>
      </c>
      <c r="E3463" s="156" t="s">
        <v>3019</v>
      </c>
    </row>
    <row r="3464" spans="1:5" ht="12" customHeight="1" x14ac:dyDescent="0.2">
      <c r="A3464" s="156" t="s">
        <v>3243</v>
      </c>
      <c r="B3464" s="156" t="s">
        <v>598</v>
      </c>
      <c r="C3464" s="156" t="s">
        <v>524</v>
      </c>
      <c r="D3464" s="156" t="s">
        <v>639</v>
      </c>
      <c r="E3464" s="156" t="s">
        <v>3010</v>
      </c>
    </row>
    <row r="3465" spans="1:5" ht="12" customHeight="1" x14ac:dyDescent="0.2">
      <c r="A3465" s="156" t="s">
        <v>3243</v>
      </c>
      <c r="B3465" s="156" t="s">
        <v>598</v>
      </c>
      <c r="C3465" s="156" t="s">
        <v>524</v>
      </c>
      <c r="D3465" s="156" t="s">
        <v>639</v>
      </c>
      <c r="E3465" s="156" t="s">
        <v>3012</v>
      </c>
    </row>
    <row r="3466" spans="1:5" ht="12" customHeight="1" x14ac:dyDescent="0.2">
      <c r="A3466" s="156" t="s">
        <v>3243</v>
      </c>
      <c r="B3466" s="156" t="s">
        <v>598</v>
      </c>
      <c r="C3466" s="156" t="s">
        <v>524</v>
      </c>
      <c r="D3466" s="156" t="s">
        <v>639</v>
      </c>
      <c r="E3466" s="156" t="s">
        <v>3019</v>
      </c>
    </row>
    <row r="3467" spans="1:5" ht="12" customHeight="1" x14ac:dyDescent="0.2">
      <c r="A3467" s="156" t="s">
        <v>3243</v>
      </c>
      <c r="B3467" s="156" t="s">
        <v>601</v>
      </c>
      <c r="C3467" s="156" t="s">
        <v>536</v>
      </c>
      <c r="D3467" s="156" t="s">
        <v>639</v>
      </c>
      <c r="E3467" s="156" t="s">
        <v>3010</v>
      </c>
    </row>
    <row r="3468" spans="1:5" ht="12" customHeight="1" x14ac:dyDescent="0.2">
      <c r="A3468" s="156" t="s">
        <v>3243</v>
      </c>
      <c r="B3468" s="156" t="s">
        <v>601</v>
      </c>
      <c r="C3468" s="156" t="s">
        <v>536</v>
      </c>
      <c r="D3468" s="156" t="s">
        <v>639</v>
      </c>
      <c r="E3468" s="156" t="s">
        <v>3012</v>
      </c>
    </row>
    <row r="3469" spans="1:5" ht="12" customHeight="1" x14ac:dyDescent="0.2">
      <c r="A3469" s="156" t="s">
        <v>3243</v>
      </c>
      <c r="B3469" s="156" t="s">
        <v>601</v>
      </c>
      <c r="C3469" s="156" t="s">
        <v>536</v>
      </c>
      <c r="D3469" s="156" t="s">
        <v>639</v>
      </c>
      <c r="E3469" s="156" t="s">
        <v>3019</v>
      </c>
    </row>
    <row r="3470" spans="1:5" ht="12" customHeight="1" x14ac:dyDescent="0.2">
      <c r="A3470" s="156" t="s">
        <v>3243</v>
      </c>
      <c r="B3470" s="156" t="s">
        <v>595</v>
      </c>
      <c r="C3470" s="156" t="s">
        <v>513</v>
      </c>
      <c r="D3470" s="156" t="s">
        <v>639</v>
      </c>
      <c r="E3470" s="156" t="s">
        <v>3010</v>
      </c>
    </row>
    <row r="3471" spans="1:5" ht="12" customHeight="1" x14ac:dyDescent="0.2">
      <c r="A3471" s="156" t="s">
        <v>3243</v>
      </c>
      <c r="B3471" s="156" t="s">
        <v>595</v>
      </c>
      <c r="C3471" s="156" t="s">
        <v>513</v>
      </c>
      <c r="D3471" s="156" t="s">
        <v>639</v>
      </c>
      <c r="E3471" s="156" t="s">
        <v>3012</v>
      </c>
    </row>
    <row r="3472" spans="1:5" ht="12" customHeight="1" x14ac:dyDescent="0.2">
      <c r="A3472" s="156" t="s">
        <v>3243</v>
      </c>
      <c r="B3472" s="156" t="s">
        <v>595</v>
      </c>
      <c r="C3472" s="156" t="s">
        <v>513</v>
      </c>
      <c r="D3472" s="156" t="s">
        <v>639</v>
      </c>
      <c r="E3472" s="156" t="s">
        <v>3019</v>
      </c>
    </row>
    <row r="3473" spans="1:5" ht="12" customHeight="1" x14ac:dyDescent="0.2">
      <c r="A3473" s="156" t="s">
        <v>3243</v>
      </c>
      <c r="B3473" s="156" t="s">
        <v>774</v>
      </c>
      <c r="C3473" s="156" t="s">
        <v>545</v>
      </c>
      <c r="D3473" s="156" t="s">
        <v>639</v>
      </c>
      <c r="E3473" s="156" t="s">
        <v>3010</v>
      </c>
    </row>
    <row r="3474" spans="1:5" ht="12" customHeight="1" x14ac:dyDescent="0.2">
      <c r="A3474" s="156" t="s">
        <v>3243</v>
      </c>
      <c r="B3474" s="156" t="s">
        <v>774</v>
      </c>
      <c r="C3474" s="156" t="s">
        <v>545</v>
      </c>
      <c r="D3474" s="156" t="s">
        <v>639</v>
      </c>
      <c r="E3474" s="156" t="s">
        <v>3012</v>
      </c>
    </row>
    <row r="3475" spans="1:5" ht="12" customHeight="1" x14ac:dyDescent="0.2">
      <c r="A3475" s="156" t="s">
        <v>3243</v>
      </c>
      <c r="B3475" s="156" t="s">
        <v>774</v>
      </c>
      <c r="C3475" s="156" t="s">
        <v>545</v>
      </c>
      <c r="D3475" s="156" t="s">
        <v>639</v>
      </c>
      <c r="E3475" s="156" t="s">
        <v>3019</v>
      </c>
    </row>
    <row r="3476" spans="1:5" ht="12" customHeight="1" x14ac:dyDescent="0.2">
      <c r="A3476" s="156" t="s">
        <v>3243</v>
      </c>
      <c r="B3476" s="156" t="s">
        <v>2172</v>
      </c>
      <c r="C3476" s="156" t="s">
        <v>527</v>
      </c>
      <c r="D3476" s="156" t="s">
        <v>639</v>
      </c>
      <c r="E3476" s="156" t="s">
        <v>3012</v>
      </c>
    </row>
    <row r="3477" spans="1:5" ht="12" customHeight="1" x14ac:dyDescent="0.2">
      <c r="A3477" s="156" t="s">
        <v>3243</v>
      </c>
      <c r="B3477" s="156" t="s">
        <v>600</v>
      </c>
      <c r="C3477" s="156" t="s">
        <v>535</v>
      </c>
      <c r="D3477" s="156" t="s">
        <v>639</v>
      </c>
      <c r="E3477" s="156" t="s">
        <v>3010</v>
      </c>
    </row>
    <row r="3478" spans="1:5" ht="12" customHeight="1" x14ac:dyDescent="0.2">
      <c r="A3478" s="156" t="s">
        <v>3243</v>
      </c>
      <c r="B3478" s="156" t="s">
        <v>600</v>
      </c>
      <c r="C3478" s="156" t="s">
        <v>535</v>
      </c>
      <c r="D3478" s="156" t="s">
        <v>639</v>
      </c>
      <c r="E3478" s="156" t="s">
        <v>3012</v>
      </c>
    </row>
    <row r="3479" spans="1:5" ht="12" customHeight="1" x14ac:dyDescent="0.2">
      <c r="A3479" s="156" t="s">
        <v>3243</v>
      </c>
      <c r="B3479" s="156" t="s">
        <v>600</v>
      </c>
      <c r="C3479" s="156" t="s">
        <v>535</v>
      </c>
      <c r="D3479" s="156" t="s">
        <v>639</v>
      </c>
      <c r="E3479" s="156" t="s">
        <v>3019</v>
      </c>
    </row>
    <row r="3480" spans="1:5" ht="12" customHeight="1" x14ac:dyDescent="0.2">
      <c r="A3480" s="156" t="s">
        <v>3243</v>
      </c>
      <c r="B3480" s="156" t="s">
        <v>1754</v>
      </c>
      <c r="C3480" s="156" t="s">
        <v>550</v>
      </c>
      <c r="D3480" s="156" t="s">
        <v>639</v>
      </c>
      <c r="E3480" s="156" t="s">
        <v>3010</v>
      </c>
    </row>
    <row r="3481" spans="1:5" ht="12" customHeight="1" x14ac:dyDescent="0.2">
      <c r="A3481" s="156" t="s">
        <v>3243</v>
      </c>
      <c r="B3481" s="156" t="s">
        <v>1754</v>
      </c>
      <c r="C3481" s="156" t="s">
        <v>550</v>
      </c>
      <c r="D3481" s="156" t="s">
        <v>639</v>
      </c>
      <c r="E3481" s="156" t="s">
        <v>3012</v>
      </c>
    </row>
    <row r="3482" spans="1:5" ht="12" customHeight="1" x14ac:dyDescent="0.2">
      <c r="A3482" s="156" t="s">
        <v>3243</v>
      </c>
      <c r="B3482" s="156" t="s">
        <v>634</v>
      </c>
      <c r="C3482" s="156" t="s">
        <v>574</v>
      </c>
      <c r="D3482" s="156" t="s">
        <v>639</v>
      </c>
      <c r="E3482" s="156" t="s">
        <v>3010</v>
      </c>
    </row>
    <row r="3483" spans="1:5" ht="12" customHeight="1" x14ac:dyDescent="0.2">
      <c r="A3483" s="156" t="s">
        <v>3243</v>
      </c>
      <c r="B3483" s="156" t="s">
        <v>634</v>
      </c>
      <c r="C3483" s="156" t="s">
        <v>574</v>
      </c>
      <c r="D3483" s="156" t="s">
        <v>639</v>
      </c>
      <c r="E3483" s="156" t="s">
        <v>3012</v>
      </c>
    </row>
    <row r="3484" spans="1:5" ht="12" customHeight="1" x14ac:dyDescent="0.2">
      <c r="A3484" s="156" t="s">
        <v>3243</v>
      </c>
      <c r="B3484" s="156" t="s">
        <v>633</v>
      </c>
      <c r="C3484" s="156" t="s">
        <v>573</v>
      </c>
      <c r="D3484" s="156" t="s">
        <v>639</v>
      </c>
      <c r="E3484" s="156" t="s">
        <v>3010</v>
      </c>
    </row>
    <row r="3485" spans="1:5" ht="12" customHeight="1" x14ac:dyDescent="0.2">
      <c r="A3485" s="156" t="s">
        <v>3243</v>
      </c>
      <c r="B3485" s="156" t="s">
        <v>633</v>
      </c>
      <c r="C3485" s="156" t="s">
        <v>573</v>
      </c>
      <c r="D3485" s="156" t="s">
        <v>639</v>
      </c>
      <c r="E3485" s="156" t="s">
        <v>3012</v>
      </c>
    </row>
    <row r="3486" spans="1:5" ht="12" customHeight="1" x14ac:dyDescent="0.2">
      <c r="A3486" s="156" t="s">
        <v>3243</v>
      </c>
      <c r="B3486" s="156" t="s">
        <v>633</v>
      </c>
      <c r="C3486" s="156" t="s">
        <v>573</v>
      </c>
      <c r="D3486" s="156" t="s">
        <v>639</v>
      </c>
      <c r="E3486" s="156" t="s">
        <v>3019</v>
      </c>
    </row>
    <row r="3487" spans="1:5" ht="12" customHeight="1" x14ac:dyDescent="0.2">
      <c r="A3487" s="156" t="s">
        <v>3243</v>
      </c>
      <c r="B3487" s="156" t="s">
        <v>611</v>
      </c>
      <c r="C3487" s="156" t="s">
        <v>556</v>
      </c>
      <c r="D3487" s="156" t="s">
        <v>639</v>
      </c>
      <c r="E3487" s="156" t="s">
        <v>3012</v>
      </c>
    </row>
    <row r="3488" spans="1:5" ht="12" customHeight="1" x14ac:dyDescent="0.2">
      <c r="A3488" s="156" t="s">
        <v>3243</v>
      </c>
      <c r="B3488" s="156" t="s">
        <v>611</v>
      </c>
      <c r="C3488" s="156" t="s">
        <v>556</v>
      </c>
      <c r="D3488" s="156" t="s">
        <v>639</v>
      </c>
      <c r="E3488" s="156" t="s">
        <v>3019</v>
      </c>
    </row>
    <row r="3489" spans="1:5" ht="12" customHeight="1" x14ac:dyDescent="0.2">
      <c r="A3489" s="156" t="s">
        <v>3243</v>
      </c>
      <c r="B3489" s="156" t="s">
        <v>603</v>
      </c>
      <c r="C3489" s="156" t="s">
        <v>539</v>
      </c>
      <c r="D3489" s="156" t="s">
        <v>639</v>
      </c>
      <c r="E3489" s="156" t="s">
        <v>3010</v>
      </c>
    </row>
    <row r="3490" spans="1:5" ht="12" customHeight="1" x14ac:dyDescent="0.2">
      <c r="A3490" s="156" t="s">
        <v>3243</v>
      </c>
      <c r="B3490" s="156" t="s">
        <v>603</v>
      </c>
      <c r="C3490" s="156" t="s">
        <v>539</v>
      </c>
      <c r="D3490" s="156" t="s">
        <v>639</v>
      </c>
      <c r="E3490" s="156" t="s">
        <v>3012</v>
      </c>
    </row>
    <row r="3491" spans="1:5" ht="12" customHeight="1" x14ac:dyDescent="0.2">
      <c r="A3491" s="156" t="s">
        <v>3243</v>
      </c>
      <c r="B3491" s="156" t="s">
        <v>603</v>
      </c>
      <c r="C3491" s="156" t="s">
        <v>539</v>
      </c>
      <c r="D3491" s="156" t="s">
        <v>639</v>
      </c>
      <c r="E3491" s="156" t="s">
        <v>3019</v>
      </c>
    </row>
    <row r="3492" spans="1:5" ht="12" customHeight="1" x14ac:dyDescent="0.2">
      <c r="A3492" s="156" t="s">
        <v>3243</v>
      </c>
      <c r="B3492" s="156" t="s">
        <v>775</v>
      </c>
      <c r="C3492" s="156" t="s">
        <v>529</v>
      </c>
      <c r="D3492" s="156" t="s">
        <v>639</v>
      </c>
      <c r="E3492" s="156" t="s">
        <v>3010</v>
      </c>
    </row>
    <row r="3493" spans="1:5" ht="12" customHeight="1" x14ac:dyDescent="0.2">
      <c r="A3493" s="156" t="s">
        <v>3243</v>
      </c>
      <c r="B3493" s="156" t="s">
        <v>775</v>
      </c>
      <c r="C3493" s="156" t="s">
        <v>529</v>
      </c>
      <c r="D3493" s="156" t="s">
        <v>639</v>
      </c>
      <c r="E3493" s="156" t="s">
        <v>3012</v>
      </c>
    </row>
    <row r="3494" spans="1:5" ht="12" customHeight="1" x14ac:dyDescent="0.2">
      <c r="A3494" s="156" t="s">
        <v>3243</v>
      </c>
      <c r="B3494" s="156" t="s">
        <v>775</v>
      </c>
      <c r="C3494" s="156" t="s">
        <v>529</v>
      </c>
      <c r="D3494" s="156" t="s">
        <v>639</v>
      </c>
      <c r="E3494" s="156" t="s">
        <v>3019</v>
      </c>
    </row>
    <row r="3495" spans="1:5" ht="12" customHeight="1" x14ac:dyDescent="0.2">
      <c r="A3495" s="156" t="s">
        <v>3243</v>
      </c>
      <c r="B3495" s="156" t="s">
        <v>939</v>
      </c>
      <c r="C3495" s="156" t="s">
        <v>526</v>
      </c>
      <c r="D3495" s="156" t="s">
        <v>639</v>
      </c>
      <c r="E3495" s="156" t="s">
        <v>3010</v>
      </c>
    </row>
    <row r="3496" spans="1:5" ht="12" customHeight="1" x14ac:dyDescent="0.2">
      <c r="A3496" s="156" t="s">
        <v>3243</v>
      </c>
      <c r="B3496" s="156" t="s">
        <v>939</v>
      </c>
      <c r="C3496" s="156" t="s">
        <v>526</v>
      </c>
      <c r="D3496" s="156" t="s">
        <v>639</v>
      </c>
      <c r="E3496" s="156" t="s">
        <v>3012</v>
      </c>
    </row>
    <row r="3497" spans="1:5" ht="12" customHeight="1" x14ac:dyDescent="0.2">
      <c r="A3497" s="156" t="s">
        <v>3243</v>
      </c>
      <c r="B3497" s="156" t="s">
        <v>939</v>
      </c>
      <c r="C3497" s="156" t="s">
        <v>526</v>
      </c>
      <c r="D3497" s="156" t="s">
        <v>639</v>
      </c>
      <c r="E3497" s="156" t="s">
        <v>3019</v>
      </c>
    </row>
    <row r="3498" spans="1:5" ht="12" customHeight="1" x14ac:dyDescent="0.2">
      <c r="A3498" s="156" t="s">
        <v>3243</v>
      </c>
      <c r="B3498" s="156" t="s">
        <v>627</v>
      </c>
      <c r="C3498" s="156" t="s">
        <v>558</v>
      </c>
      <c r="D3498" s="156" t="s">
        <v>639</v>
      </c>
      <c r="E3498" s="156" t="s">
        <v>3012</v>
      </c>
    </row>
    <row r="3499" spans="1:5" ht="12" customHeight="1" x14ac:dyDescent="0.2">
      <c r="A3499" s="156" t="s">
        <v>3243</v>
      </c>
      <c r="B3499" s="156" t="s">
        <v>627</v>
      </c>
      <c r="C3499" s="156" t="s">
        <v>558</v>
      </c>
      <c r="D3499" s="156" t="s">
        <v>639</v>
      </c>
      <c r="E3499" s="156" t="s">
        <v>3019</v>
      </c>
    </row>
    <row r="3500" spans="1:5" ht="12" customHeight="1" x14ac:dyDescent="0.2">
      <c r="A3500" s="156" t="s">
        <v>3243</v>
      </c>
      <c r="B3500" s="156" t="s">
        <v>594</v>
      </c>
      <c r="C3500" s="156" t="s">
        <v>512</v>
      </c>
      <c r="D3500" s="156" t="s">
        <v>639</v>
      </c>
      <c r="E3500" s="156" t="s">
        <v>3010</v>
      </c>
    </row>
    <row r="3501" spans="1:5" ht="12" customHeight="1" x14ac:dyDescent="0.2">
      <c r="A3501" s="156" t="s">
        <v>3243</v>
      </c>
      <c r="B3501" s="156" t="s">
        <v>594</v>
      </c>
      <c r="C3501" s="156" t="s">
        <v>512</v>
      </c>
      <c r="D3501" s="156" t="s">
        <v>639</v>
      </c>
      <c r="E3501" s="156" t="s">
        <v>3012</v>
      </c>
    </row>
    <row r="3502" spans="1:5" ht="12" customHeight="1" x14ac:dyDescent="0.2">
      <c r="A3502" s="156" t="s">
        <v>3243</v>
      </c>
      <c r="B3502" s="156" t="s">
        <v>594</v>
      </c>
      <c r="C3502" s="156" t="s">
        <v>512</v>
      </c>
      <c r="D3502" s="156" t="s">
        <v>639</v>
      </c>
      <c r="E3502" s="156" t="s">
        <v>3019</v>
      </c>
    </row>
    <row r="3503" spans="1:5" ht="12" customHeight="1" x14ac:dyDescent="0.2">
      <c r="A3503" s="156" t="s">
        <v>3243</v>
      </c>
      <c r="B3503" s="156" t="s">
        <v>2911</v>
      </c>
      <c r="C3503" s="156" t="s">
        <v>1031</v>
      </c>
      <c r="D3503" s="156" t="s">
        <v>2521</v>
      </c>
      <c r="E3503" s="156" t="s">
        <v>2980</v>
      </c>
    </row>
    <row r="3504" spans="1:5" ht="12" customHeight="1" x14ac:dyDescent="0.2">
      <c r="A3504" s="156" t="s">
        <v>3243</v>
      </c>
      <c r="B3504" s="156" t="s">
        <v>2911</v>
      </c>
      <c r="C3504" s="156" t="s">
        <v>1031</v>
      </c>
      <c r="D3504" s="156" t="s">
        <v>2521</v>
      </c>
      <c r="E3504" s="156" t="s">
        <v>3010</v>
      </c>
    </row>
    <row r="3505" spans="1:5" ht="12" customHeight="1" x14ac:dyDescent="0.2">
      <c r="A3505" s="156" t="s">
        <v>3243</v>
      </c>
      <c r="B3505" s="156" t="s">
        <v>2911</v>
      </c>
      <c r="C3505" s="156" t="s">
        <v>1031</v>
      </c>
      <c r="D3505" s="156" t="s">
        <v>2521</v>
      </c>
      <c r="E3505" s="156" t="s">
        <v>3011</v>
      </c>
    </row>
    <row r="3506" spans="1:5" ht="12" customHeight="1" x14ac:dyDescent="0.2">
      <c r="A3506" s="156" t="s">
        <v>3243</v>
      </c>
      <c r="B3506" s="156" t="s">
        <v>2911</v>
      </c>
      <c r="C3506" s="156" t="s">
        <v>1031</v>
      </c>
      <c r="D3506" s="156" t="s">
        <v>2521</v>
      </c>
      <c r="E3506" s="156" t="s">
        <v>3012</v>
      </c>
    </row>
    <row r="3507" spans="1:5" ht="12" customHeight="1" x14ac:dyDescent="0.2">
      <c r="A3507" s="156" t="s">
        <v>3243</v>
      </c>
      <c r="B3507" s="156" t="s">
        <v>2911</v>
      </c>
      <c r="C3507" s="156" t="s">
        <v>1031</v>
      </c>
      <c r="D3507" s="156" t="s">
        <v>2521</v>
      </c>
      <c r="E3507" s="156" t="s">
        <v>3019</v>
      </c>
    </row>
    <row r="3508" spans="1:5" ht="12" customHeight="1" x14ac:dyDescent="0.2">
      <c r="A3508" s="156" t="s">
        <v>3248</v>
      </c>
      <c r="B3508" s="156" t="s">
        <v>1693</v>
      </c>
      <c r="C3508" s="156" t="s">
        <v>1694</v>
      </c>
      <c r="D3508" s="156" t="s">
        <v>3245</v>
      </c>
      <c r="E3508" s="156" t="s">
        <v>3016</v>
      </c>
    </row>
    <row r="3509" spans="1:5" ht="12" customHeight="1" x14ac:dyDescent="0.2">
      <c r="A3509" s="156" t="s">
        <v>3248</v>
      </c>
      <c r="B3509" s="156" t="s">
        <v>2465</v>
      </c>
      <c r="C3509" s="156" t="s">
        <v>2466</v>
      </c>
      <c r="D3509" s="156" t="s">
        <v>3245</v>
      </c>
      <c r="E3509" s="156" t="s">
        <v>3016</v>
      </c>
    </row>
    <row r="3510" spans="1:5" ht="12" customHeight="1" x14ac:dyDescent="0.2">
      <c r="A3510" s="156" t="s">
        <v>3248</v>
      </c>
      <c r="B3510" s="156" t="s">
        <v>2467</v>
      </c>
      <c r="C3510" s="156" t="s">
        <v>2468</v>
      </c>
      <c r="D3510" s="156" t="s">
        <v>3245</v>
      </c>
      <c r="E3510" s="156" t="s">
        <v>3016</v>
      </c>
    </row>
    <row r="3511" spans="1:5" ht="12" customHeight="1" x14ac:dyDescent="0.2">
      <c r="A3511" s="156" t="s">
        <v>3248</v>
      </c>
      <c r="B3511" s="156" t="s">
        <v>1676</v>
      </c>
      <c r="C3511" s="156" t="s">
        <v>1672</v>
      </c>
      <c r="D3511" s="156" t="s">
        <v>3245</v>
      </c>
      <c r="E3511" s="156" t="s">
        <v>3013</v>
      </c>
    </row>
    <row r="3512" spans="1:5" ht="12" customHeight="1" x14ac:dyDescent="0.2">
      <c r="A3512" s="156" t="s">
        <v>3248</v>
      </c>
      <c r="B3512" s="156" t="s">
        <v>1676</v>
      </c>
      <c r="C3512" s="156" t="s">
        <v>1672</v>
      </c>
      <c r="D3512" s="156" t="s">
        <v>3245</v>
      </c>
      <c r="E3512" s="156" t="s">
        <v>3016</v>
      </c>
    </row>
    <row r="3513" spans="1:5" ht="12" customHeight="1" x14ac:dyDescent="0.2">
      <c r="A3513" s="156" t="s">
        <v>3248</v>
      </c>
      <c r="B3513" s="156" t="s">
        <v>1676</v>
      </c>
      <c r="C3513" s="156" t="s">
        <v>1672</v>
      </c>
      <c r="D3513" s="156" t="s">
        <v>3245</v>
      </c>
      <c r="E3513" s="156" t="s">
        <v>3010</v>
      </c>
    </row>
    <row r="3514" spans="1:5" ht="12" customHeight="1" x14ac:dyDescent="0.2">
      <c r="A3514" s="156" t="s">
        <v>3248</v>
      </c>
      <c r="B3514" s="156" t="s">
        <v>1676</v>
      </c>
      <c r="C3514" s="156" t="s">
        <v>1672</v>
      </c>
      <c r="D3514" s="156" t="s">
        <v>3245</v>
      </c>
      <c r="E3514" s="156" t="s">
        <v>3011</v>
      </c>
    </row>
    <row r="3515" spans="1:5" ht="12" customHeight="1" x14ac:dyDescent="0.2">
      <c r="A3515" s="156" t="s">
        <v>3248</v>
      </c>
      <c r="B3515" s="156" t="s">
        <v>1675</v>
      </c>
      <c r="C3515" s="156" t="s">
        <v>1671</v>
      </c>
      <c r="D3515" s="156" t="s">
        <v>3245</v>
      </c>
      <c r="E3515" s="156" t="s">
        <v>3016</v>
      </c>
    </row>
    <row r="3516" spans="1:5" ht="12" customHeight="1" x14ac:dyDescent="0.2">
      <c r="A3516" s="156" t="s">
        <v>3248</v>
      </c>
      <c r="B3516" s="156" t="s">
        <v>1675</v>
      </c>
      <c r="C3516" s="156" t="s">
        <v>1671</v>
      </c>
      <c r="D3516" s="156" t="s">
        <v>3245</v>
      </c>
      <c r="E3516" s="156" t="s">
        <v>3010</v>
      </c>
    </row>
    <row r="3517" spans="1:5" ht="12" customHeight="1" x14ac:dyDescent="0.2">
      <c r="A3517" s="156" t="s">
        <v>3248</v>
      </c>
      <c r="B3517" s="156" t="s">
        <v>1675</v>
      </c>
      <c r="C3517" s="156" t="s">
        <v>1671</v>
      </c>
      <c r="D3517" s="156" t="s">
        <v>3245</v>
      </c>
      <c r="E3517" s="156" t="s">
        <v>3011</v>
      </c>
    </row>
    <row r="3518" spans="1:5" ht="12" customHeight="1" x14ac:dyDescent="0.2">
      <c r="A3518" s="156" t="s">
        <v>3248</v>
      </c>
      <c r="B3518" s="156" t="s">
        <v>2004</v>
      </c>
      <c r="C3518" s="156" t="s">
        <v>1999</v>
      </c>
      <c r="D3518" s="156" t="s">
        <v>3245</v>
      </c>
      <c r="E3518" s="156" t="s">
        <v>3016</v>
      </c>
    </row>
    <row r="3519" spans="1:5" ht="12" customHeight="1" x14ac:dyDescent="0.2">
      <c r="A3519" s="156" t="s">
        <v>3248</v>
      </c>
      <c r="B3519" s="156" t="s">
        <v>2004</v>
      </c>
      <c r="C3519" s="156" t="s">
        <v>1999</v>
      </c>
      <c r="D3519" s="156" t="s">
        <v>3245</v>
      </c>
      <c r="E3519" s="156" t="s">
        <v>3011</v>
      </c>
    </row>
    <row r="3520" spans="1:5" ht="12" customHeight="1" x14ac:dyDescent="0.2">
      <c r="A3520" s="156" t="s">
        <v>3248</v>
      </c>
      <c r="B3520" s="156" t="s">
        <v>2005</v>
      </c>
      <c r="C3520" s="156" t="s">
        <v>2000</v>
      </c>
      <c r="D3520" s="156" t="s">
        <v>3245</v>
      </c>
      <c r="E3520" s="156" t="s">
        <v>3016</v>
      </c>
    </row>
    <row r="3521" spans="1:5" ht="12" customHeight="1" x14ac:dyDescent="0.2">
      <c r="A3521" s="156" t="s">
        <v>3248</v>
      </c>
      <c r="B3521" s="156" t="s">
        <v>2005</v>
      </c>
      <c r="C3521" s="156" t="s">
        <v>2000</v>
      </c>
      <c r="D3521" s="156" t="s">
        <v>3245</v>
      </c>
      <c r="E3521" s="156" t="s">
        <v>3011</v>
      </c>
    </row>
    <row r="3522" spans="1:5" ht="12" customHeight="1" x14ac:dyDescent="0.2">
      <c r="A3522" s="156" t="s">
        <v>3248</v>
      </c>
      <c r="B3522" s="156" t="s">
        <v>1674</v>
      </c>
      <c r="C3522" s="156" t="s">
        <v>1670</v>
      </c>
      <c r="D3522" s="156" t="s">
        <v>3245</v>
      </c>
      <c r="E3522" s="156" t="s">
        <v>3013</v>
      </c>
    </row>
    <row r="3523" spans="1:5" ht="12" customHeight="1" x14ac:dyDescent="0.2">
      <c r="A3523" s="156" t="s">
        <v>3248</v>
      </c>
      <c r="B3523" s="156" t="s">
        <v>1674</v>
      </c>
      <c r="C3523" s="156" t="s">
        <v>1670</v>
      </c>
      <c r="D3523" s="156" t="s">
        <v>3245</v>
      </c>
      <c r="E3523" s="156" t="s">
        <v>3016</v>
      </c>
    </row>
    <row r="3524" spans="1:5" ht="12" customHeight="1" x14ac:dyDescent="0.2">
      <c r="A3524" s="156" t="s">
        <v>3248</v>
      </c>
      <c r="B3524" s="156" t="s">
        <v>1674</v>
      </c>
      <c r="C3524" s="156" t="s">
        <v>1670</v>
      </c>
      <c r="D3524" s="156" t="s">
        <v>3245</v>
      </c>
      <c r="E3524" s="156" t="s">
        <v>3010</v>
      </c>
    </row>
    <row r="3525" spans="1:5" ht="12" customHeight="1" x14ac:dyDescent="0.2">
      <c r="A3525" s="156" t="s">
        <v>3248</v>
      </c>
      <c r="B3525" s="156" t="s">
        <v>1674</v>
      </c>
      <c r="C3525" s="156" t="s">
        <v>1670</v>
      </c>
      <c r="D3525" s="156" t="s">
        <v>3245</v>
      </c>
      <c r="E3525" s="156" t="s">
        <v>3011</v>
      </c>
    </row>
    <row r="3526" spans="1:5" ht="12" customHeight="1" x14ac:dyDescent="0.2">
      <c r="A3526" s="156" t="s">
        <v>3248</v>
      </c>
      <c r="B3526" s="156" t="s">
        <v>2002</v>
      </c>
      <c r="C3526" s="156" t="s">
        <v>1997</v>
      </c>
      <c r="D3526" s="156" t="s">
        <v>3245</v>
      </c>
      <c r="E3526" s="156" t="s">
        <v>3016</v>
      </c>
    </row>
    <row r="3527" spans="1:5" ht="12" customHeight="1" x14ac:dyDescent="0.2">
      <c r="A3527" s="156" t="s">
        <v>3248</v>
      </c>
      <c r="B3527" s="156" t="s">
        <v>1839</v>
      </c>
      <c r="C3527" s="156" t="s">
        <v>1840</v>
      </c>
      <c r="D3527" s="156" t="s">
        <v>3245</v>
      </c>
      <c r="E3527" s="156" t="s">
        <v>3016</v>
      </c>
    </row>
    <row r="3528" spans="1:5" ht="12" customHeight="1" x14ac:dyDescent="0.2">
      <c r="A3528" s="156" t="s">
        <v>3248</v>
      </c>
      <c r="B3528" s="156" t="s">
        <v>1841</v>
      </c>
      <c r="C3528" s="156" t="s">
        <v>1842</v>
      </c>
      <c r="D3528" s="156" t="s">
        <v>3245</v>
      </c>
      <c r="E3528" s="156" t="s">
        <v>3016</v>
      </c>
    </row>
    <row r="3529" spans="1:5" ht="12" customHeight="1" x14ac:dyDescent="0.2">
      <c r="A3529" s="156" t="s">
        <v>3248</v>
      </c>
      <c r="B3529" s="156" t="s">
        <v>2045</v>
      </c>
      <c r="C3529" s="156" t="s">
        <v>1843</v>
      </c>
      <c r="D3529" s="156" t="s">
        <v>3245</v>
      </c>
      <c r="E3529" s="156" t="s">
        <v>3016</v>
      </c>
    </row>
    <row r="3530" spans="1:5" ht="12" customHeight="1" x14ac:dyDescent="0.2">
      <c r="A3530" s="156" t="s">
        <v>3248</v>
      </c>
      <c r="B3530" s="156" t="s">
        <v>2046</v>
      </c>
      <c r="C3530" s="156" t="s">
        <v>1844</v>
      </c>
      <c r="D3530" s="156" t="s">
        <v>3245</v>
      </c>
      <c r="E3530" s="156" t="s">
        <v>3016</v>
      </c>
    </row>
    <row r="3531" spans="1:5" ht="12" customHeight="1" x14ac:dyDescent="0.2">
      <c r="A3531" s="156" t="s">
        <v>3248</v>
      </c>
      <c r="B3531" s="156" t="s">
        <v>2463</v>
      </c>
      <c r="C3531" s="156" t="s">
        <v>2464</v>
      </c>
      <c r="D3531" s="156" t="s">
        <v>3245</v>
      </c>
      <c r="E3531" s="156" t="s">
        <v>3016</v>
      </c>
    </row>
    <row r="3532" spans="1:5" ht="12" customHeight="1" x14ac:dyDescent="0.2">
      <c r="A3532" s="156" t="s">
        <v>3248</v>
      </c>
      <c r="B3532" s="156" t="s">
        <v>1673</v>
      </c>
      <c r="C3532" s="156" t="s">
        <v>1669</v>
      </c>
      <c r="D3532" s="156" t="s">
        <v>3245</v>
      </c>
      <c r="E3532" s="156" t="s">
        <v>3013</v>
      </c>
    </row>
    <row r="3533" spans="1:5" ht="12" customHeight="1" x14ac:dyDescent="0.2">
      <c r="A3533" s="156" t="s">
        <v>3248</v>
      </c>
      <c r="B3533" s="156" t="s">
        <v>1673</v>
      </c>
      <c r="C3533" s="156" t="s">
        <v>1669</v>
      </c>
      <c r="D3533" s="156" t="s">
        <v>3245</v>
      </c>
      <c r="E3533" s="156" t="s">
        <v>3016</v>
      </c>
    </row>
    <row r="3534" spans="1:5" ht="12" customHeight="1" x14ac:dyDescent="0.2">
      <c r="A3534" s="156" t="s">
        <v>3248</v>
      </c>
      <c r="B3534" s="156" t="s">
        <v>1673</v>
      </c>
      <c r="C3534" s="156" t="s">
        <v>1669</v>
      </c>
      <c r="D3534" s="156" t="s">
        <v>3245</v>
      </c>
      <c r="E3534" s="156" t="s">
        <v>3010</v>
      </c>
    </row>
    <row r="3535" spans="1:5" ht="12" customHeight="1" x14ac:dyDescent="0.2">
      <c r="A3535" s="156" t="s">
        <v>3248</v>
      </c>
      <c r="B3535" s="156" t="s">
        <v>1673</v>
      </c>
      <c r="C3535" s="156" t="s">
        <v>1669</v>
      </c>
      <c r="D3535" s="156" t="s">
        <v>3245</v>
      </c>
      <c r="E3535" s="156" t="s">
        <v>3011</v>
      </c>
    </row>
    <row r="3536" spans="1:5" ht="12" customHeight="1" x14ac:dyDescent="0.2">
      <c r="A3536" s="156" t="s">
        <v>3248</v>
      </c>
      <c r="B3536" s="156" t="s">
        <v>2003</v>
      </c>
      <c r="C3536" s="156" t="s">
        <v>1998</v>
      </c>
      <c r="D3536" s="156" t="s">
        <v>3245</v>
      </c>
      <c r="E3536" s="156" t="s">
        <v>3016</v>
      </c>
    </row>
    <row r="3537" spans="1:5" ht="12" customHeight="1" x14ac:dyDescent="0.2">
      <c r="A3537" s="156" t="s">
        <v>3248</v>
      </c>
      <c r="B3537" s="156" t="s">
        <v>1695</v>
      </c>
      <c r="C3537" s="156" t="s">
        <v>1696</v>
      </c>
      <c r="D3537" s="156" t="s">
        <v>3245</v>
      </c>
      <c r="E3537" s="156" t="s">
        <v>3016</v>
      </c>
    </row>
    <row r="3538" spans="1:5" ht="12" customHeight="1" x14ac:dyDescent="0.2">
      <c r="A3538" s="156" t="s">
        <v>3248</v>
      </c>
      <c r="B3538" s="156" t="s">
        <v>981</v>
      </c>
      <c r="C3538" s="156" t="s">
        <v>982</v>
      </c>
      <c r="D3538" s="156" t="s">
        <v>2143</v>
      </c>
      <c r="E3538" s="156" t="s">
        <v>2980</v>
      </c>
    </row>
    <row r="3539" spans="1:5" ht="12" customHeight="1" x14ac:dyDescent="0.2">
      <c r="A3539" s="156" t="s">
        <v>3248</v>
      </c>
      <c r="B3539" s="156" t="s">
        <v>985</v>
      </c>
      <c r="C3539" s="156" t="s">
        <v>986</v>
      </c>
      <c r="D3539" s="156" t="s">
        <v>2143</v>
      </c>
      <c r="E3539" s="156" t="s">
        <v>2980</v>
      </c>
    </row>
    <row r="3540" spans="1:5" ht="12" customHeight="1" x14ac:dyDescent="0.2">
      <c r="A3540" s="156" t="s">
        <v>3248</v>
      </c>
      <c r="B3540" s="156" t="s">
        <v>997</v>
      </c>
      <c r="C3540" s="156" t="s">
        <v>998</v>
      </c>
      <c r="D3540" s="156" t="s">
        <v>2143</v>
      </c>
      <c r="E3540" s="156" t="s">
        <v>2980</v>
      </c>
    </row>
    <row r="3541" spans="1:5" ht="12" customHeight="1" x14ac:dyDescent="0.2">
      <c r="A3541" s="156" t="s">
        <v>3248</v>
      </c>
      <c r="B3541" s="156" t="s">
        <v>1001</v>
      </c>
      <c r="C3541" s="156" t="s">
        <v>1002</v>
      </c>
      <c r="D3541" s="156" t="s">
        <v>2143</v>
      </c>
      <c r="E3541" s="156" t="s">
        <v>2980</v>
      </c>
    </row>
    <row r="3542" spans="1:5" ht="12" customHeight="1" x14ac:dyDescent="0.2">
      <c r="A3542" s="156" t="s">
        <v>3248</v>
      </c>
      <c r="B3542" s="156" t="s">
        <v>989</v>
      </c>
      <c r="C3542" s="156" t="s">
        <v>990</v>
      </c>
      <c r="D3542" s="156" t="s">
        <v>2143</v>
      </c>
      <c r="E3542" s="156" t="s">
        <v>2980</v>
      </c>
    </row>
    <row r="3543" spans="1:5" ht="12" customHeight="1" x14ac:dyDescent="0.2">
      <c r="A3543" s="156" t="s">
        <v>3248</v>
      </c>
      <c r="B3543" s="156" t="s">
        <v>993</v>
      </c>
      <c r="C3543" s="156" t="s">
        <v>994</v>
      </c>
      <c r="D3543" s="156" t="s">
        <v>2143</v>
      </c>
      <c r="E3543" s="156" t="s">
        <v>2980</v>
      </c>
    </row>
    <row r="3544" spans="1:5" ht="12" customHeight="1" x14ac:dyDescent="0.2">
      <c r="A3544" s="156" t="s">
        <v>3248</v>
      </c>
      <c r="B3544" s="156" t="s">
        <v>983</v>
      </c>
      <c r="C3544" s="156" t="s">
        <v>984</v>
      </c>
      <c r="D3544" s="156" t="s">
        <v>2143</v>
      </c>
      <c r="E3544" s="156" t="s">
        <v>2980</v>
      </c>
    </row>
    <row r="3545" spans="1:5" ht="12" customHeight="1" x14ac:dyDescent="0.2">
      <c r="A3545" s="156" t="s">
        <v>3248</v>
      </c>
      <c r="B3545" s="156" t="s">
        <v>987</v>
      </c>
      <c r="C3545" s="156" t="s">
        <v>988</v>
      </c>
      <c r="D3545" s="156" t="s">
        <v>2143</v>
      </c>
      <c r="E3545" s="156" t="s">
        <v>2980</v>
      </c>
    </row>
    <row r="3546" spans="1:5" ht="12" customHeight="1" x14ac:dyDescent="0.2">
      <c r="A3546" s="156" t="s">
        <v>3248</v>
      </c>
      <c r="B3546" s="156" t="s">
        <v>999</v>
      </c>
      <c r="C3546" s="156" t="s">
        <v>1000</v>
      </c>
      <c r="D3546" s="156" t="s">
        <v>2143</v>
      </c>
      <c r="E3546" s="156" t="s">
        <v>2980</v>
      </c>
    </row>
    <row r="3547" spans="1:5" ht="12" customHeight="1" x14ac:dyDescent="0.2">
      <c r="A3547" s="156" t="s">
        <v>3248</v>
      </c>
      <c r="B3547" s="156" t="s">
        <v>1003</v>
      </c>
      <c r="C3547" s="156" t="s">
        <v>1004</v>
      </c>
      <c r="D3547" s="156" t="s">
        <v>2143</v>
      </c>
      <c r="E3547" s="156" t="s">
        <v>2980</v>
      </c>
    </row>
    <row r="3548" spans="1:5" ht="12" customHeight="1" x14ac:dyDescent="0.2">
      <c r="A3548" s="156" t="s">
        <v>3248</v>
      </c>
      <c r="B3548" s="156" t="s">
        <v>991</v>
      </c>
      <c r="C3548" s="156" t="s">
        <v>992</v>
      </c>
      <c r="D3548" s="156" t="s">
        <v>2143</v>
      </c>
      <c r="E3548" s="156" t="s">
        <v>2980</v>
      </c>
    </row>
    <row r="3549" spans="1:5" ht="12" customHeight="1" x14ac:dyDescent="0.2">
      <c r="A3549" s="156" t="s">
        <v>3248</v>
      </c>
      <c r="B3549" s="156" t="s">
        <v>995</v>
      </c>
      <c r="C3549" s="156" t="s">
        <v>996</v>
      </c>
      <c r="D3549" s="156" t="s">
        <v>2143</v>
      </c>
      <c r="E3549" s="156" t="s">
        <v>2980</v>
      </c>
    </row>
    <row r="3550" spans="1:5" ht="12" customHeight="1" x14ac:dyDescent="0.2">
      <c r="A3550" s="156" t="s">
        <v>3248</v>
      </c>
      <c r="B3550" s="156" t="s">
        <v>880</v>
      </c>
      <c r="C3550" s="156" t="s">
        <v>881</v>
      </c>
      <c r="D3550" s="156" t="s">
        <v>2143</v>
      </c>
      <c r="E3550" s="156" t="s">
        <v>2980</v>
      </c>
    </row>
    <row r="3551" spans="1:5" ht="12" customHeight="1" x14ac:dyDescent="0.2">
      <c r="A3551" s="156" t="s">
        <v>3248</v>
      </c>
      <c r="B3551" s="156" t="s">
        <v>886</v>
      </c>
      <c r="C3551" s="156" t="s">
        <v>887</v>
      </c>
      <c r="D3551" s="156" t="s">
        <v>2143</v>
      </c>
      <c r="E3551" s="156" t="s">
        <v>2980</v>
      </c>
    </row>
    <row r="3552" spans="1:5" ht="12" customHeight="1" x14ac:dyDescent="0.2">
      <c r="A3552" s="156" t="s">
        <v>3248</v>
      </c>
      <c r="B3552" s="156" t="s">
        <v>892</v>
      </c>
      <c r="C3552" s="156" t="s">
        <v>893</v>
      </c>
      <c r="D3552" s="156" t="s">
        <v>2143</v>
      </c>
      <c r="E3552" s="156" t="s">
        <v>2980</v>
      </c>
    </row>
    <row r="3553" spans="1:5" ht="12" customHeight="1" x14ac:dyDescent="0.2">
      <c r="A3553" s="156" t="s">
        <v>3248</v>
      </c>
      <c r="B3553" s="156" t="s">
        <v>898</v>
      </c>
      <c r="C3553" s="156" t="s">
        <v>899</v>
      </c>
      <c r="D3553" s="156" t="s">
        <v>2143</v>
      </c>
      <c r="E3553" s="156" t="s">
        <v>2980</v>
      </c>
    </row>
    <row r="3554" spans="1:5" ht="12" customHeight="1" x14ac:dyDescent="0.2">
      <c r="A3554" s="156" t="s">
        <v>3248</v>
      </c>
      <c r="B3554" s="156" t="s">
        <v>882</v>
      </c>
      <c r="C3554" s="156" t="s">
        <v>883</v>
      </c>
      <c r="D3554" s="156" t="s">
        <v>2143</v>
      </c>
      <c r="E3554" s="156" t="s">
        <v>2980</v>
      </c>
    </row>
    <row r="3555" spans="1:5" ht="12" customHeight="1" x14ac:dyDescent="0.2">
      <c r="A3555" s="156" t="s">
        <v>3248</v>
      </c>
      <c r="B3555" s="156" t="s">
        <v>888</v>
      </c>
      <c r="C3555" s="156" t="s">
        <v>889</v>
      </c>
      <c r="D3555" s="156" t="s">
        <v>2143</v>
      </c>
      <c r="E3555" s="156" t="s">
        <v>2980</v>
      </c>
    </row>
    <row r="3556" spans="1:5" ht="12" customHeight="1" x14ac:dyDescent="0.2">
      <c r="A3556" s="156" t="s">
        <v>3248</v>
      </c>
      <c r="B3556" s="156" t="s">
        <v>894</v>
      </c>
      <c r="C3556" s="156" t="s">
        <v>895</v>
      </c>
      <c r="D3556" s="156" t="s">
        <v>2143</v>
      </c>
      <c r="E3556" s="156" t="s">
        <v>2980</v>
      </c>
    </row>
    <row r="3557" spans="1:5" ht="12" customHeight="1" x14ac:dyDescent="0.2">
      <c r="A3557" s="156" t="s">
        <v>3248</v>
      </c>
      <c r="B3557" s="156" t="s">
        <v>900</v>
      </c>
      <c r="C3557" s="156" t="s">
        <v>901</v>
      </c>
      <c r="D3557" s="156" t="s">
        <v>2143</v>
      </c>
      <c r="E3557" s="156" t="s">
        <v>2980</v>
      </c>
    </row>
    <row r="3558" spans="1:5" ht="12" customHeight="1" x14ac:dyDescent="0.2">
      <c r="A3558" s="156" t="s">
        <v>3248</v>
      </c>
      <c r="B3558" s="156" t="s">
        <v>745</v>
      </c>
      <c r="C3558" s="156" t="s">
        <v>746</v>
      </c>
      <c r="D3558" s="156" t="s">
        <v>2143</v>
      </c>
      <c r="E3558" s="156" t="s">
        <v>2980</v>
      </c>
    </row>
    <row r="3559" spans="1:5" ht="12" customHeight="1" x14ac:dyDescent="0.2">
      <c r="A3559" s="156" t="s">
        <v>3248</v>
      </c>
      <c r="B3559" s="156" t="s">
        <v>749</v>
      </c>
      <c r="C3559" s="156" t="s">
        <v>750</v>
      </c>
      <c r="D3559" s="156" t="s">
        <v>2143</v>
      </c>
      <c r="E3559" s="156" t="s">
        <v>2980</v>
      </c>
    </row>
    <row r="3560" spans="1:5" ht="12" customHeight="1" x14ac:dyDescent="0.2">
      <c r="A3560" s="156" t="s">
        <v>3248</v>
      </c>
      <c r="B3560" s="156" t="s">
        <v>2787</v>
      </c>
      <c r="C3560" s="156" t="s">
        <v>776</v>
      </c>
      <c r="D3560" s="156" t="s">
        <v>2143</v>
      </c>
      <c r="E3560" s="156" t="s">
        <v>2980</v>
      </c>
    </row>
    <row r="3561" spans="1:5" ht="12" customHeight="1" x14ac:dyDescent="0.2">
      <c r="A3561" s="156" t="s">
        <v>3248</v>
      </c>
      <c r="B3561" s="156" t="s">
        <v>2793</v>
      </c>
      <c r="C3561" s="156" t="s">
        <v>777</v>
      </c>
      <c r="D3561" s="156" t="s">
        <v>2143</v>
      </c>
      <c r="E3561" s="156" t="s">
        <v>2980</v>
      </c>
    </row>
    <row r="3562" spans="1:5" ht="12" customHeight="1" x14ac:dyDescent="0.2">
      <c r="A3562" s="156" t="s">
        <v>3248</v>
      </c>
      <c r="B3562" s="156" t="s">
        <v>822</v>
      </c>
      <c r="C3562" s="156" t="s">
        <v>823</v>
      </c>
      <c r="D3562" s="156" t="s">
        <v>2143</v>
      </c>
      <c r="E3562" s="156" t="s">
        <v>2980</v>
      </c>
    </row>
    <row r="3563" spans="1:5" ht="12" customHeight="1" x14ac:dyDescent="0.2">
      <c r="A3563" s="156" t="s">
        <v>3248</v>
      </c>
      <c r="B3563" s="156" t="s">
        <v>826</v>
      </c>
      <c r="C3563" s="156" t="s">
        <v>827</v>
      </c>
      <c r="D3563" s="156" t="s">
        <v>2143</v>
      </c>
      <c r="E3563" s="156" t="s">
        <v>2980</v>
      </c>
    </row>
    <row r="3564" spans="1:5" ht="12" customHeight="1" x14ac:dyDescent="0.2">
      <c r="A3564" s="156" t="s">
        <v>3248</v>
      </c>
      <c r="B3564" s="156" t="s">
        <v>814</v>
      </c>
      <c r="C3564" s="156" t="s">
        <v>815</v>
      </c>
      <c r="D3564" s="156" t="s">
        <v>2143</v>
      </c>
      <c r="E3564" s="156" t="s">
        <v>2980</v>
      </c>
    </row>
    <row r="3565" spans="1:5" ht="12" customHeight="1" x14ac:dyDescent="0.2">
      <c r="A3565" s="156" t="s">
        <v>3248</v>
      </c>
      <c r="B3565" s="156" t="s">
        <v>818</v>
      </c>
      <c r="C3565" s="156" t="s">
        <v>819</v>
      </c>
      <c r="D3565" s="156" t="s">
        <v>2143</v>
      </c>
      <c r="E3565" s="156" t="s">
        <v>2980</v>
      </c>
    </row>
    <row r="3566" spans="1:5" ht="12" customHeight="1" x14ac:dyDescent="0.2">
      <c r="A3566" s="156" t="s">
        <v>3248</v>
      </c>
      <c r="B3566" s="156" t="s">
        <v>2784</v>
      </c>
      <c r="C3566" s="156" t="s">
        <v>753</v>
      </c>
      <c r="D3566" s="156" t="s">
        <v>2143</v>
      </c>
      <c r="E3566" s="156" t="s">
        <v>2980</v>
      </c>
    </row>
    <row r="3567" spans="1:5" ht="12" customHeight="1" x14ac:dyDescent="0.2">
      <c r="A3567" s="156" t="s">
        <v>3248</v>
      </c>
      <c r="B3567" s="156" t="s">
        <v>756</v>
      </c>
      <c r="C3567" s="156" t="s">
        <v>757</v>
      </c>
      <c r="D3567" s="156" t="s">
        <v>2143</v>
      </c>
      <c r="E3567" s="156" t="s">
        <v>2980</v>
      </c>
    </row>
    <row r="3568" spans="1:5" ht="12" customHeight="1" x14ac:dyDescent="0.2">
      <c r="A3568" s="156" t="s">
        <v>3248</v>
      </c>
      <c r="B3568" s="156" t="s">
        <v>2794</v>
      </c>
      <c r="C3568" s="156" t="s">
        <v>778</v>
      </c>
      <c r="D3568" s="156" t="s">
        <v>2143</v>
      </c>
      <c r="E3568" s="156" t="s">
        <v>2980</v>
      </c>
    </row>
    <row r="3569" spans="1:5" ht="12" customHeight="1" x14ac:dyDescent="0.2">
      <c r="A3569" s="156" t="s">
        <v>3248</v>
      </c>
      <c r="B3569" s="156" t="s">
        <v>2789</v>
      </c>
      <c r="C3569" s="156" t="s">
        <v>779</v>
      </c>
      <c r="D3569" s="156" t="s">
        <v>2143</v>
      </c>
      <c r="E3569" s="156" t="s">
        <v>2980</v>
      </c>
    </row>
    <row r="3570" spans="1:5" ht="12" customHeight="1" x14ac:dyDescent="0.2">
      <c r="A3570" s="156" t="s">
        <v>3248</v>
      </c>
      <c r="B3570" s="156" t="s">
        <v>2792</v>
      </c>
      <c r="C3570" s="156" t="s">
        <v>780</v>
      </c>
      <c r="D3570" s="156" t="s">
        <v>2143</v>
      </c>
      <c r="E3570" s="156" t="s">
        <v>2980</v>
      </c>
    </row>
    <row r="3571" spans="1:5" ht="12" customHeight="1" x14ac:dyDescent="0.2">
      <c r="A3571" s="156" t="s">
        <v>3248</v>
      </c>
      <c r="B3571" s="156" t="s">
        <v>2782</v>
      </c>
      <c r="C3571" s="156" t="s">
        <v>781</v>
      </c>
      <c r="D3571" s="156" t="s">
        <v>2143</v>
      </c>
      <c r="E3571" s="156" t="s">
        <v>2980</v>
      </c>
    </row>
    <row r="3572" spans="1:5" ht="12" customHeight="1" x14ac:dyDescent="0.2">
      <c r="A3572" s="156" t="s">
        <v>3248</v>
      </c>
      <c r="B3572" s="156" t="s">
        <v>2788</v>
      </c>
      <c r="C3572" s="156" t="s">
        <v>782</v>
      </c>
      <c r="D3572" s="156" t="s">
        <v>2143</v>
      </c>
      <c r="E3572" s="156" t="s">
        <v>2980</v>
      </c>
    </row>
    <row r="3573" spans="1:5" ht="12" customHeight="1" x14ac:dyDescent="0.2">
      <c r="A3573" s="156" t="s">
        <v>3248</v>
      </c>
      <c r="B3573" s="156" t="s">
        <v>2790</v>
      </c>
      <c r="C3573" s="156" t="s">
        <v>783</v>
      </c>
      <c r="D3573" s="156" t="s">
        <v>2143</v>
      </c>
      <c r="E3573" s="156" t="s">
        <v>2980</v>
      </c>
    </row>
    <row r="3574" spans="1:5" ht="12" customHeight="1" x14ac:dyDescent="0.2">
      <c r="A3574" s="156" t="s">
        <v>3248</v>
      </c>
      <c r="B3574" s="156" t="s">
        <v>760</v>
      </c>
      <c r="C3574" s="156" t="s">
        <v>761</v>
      </c>
      <c r="D3574" s="156" t="s">
        <v>2143</v>
      </c>
      <c r="E3574" s="156" t="s">
        <v>2980</v>
      </c>
    </row>
    <row r="3575" spans="1:5" ht="12" customHeight="1" x14ac:dyDescent="0.2">
      <c r="A3575" s="156" t="s">
        <v>3248</v>
      </c>
      <c r="B3575" s="156" t="s">
        <v>764</v>
      </c>
      <c r="C3575" s="156" t="s">
        <v>765</v>
      </c>
      <c r="D3575" s="156" t="s">
        <v>2143</v>
      </c>
      <c r="E3575" s="156" t="s">
        <v>2980</v>
      </c>
    </row>
    <row r="3576" spans="1:5" ht="12" customHeight="1" x14ac:dyDescent="0.2">
      <c r="A3576" s="156" t="s">
        <v>3248</v>
      </c>
      <c r="B3576" s="156" t="s">
        <v>747</v>
      </c>
      <c r="C3576" s="156" t="s">
        <v>748</v>
      </c>
      <c r="D3576" s="156" t="s">
        <v>2143</v>
      </c>
      <c r="E3576" s="156" t="s">
        <v>2980</v>
      </c>
    </row>
    <row r="3577" spans="1:5" ht="12" customHeight="1" x14ac:dyDescent="0.2">
      <c r="A3577" s="156" t="s">
        <v>3248</v>
      </c>
      <c r="B3577" s="156" t="s">
        <v>751</v>
      </c>
      <c r="C3577" s="156" t="s">
        <v>752</v>
      </c>
      <c r="D3577" s="156" t="s">
        <v>2143</v>
      </c>
      <c r="E3577" s="156" t="s">
        <v>2980</v>
      </c>
    </row>
    <row r="3578" spans="1:5" ht="12" customHeight="1" x14ac:dyDescent="0.2">
      <c r="A3578" s="156" t="s">
        <v>3248</v>
      </c>
      <c r="B3578" s="156" t="s">
        <v>2777</v>
      </c>
      <c r="C3578" s="156" t="s">
        <v>784</v>
      </c>
      <c r="D3578" s="156" t="s">
        <v>2143</v>
      </c>
      <c r="E3578" s="156" t="s">
        <v>2980</v>
      </c>
    </row>
    <row r="3579" spans="1:5" ht="12" customHeight="1" x14ac:dyDescent="0.2">
      <c r="A3579" s="156" t="s">
        <v>3248</v>
      </c>
      <c r="B3579" s="156" t="s">
        <v>2783</v>
      </c>
      <c r="C3579" s="156" t="s">
        <v>785</v>
      </c>
      <c r="D3579" s="156" t="s">
        <v>2143</v>
      </c>
      <c r="E3579" s="156" t="s">
        <v>2980</v>
      </c>
    </row>
    <row r="3580" spans="1:5" ht="12" customHeight="1" x14ac:dyDescent="0.2">
      <c r="A3580" s="156" t="s">
        <v>3248</v>
      </c>
      <c r="B3580" s="156" t="s">
        <v>824</v>
      </c>
      <c r="C3580" s="156" t="s">
        <v>825</v>
      </c>
      <c r="D3580" s="156" t="s">
        <v>2143</v>
      </c>
      <c r="E3580" s="156" t="s">
        <v>2980</v>
      </c>
    </row>
    <row r="3581" spans="1:5" ht="12" customHeight="1" x14ac:dyDescent="0.2">
      <c r="A3581" s="156" t="s">
        <v>3248</v>
      </c>
      <c r="B3581" s="156" t="s">
        <v>828</v>
      </c>
      <c r="C3581" s="156" t="s">
        <v>829</v>
      </c>
      <c r="D3581" s="156" t="s">
        <v>2143</v>
      </c>
      <c r="E3581" s="156" t="s">
        <v>2980</v>
      </c>
    </row>
    <row r="3582" spans="1:5" ht="12" customHeight="1" x14ac:dyDescent="0.2">
      <c r="A3582" s="156" t="s">
        <v>3248</v>
      </c>
      <c r="B3582" s="156" t="s">
        <v>816</v>
      </c>
      <c r="C3582" s="156" t="s">
        <v>817</v>
      </c>
      <c r="D3582" s="156" t="s">
        <v>2143</v>
      </c>
      <c r="E3582" s="156" t="s">
        <v>2980</v>
      </c>
    </row>
    <row r="3583" spans="1:5" ht="12" customHeight="1" x14ac:dyDescent="0.2">
      <c r="A3583" s="156" t="s">
        <v>3248</v>
      </c>
      <c r="B3583" s="156" t="s">
        <v>820</v>
      </c>
      <c r="C3583" s="156" t="s">
        <v>821</v>
      </c>
      <c r="D3583" s="156" t="s">
        <v>2143</v>
      </c>
      <c r="E3583" s="156" t="s">
        <v>2980</v>
      </c>
    </row>
    <row r="3584" spans="1:5" ht="12" customHeight="1" x14ac:dyDescent="0.2">
      <c r="A3584" s="156" t="s">
        <v>3248</v>
      </c>
      <c r="B3584" s="156" t="s">
        <v>754</v>
      </c>
      <c r="C3584" s="156" t="s">
        <v>755</v>
      </c>
      <c r="D3584" s="156" t="s">
        <v>2143</v>
      </c>
      <c r="E3584" s="156" t="s">
        <v>2980</v>
      </c>
    </row>
    <row r="3585" spans="1:5" ht="12" customHeight="1" x14ac:dyDescent="0.2">
      <c r="A3585" s="156" t="s">
        <v>3248</v>
      </c>
      <c r="B3585" s="156" t="s">
        <v>758</v>
      </c>
      <c r="C3585" s="156" t="s">
        <v>759</v>
      </c>
      <c r="D3585" s="156" t="s">
        <v>2143</v>
      </c>
      <c r="E3585" s="156" t="s">
        <v>2980</v>
      </c>
    </row>
    <row r="3586" spans="1:5" ht="12" customHeight="1" x14ac:dyDescent="0.2">
      <c r="A3586" s="156" t="s">
        <v>3248</v>
      </c>
      <c r="B3586" s="156" t="s">
        <v>2781</v>
      </c>
      <c r="C3586" s="156" t="s">
        <v>786</v>
      </c>
      <c r="D3586" s="156" t="s">
        <v>2143</v>
      </c>
      <c r="E3586" s="156" t="s">
        <v>2980</v>
      </c>
    </row>
    <row r="3587" spans="1:5" ht="12" customHeight="1" x14ac:dyDescent="0.2">
      <c r="A3587" s="156" t="s">
        <v>3248</v>
      </c>
      <c r="B3587" s="156" t="s">
        <v>2780</v>
      </c>
      <c r="C3587" s="156" t="s">
        <v>787</v>
      </c>
      <c r="D3587" s="156" t="s">
        <v>2143</v>
      </c>
      <c r="E3587" s="156" t="s">
        <v>2980</v>
      </c>
    </row>
    <row r="3588" spans="1:5" ht="12" customHeight="1" x14ac:dyDescent="0.2">
      <c r="A3588" s="156" t="s">
        <v>3248</v>
      </c>
      <c r="B3588" s="156" t="s">
        <v>2786</v>
      </c>
      <c r="C3588" s="156" t="s">
        <v>788</v>
      </c>
      <c r="D3588" s="156" t="s">
        <v>2143</v>
      </c>
      <c r="E3588" s="156" t="s">
        <v>2980</v>
      </c>
    </row>
    <row r="3589" spans="1:5" ht="12" customHeight="1" x14ac:dyDescent="0.2">
      <c r="A3589" s="156" t="s">
        <v>3248</v>
      </c>
      <c r="B3589" s="156" t="s">
        <v>2779</v>
      </c>
      <c r="C3589" s="156" t="s">
        <v>789</v>
      </c>
      <c r="D3589" s="156" t="s">
        <v>2143</v>
      </c>
      <c r="E3589" s="156" t="s">
        <v>2980</v>
      </c>
    </row>
    <row r="3590" spans="1:5" ht="12" customHeight="1" x14ac:dyDescent="0.2">
      <c r="A3590" s="156" t="s">
        <v>3248</v>
      </c>
      <c r="B3590" s="156" t="s">
        <v>2785</v>
      </c>
      <c r="C3590" s="156" t="s">
        <v>790</v>
      </c>
      <c r="D3590" s="156" t="s">
        <v>2143</v>
      </c>
      <c r="E3590" s="156" t="s">
        <v>2980</v>
      </c>
    </row>
    <row r="3591" spans="1:5" ht="12" customHeight="1" x14ac:dyDescent="0.2">
      <c r="A3591" s="156" t="s">
        <v>3248</v>
      </c>
      <c r="B3591" s="156" t="s">
        <v>2791</v>
      </c>
      <c r="C3591" s="156" t="s">
        <v>791</v>
      </c>
      <c r="D3591" s="156" t="s">
        <v>2143</v>
      </c>
      <c r="E3591" s="156" t="s">
        <v>2980</v>
      </c>
    </row>
    <row r="3592" spans="1:5" ht="12" customHeight="1" x14ac:dyDescent="0.2">
      <c r="A3592" s="156" t="s">
        <v>3248</v>
      </c>
      <c r="B3592" s="156" t="s">
        <v>762</v>
      </c>
      <c r="C3592" s="156" t="s">
        <v>763</v>
      </c>
      <c r="D3592" s="156" t="s">
        <v>2143</v>
      </c>
      <c r="E3592" s="156" t="s">
        <v>2980</v>
      </c>
    </row>
    <row r="3593" spans="1:5" ht="12" customHeight="1" x14ac:dyDescent="0.2">
      <c r="A3593" s="156" t="s">
        <v>3248</v>
      </c>
      <c r="B3593" s="156" t="s">
        <v>766</v>
      </c>
      <c r="C3593" s="156" t="s">
        <v>767</v>
      </c>
      <c r="D3593" s="156" t="s">
        <v>2143</v>
      </c>
      <c r="E3593" s="156" t="s">
        <v>2980</v>
      </c>
    </row>
    <row r="3594" spans="1:5" ht="12" customHeight="1" x14ac:dyDescent="0.2">
      <c r="A3594" s="156" t="s">
        <v>3248</v>
      </c>
      <c r="B3594" s="156" t="s">
        <v>846</v>
      </c>
      <c r="C3594" s="156" t="s">
        <v>847</v>
      </c>
      <c r="D3594" s="156" t="s">
        <v>2143</v>
      </c>
      <c r="E3594" s="156" t="s">
        <v>2980</v>
      </c>
    </row>
    <row r="3595" spans="1:5" ht="12" customHeight="1" x14ac:dyDescent="0.2">
      <c r="A3595" s="156" t="s">
        <v>3248</v>
      </c>
      <c r="B3595" s="156" t="s">
        <v>850</v>
      </c>
      <c r="C3595" s="156" t="s">
        <v>851</v>
      </c>
      <c r="D3595" s="156" t="s">
        <v>2143</v>
      </c>
      <c r="E3595" s="156" t="s">
        <v>2980</v>
      </c>
    </row>
    <row r="3596" spans="1:5" ht="12" customHeight="1" x14ac:dyDescent="0.2">
      <c r="A3596" s="156" t="s">
        <v>3248</v>
      </c>
      <c r="B3596" s="156" t="s">
        <v>1040</v>
      </c>
      <c r="C3596" s="156" t="s">
        <v>1041</v>
      </c>
      <c r="D3596" s="156" t="s">
        <v>2143</v>
      </c>
      <c r="E3596" s="156" t="s">
        <v>2980</v>
      </c>
    </row>
    <row r="3597" spans="1:5" ht="12" customHeight="1" x14ac:dyDescent="0.2">
      <c r="A3597" s="156" t="s">
        <v>3248</v>
      </c>
      <c r="B3597" s="156" t="s">
        <v>1044</v>
      </c>
      <c r="C3597" s="156" t="s">
        <v>1045</v>
      </c>
      <c r="D3597" s="156" t="s">
        <v>2143</v>
      </c>
      <c r="E3597" s="156" t="s">
        <v>2980</v>
      </c>
    </row>
    <row r="3598" spans="1:5" ht="12" customHeight="1" x14ac:dyDescent="0.2">
      <c r="A3598" s="156" t="s">
        <v>3248</v>
      </c>
      <c r="B3598" s="156" t="s">
        <v>1032</v>
      </c>
      <c r="C3598" s="156" t="s">
        <v>1033</v>
      </c>
      <c r="D3598" s="156" t="s">
        <v>2143</v>
      </c>
      <c r="E3598" s="156" t="s">
        <v>2980</v>
      </c>
    </row>
    <row r="3599" spans="1:5" ht="12" customHeight="1" x14ac:dyDescent="0.2">
      <c r="A3599" s="156" t="s">
        <v>3248</v>
      </c>
      <c r="B3599" s="156" t="s">
        <v>1036</v>
      </c>
      <c r="C3599" s="156" t="s">
        <v>1037</v>
      </c>
      <c r="D3599" s="156" t="s">
        <v>2143</v>
      </c>
      <c r="E3599" s="156" t="s">
        <v>2980</v>
      </c>
    </row>
    <row r="3600" spans="1:5" ht="12" customHeight="1" x14ac:dyDescent="0.2">
      <c r="A3600" s="156" t="s">
        <v>3248</v>
      </c>
      <c r="B3600" s="156" t="s">
        <v>862</v>
      </c>
      <c r="C3600" s="156" t="s">
        <v>863</v>
      </c>
      <c r="D3600" s="156" t="s">
        <v>2143</v>
      </c>
      <c r="E3600" s="156" t="s">
        <v>2980</v>
      </c>
    </row>
    <row r="3601" spans="1:5" ht="12" customHeight="1" x14ac:dyDescent="0.2">
      <c r="A3601" s="156" t="s">
        <v>3248</v>
      </c>
      <c r="B3601" s="156" t="s">
        <v>866</v>
      </c>
      <c r="C3601" s="156" t="s">
        <v>867</v>
      </c>
      <c r="D3601" s="156" t="s">
        <v>2143</v>
      </c>
      <c r="E3601" s="156" t="s">
        <v>2980</v>
      </c>
    </row>
    <row r="3602" spans="1:5" ht="12" customHeight="1" x14ac:dyDescent="0.2">
      <c r="A3602" s="156" t="s">
        <v>3248</v>
      </c>
      <c r="B3602" s="156" t="s">
        <v>2778</v>
      </c>
      <c r="C3602" s="156" t="s">
        <v>854</v>
      </c>
      <c r="D3602" s="156" t="s">
        <v>2143</v>
      </c>
      <c r="E3602" s="156" t="s">
        <v>2980</v>
      </c>
    </row>
    <row r="3603" spans="1:5" ht="12" customHeight="1" x14ac:dyDescent="0.2">
      <c r="A3603" s="156" t="s">
        <v>3248</v>
      </c>
      <c r="B3603" s="156" t="s">
        <v>857</v>
      </c>
      <c r="C3603" s="156" t="s">
        <v>858</v>
      </c>
      <c r="D3603" s="156" t="s">
        <v>2143</v>
      </c>
      <c r="E3603" s="156" t="s">
        <v>2980</v>
      </c>
    </row>
    <row r="3604" spans="1:5" ht="12" customHeight="1" x14ac:dyDescent="0.2">
      <c r="A3604" s="156" t="s">
        <v>3248</v>
      </c>
      <c r="B3604" s="156" t="s">
        <v>870</v>
      </c>
      <c r="C3604" s="156" t="s">
        <v>871</v>
      </c>
      <c r="D3604" s="156" t="s">
        <v>2143</v>
      </c>
      <c r="E3604" s="156" t="s">
        <v>2980</v>
      </c>
    </row>
    <row r="3605" spans="1:5" ht="12" customHeight="1" x14ac:dyDescent="0.2">
      <c r="A3605" s="156" t="s">
        <v>3248</v>
      </c>
      <c r="B3605" s="156" t="s">
        <v>874</v>
      </c>
      <c r="C3605" s="156" t="s">
        <v>875</v>
      </c>
      <c r="D3605" s="156" t="s">
        <v>2143</v>
      </c>
      <c r="E3605" s="156" t="s">
        <v>2980</v>
      </c>
    </row>
    <row r="3606" spans="1:5" ht="12" customHeight="1" x14ac:dyDescent="0.2">
      <c r="A3606" s="156" t="s">
        <v>3248</v>
      </c>
      <c r="B3606" s="156" t="s">
        <v>848</v>
      </c>
      <c r="C3606" s="156" t="s">
        <v>849</v>
      </c>
      <c r="D3606" s="156" t="s">
        <v>2143</v>
      </c>
      <c r="E3606" s="156" t="s">
        <v>2980</v>
      </c>
    </row>
    <row r="3607" spans="1:5" ht="12" customHeight="1" x14ac:dyDescent="0.2">
      <c r="A3607" s="156" t="s">
        <v>3248</v>
      </c>
      <c r="B3607" s="156" t="s">
        <v>852</v>
      </c>
      <c r="C3607" s="156" t="s">
        <v>853</v>
      </c>
      <c r="D3607" s="156" t="s">
        <v>2143</v>
      </c>
      <c r="E3607" s="156" t="s">
        <v>2980</v>
      </c>
    </row>
    <row r="3608" spans="1:5" ht="12" customHeight="1" x14ac:dyDescent="0.2">
      <c r="A3608" s="156" t="s">
        <v>3248</v>
      </c>
      <c r="B3608" s="156" t="s">
        <v>1042</v>
      </c>
      <c r="C3608" s="156" t="s">
        <v>1043</v>
      </c>
      <c r="D3608" s="156" t="s">
        <v>2143</v>
      </c>
      <c r="E3608" s="156" t="s">
        <v>2980</v>
      </c>
    </row>
    <row r="3609" spans="1:5" ht="12" customHeight="1" x14ac:dyDescent="0.2">
      <c r="A3609" s="156" t="s">
        <v>3248</v>
      </c>
      <c r="B3609" s="156" t="s">
        <v>1046</v>
      </c>
      <c r="C3609" s="156" t="s">
        <v>1047</v>
      </c>
      <c r="D3609" s="156" t="s">
        <v>2143</v>
      </c>
      <c r="E3609" s="156" t="s">
        <v>2980</v>
      </c>
    </row>
    <row r="3610" spans="1:5" ht="12" customHeight="1" x14ac:dyDescent="0.2">
      <c r="A3610" s="156" t="s">
        <v>3248</v>
      </c>
      <c r="B3610" s="156" t="s">
        <v>1034</v>
      </c>
      <c r="C3610" s="156" t="s">
        <v>1035</v>
      </c>
      <c r="D3610" s="156" t="s">
        <v>2143</v>
      </c>
      <c r="E3610" s="156" t="s">
        <v>2980</v>
      </c>
    </row>
    <row r="3611" spans="1:5" ht="12" customHeight="1" x14ac:dyDescent="0.2">
      <c r="A3611" s="156" t="s">
        <v>3248</v>
      </c>
      <c r="B3611" s="156" t="s">
        <v>1038</v>
      </c>
      <c r="C3611" s="156" t="s">
        <v>1039</v>
      </c>
      <c r="D3611" s="156" t="s">
        <v>2143</v>
      </c>
      <c r="E3611" s="156" t="s">
        <v>2980</v>
      </c>
    </row>
    <row r="3612" spans="1:5" ht="12" customHeight="1" x14ac:dyDescent="0.2">
      <c r="A3612" s="156" t="s">
        <v>3248</v>
      </c>
      <c r="B3612" s="156" t="s">
        <v>864</v>
      </c>
      <c r="C3612" s="156" t="s">
        <v>865</v>
      </c>
      <c r="D3612" s="156" t="s">
        <v>2143</v>
      </c>
      <c r="E3612" s="156" t="s">
        <v>2980</v>
      </c>
    </row>
    <row r="3613" spans="1:5" ht="12" customHeight="1" x14ac:dyDescent="0.2">
      <c r="A3613" s="156" t="s">
        <v>3248</v>
      </c>
      <c r="B3613" s="156" t="s">
        <v>868</v>
      </c>
      <c r="C3613" s="156" t="s">
        <v>869</v>
      </c>
      <c r="D3613" s="156" t="s">
        <v>2143</v>
      </c>
      <c r="E3613" s="156" t="s">
        <v>2980</v>
      </c>
    </row>
    <row r="3614" spans="1:5" ht="12" customHeight="1" x14ac:dyDescent="0.2">
      <c r="A3614" s="156" t="s">
        <v>3248</v>
      </c>
      <c r="B3614" s="156" t="s">
        <v>855</v>
      </c>
      <c r="C3614" s="156" t="s">
        <v>856</v>
      </c>
      <c r="D3614" s="156" t="s">
        <v>2143</v>
      </c>
      <c r="E3614" s="156" t="s">
        <v>2980</v>
      </c>
    </row>
    <row r="3615" spans="1:5" ht="12" customHeight="1" x14ac:dyDescent="0.2">
      <c r="A3615" s="156" t="s">
        <v>3248</v>
      </c>
      <c r="B3615" s="156" t="s">
        <v>859</v>
      </c>
      <c r="C3615" s="156" t="s">
        <v>860</v>
      </c>
      <c r="D3615" s="156" t="s">
        <v>2143</v>
      </c>
      <c r="E3615" s="156" t="s">
        <v>2980</v>
      </c>
    </row>
    <row r="3616" spans="1:5" ht="12" customHeight="1" x14ac:dyDescent="0.2">
      <c r="A3616" s="156" t="s">
        <v>3248</v>
      </c>
      <c r="B3616" s="156" t="s">
        <v>872</v>
      </c>
      <c r="C3616" s="156" t="s">
        <v>873</v>
      </c>
      <c r="D3616" s="156" t="s">
        <v>2143</v>
      </c>
      <c r="E3616" s="156" t="s">
        <v>2980</v>
      </c>
    </row>
    <row r="3617" spans="1:5" ht="12" customHeight="1" x14ac:dyDescent="0.2">
      <c r="A3617" s="156" t="s">
        <v>3248</v>
      </c>
      <c r="B3617" s="156" t="s">
        <v>876</v>
      </c>
      <c r="C3617" s="156" t="s">
        <v>877</v>
      </c>
      <c r="D3617" s="156" t="s">
        <v>2143</v>
      </c>
      <c r="E3617" s="156" t="s">
        <v>2980</v>
      </c>
    </row>
    <row r="3618" spans="1:5" ht="12" customHeight="1" x14ac:dyDescent="0.2">
      <c r="A3618" s="156" t="s">
        <v>3248</v>
      </c>
      <c r="B3618" s="156" t="s">
        <v>878</v>
      </c>
      <c r="C3618" s="156" t="s">
        <v>879</v>
      </c>
      <c r="D3618" s="156" t="s">
        <v>2143</v>
      </c>
      <c r="E3618" s="156" t="s">
        <v>2980</v>
      </c>
    </row>
    <row r="3619" spans="1:5" ht="12" customHeight="1" x14ac:dyDescent="0.2">
      <c r="A3619" s="156" t="s">
        <v>3248</v>
      </c>
      <c r="B3619" s="156" t="s">
        <v>884</v>
      </c>
      <c r="C3619" s="156" t="s">
        <v>885</v>
      </c>
      <c r="D3619" s="156" t="s">
        <v>2143</v>
      </c>
      <c r="E3619" s="156" t="s">
        <v>2980</v>
      </c>
    </row>
    <row r="3620" spans="1:5" ht="12" customHeight="1" x14ac:dyDescent="0.2">
      <c r="A3620" s="156" t="s">
        <v>3248</v>
      </c>
      <c r="B3620" s="156" t="s">
        <v>890</v>
      </c>
      <c r="C3620" s="156" t="s">
        <v>891</v>
      </c>
      <c r="D3620" s="156" t="s">
        <v>2143</v>
      </c>
      <c r="E3620" s="156" t="s">
        <v>2980</v>
      </c>
    </row>
    <row r="3621" spans="1:5" ht="12" customHeight="1" x14ac:dyDescent="0.2">
      <c r="A3621" s="156" t="s">
        <v>3248</v>
      </c>
      <c r="B3621" s="156" t="s">
        <v>896</v>
      </c>
      <c r="C3621" s="156" t="s">
        <v>897</v>
      </c>
      <c r="D3621" s="156" t="s">
        <v>2143</v>
      </c>
      <c r="E3621" s="156" t="s">
        <v>2980</v>
      </c>
    </row>
    <row r="3622" spans="1:5" ht="12" customHeight="1" x14ac:dyDescent="0.2">
      <c r="A3622" s="156" t="s">
        <v>3248</v>
      </c>
      <c r="B3622" s="156" t="s">
        <v>1594</v>
      </c>
      <c r="C3622" s="156" t="s">
        <v>1595</v>
      </c>
      <c r="D3622" s="156" t="s">
        <v>639</v>
      </c>
      <c r="E3622" s="156" t="s">
        <v>3013</v>
      </c>
    </row>
    <row r="3623" spans="1:5" ht="12" customHeight="1" x14ac:dyDescent="0.2">
      <c r="A3623" s="156" t="s">
        <v>3248</v>
      </c>
      <c r="B3623" s="156" t="s">
        <v>1594</v>
      </c>
      <c r="C3623" s="156" t="s">
        <v>1595</v>
      </c>
      <c r="D3623" s="156" t="s">
        <v>639</v>
      </c>
      <c r="E3623" s="156" t="s">
        <v>3010</v>
      </c>
    </row>
    <row r="3624" spans="1:5" ht="12" customHeight="1" x14ac:dyDescent="0.2">
      <c r="A3624" s="156" t="s">
        <v>3248</v>
      </c>
      <c r="B3624" s="156" t="s">
        <v>1594</v>
      </c>
      <c r="C3624" s="156" t="s">
        <v>1595</v>
      </c>
      <c r="D3624" s="156" t="s">
        <v>639</v>
      </c>
      <c r="E3624" s="156" t="s">
        <v>3012</v>
      </c>
    </row>
    <row r="3625" spans="1:5" ht="12" customHeight="1" x14ac:dyDescent="0.2">
      <c r="A3625" s="156" t="s">
        <v>3248</v>
      </c>
      <c r="B3625" s="156" t="s">
        <v>1594</v>
      </c>
      <c r="C3625" s="156" t="s">
        <v>1595</v>
      </c>
      <c r="D3625" s="156" t="s">
        <v>639</v>
      </c>
      <c r="E3625" s="156" t="s">
        <v>3019</v>
      </c>
    </row>
    <row r="3626" spans="1:5" ht="12" customHeight="1" x14ac:dyDescent="0.2">
      <c r="A3626" s="156" t="s">
        <v>3248</v>
      </c>
      <c r="B3626" s="156" t="s">
        <v>2010</v>
      </c>
      <c r="C3626" s="156" t="s">
        <v>1596</v>
      </c>
      <c r="D3626" s="156" t="s">
        <v>639</v>
      </c>
      <c r="E3626" s="156" t="s">
        <v>3013</v>
      </c>
    </row>
    <row r="3627" spans="1:5" ht="12" customHeight="1" x14ac:dyDescent="0.2">
      <c r="A3627" s="156" t="s">
        <v>3248</v>
      </c>
      <c r="B3627" s="156" t="s">
        <v>2010</v>
      </c>
      <c r="C3627" s="156" t="s">
        <v>1596</v>
      </c>
      <c r="D3627" s="156" t="s">
        <v>639</v>
      </c>
      <c r="E3627" s="156" t="s">
        <v>3010</v>
      </c>
    </row>
    <row r="3628" spans="1:5" ht="12" customHeight="1" x14ac:dyDescent="0.2">
      <c r="A3628" s="156" t="s">
        <v>3248</v>
      </c>
      <c r="B3628" s="156" t="s">
        <v>2010</v>
      </c>
      <c r="C3628" s="156" t="s">
        <v>1596</v>
      </c>
      <c r="D3628" s="156" t="s">
        <v>639</v>
      </c>
      <c r="E3628" s="156" t="s">
        <v>3011</v>
      </c>
    </row>
    <row r="3629" spans="1:5" ht="12" customHeight="1" x14ac:dyDescent="0.2">
      <c r="A3629" s="156" t="s">
        <v>3248</v>
      </c>
      <c r="B3629" s="156" t="s">
        <v>2010</v>
      </c>
      <c r="C3629" s="156" t="s">
        <v>1596</v>
      </c>
      <c r="D3629" s="156" t="s">
        <v>639</v>
      </c>
      <c r="E3629" s="156" t="s">
        <v>3019</v>
      </c>
    </row>
    <row r="3630" spans="1:5" ht="12" customHeight="1" x14ac:dyDescent="0.2">
      <c r="A3630" s="156" t="s">
        <v>3248</v>
      </c>
      <c r="B3630" s="156" t="s">
        <v>1597</v>
      </c>
      <c r="C3630" s="156" t="s">
        <v>1598</v>
      </c>
      <c r="D3630" s="156" t="s">
        <v>639</v>
      </c>
      <c r="E3630" s="156" t="s">
        <v>3013</v>
      </c>
    </row>
    <row r="3631" spans="1:5" ht="12" customHeight="1" x14ac:dyDescent="0.2">
      <c r="A3631" s="156" t="s">
        <v>3248</v>
      </c>
      <c r="B3631" s="156" t="s">
        <v>1597</v>
      </c>
      <c r="C3631" s="156" t="s">
        <v>1598</v>
      </c>
      <c r="D3631" s="156" t="s">
        <v>639</v>
      </c>
      <c r="E3631" s="156" t="s">
        <v>3010</v>
      </c>
    </row>
    <row r="3632" spans="1:5" ht="12" customHeight="1" x14ac:dyDescent="0.2">
      <c r="A3632" s="156" t="s">
        <v>3248</v>
      </c>
      <c r="B3632" s="156" t="s">
        <v>1597</v>
      </c>
      <c r="C3632" s="156" t="s">
        <v>1598</v>
      </c>
      <c r="D3632" s="156" t="s">
        <v>639</v>
      </c>
      <c r="E3632" s="156" t="s">
        <v>3012</v>
      </c>
    </row>
    <row r="3633" spans="1:5" ht="12" customHeight="1" x14ac:dyDescent="0.2">
      <c r="A3633" s="156" t="s">
        <v>3248</v>
      </c>
      <c r="B3633" s="156" t="s">
        <v>1597</v>
      </c>
      <c r="C3633" s="156" t="s">
        <v>1598</v>
      </c>
      <c r="D3633" s="156" t="s">
        <v>639</v>
      </c>
      <c r="E3633" s="156" t="s">
        <v>3019</v>
      </c>
    </row>
    <row r="3634" spans="1:5" ht="12" customHeight="1" x14ac:dyDescent="0.2">
      <c r="A3634" s="156" t="s">
        <v>3248</v>
      </c>
      <c r="B3634" s="156" t="s">
        <v>2011</v>
      </c>
      <c r="C3634" s="156" t="s">
        <v>1599</v>
      </c>
      <c r="D3634" s="156" t="s">
        <v>639</v>
      </c>
      <c r="E3634" s="156" t="s">
        <v>3013</v>
      </c>
    </row>
    <row r="3635" spans="1:5" ht="12" customHeight="1" x14ac:dyDescent="0.2">
      <c r="A3635" s="156" t="s">
        <v>3248</v>
      </c>
      <c r="B3635" s="156" t="s">
        <v>2011</v>
      </c>
      <c r="C3635" s="156" t="s">
        <v>1599</v>
      </c>
      <c r="D3635" s="156" t="s">
        <v>639</v>
      </c>
      <c r="E3635" s="156" t="s">
        <v>3010</v>
      </c>
    </row>
    <row r="3636" spans="1:5" ht="12" customHeight="1" x14ac:dyDescent="0.2">
      <c r="A3636" s="156" t="s">
        <v>3248</v>
      </c>
      <c r="B3636" s="156" t="s">
        <v>2011</v>
      </c>
      <c r="C3636" s="156" t="s">
        <v>1599</v>
      </c>
      <c r="D3636" s="156" t="s">
        <v>639</v>
      </c>
      <c r="E3636" s="156" t="s">
        <v>3011</v>
      </c>
    </row>
    <row r="3637" spans="1:5" ht="12" customHeight="1" x14ac:dyDescent="0.2">
      <c r="A3637" s="156" t="s">
        <v>3248</v>
      </c>
      <c r="B3637" s="156" t="s">
        <v>2011</v>
      </c>
      <c r="C3637" s="156" t="s">
        <v>1599</v>
      </c>
      <c r="D3637" s="156" t="s">
        <v>639</v>
      </c>
      <c r="E3637" s="156" t="s">
        <v>3012</v>
      </c>
    </row>
    <row r="3638" spans="1:5" ht="12" customHeight="1" x14ac:dyDescent="0.2">
      <c r="A3638" s="156" t="s">
        <v>3248</v>
      </c>
      <c r="B3638" s="156" t="s">
        <v>2011</v>
      </c>
      <c r="C3638" s="156" t="s">
        <v>1599</v>
      </c>
      <c r="D3638" s="156" t="s">
        <v>639</v>
      </c>
      <c r="E3638" s="156" t="s">
        <v>3019</v>
      </c>
    </row>
    <row r="3639" spans="1:5" ht="12" customHeight="1" x14ac:dyDescent="0.2">
      <c r="A3639" s="156" t="s">
        <v>3248</v>
      </c>
      <c r="B3639" s="156" t="s">
        <v>1719</v>
      </c>
      <c r="C3639" s="156" t="s">
        <v>1720</v>
      </c>
      <c r="D3639" s="156" t="s">
        <v>639</v>
      </c>
      <c r="E3639" s="156" t="s">
        <v>3010</v>
      </c>
    </row>
    <row r="3640" spans="1:5" ht="12" customHeight="1" x14ac:dyDescent="0.2">
      <c r="A3640" s="156" t="s">
        <v>3248</v>
      </c>
      <c r="B3640" s="156" t="s">
        <v>1719</v>
      </c>
      <c r="C3640" s="156" t="s">
        <v>1720</v>
      </c>
      <c r="D3640" s="156" t="s">
        <v>639</v>
      </c>
      <c r="E3640" s="156" t="s">
        <v>3012</v>
      </c>
    </row>
    <row r="3641" spans="1:5" ht="12" customHeight="1" x14ac:dyDescent="0.2">
      <c r="A3641" s="156" t="s">
        <v>3248</v>
      </c>
      <c r="B3641" s="156" t="s">
        <v>1723</v>
      </c>
      <c r="C3641" s="156" t="s">
        <v>1724</v>
      </c>
      <c r="D3641" s="156" t="s">
        <v>639</v>
      </c>
      <c r="E3641" s="156" t="s">
        <v>3010</v>
      </c>
    </row>
    <row r="3642" spans="1:5" ht="12" customHeight="1" x14ac:dyDescent="0.2">
      <c r="A3642" s="156" t="s">
        <v>3248</v>
      </c>
      <c r="B3642" s="156" t="s">
        <v>1723</v>
      </c>
      <c r="C3642" s="156" t="s">
        <v>1724</v>
      </c>
      <c r="D3642" s="156" t="s">
        <v>639</v>
      </c>
      <c r="E3642" s="156" t="s">
        <v>3012</v>
      </c>
    </row>
    <row r="3643" spans="1:5" ht="12" customHeight="1" x14ac:dyDescent="0.2">
      <c r="A3643" s="156" t="s">
        <v>3248</v>
      </c>
      <c r="B3643" s="156" t="s">
        <v>1725</v>
      </c>
      <c r="C3643" s="156" t="s">
        <v>1726</v>
      </c>
      <c r="D3643" s="156" t="s">
        <v>639</v>
      </c>
      <c r="E3643" s="156" t="s">
        <v>3010</v>
      </c>
    </row>
    <row r="3644" spans="1:5" ht="12" customHeight="1" x14ac:dyDescent="0.2">
      <c r="A3644" s="156" t="s">
        <v>3248</v>
      </c>
      <c r="B3644" s="156" t="s">
        <v>1725</v>
      </c>
      <c r="C3644" s="156" t="s">
        <v>1726</v>
      </c>
      <c r="D3644" s="156" t="s">
        <v>639</v>
      </c>
      <c r="E3644" s="156" t="s">
        <v>3012</v>
      </c>
    </row>
    <row r="3645" spans="1:5" ht="12" customHeight="1" x14ac:dyDescent="0.2">
      <c r="A3645" s="156" t="s">
        <v>3248</v>
      </c>
      <c r="B3645" s="156" t="s">
        <v>1729</v>
      </c>
      <c r="C3645" s="156" t="s">
        <v>1730</v>
      </c>
      <c r="D3645" s="156" t="s">
        <v>639</v>
      </c>
      <c r="E3645" s="156" t="s">
        <v>3010</v>
      </c>
    </row>
    <row r="3646" spans="1:5" ht="12" customHeight="1" x14ac:dyDescent="0.2">
      <c r="A3646" s="156" t="s">
        <v>3248</v>
      </c>
      <c r="B3646" s="156" t="s">
        <v>1729</v>
      </c>
      <c r="C3646" s="156" t="s">
        <v>1730</v>
      </c>
      <c r="D3646" s="156" t="s">
        <v>639</v>
      </c>
      <c r="E3646" s="156" t="s">
        <v>3012</v>
      </c>
    </row>
    <row r="3647" spans="1:5" ht="12" customHeight="1" x14ac:dyDescent="0.2">
      <c r="A3647" s="156" t="s">
        <v>3248</v>
      </c>
      <c r="B3647" s="156" t="s">
        <v>1721</v>
      </c>
      <c r="C3647" s="156" t="s">
        <v>1722</v>
      </c>
      <c r="D3647" s="156" t="s">
        <v>639</v>
      </c>
      <c r="E3647" s="156" t="s">
        <v>3010</v>
      </c>
    </row>
    <row r="3648" spans="1:5" ht="12" customHeight="1" x14ac:dyDescent="0.2">
      <c r="A3648" s="156" t="s">
        <v>3248</v>
      </c>
      <c r="B3648" s="156" t="s">
        <v>1721</v>
      </c>
      <c r="C3648" s="156" t="s">
        <v>1722</v>
      </c>
      <c r="D3648" s="156" t="s">
        <v>639</v>
      </c>
      <c r="E3648" s="156" t="s">
        <v>3012</v>
      </c>
    </row>
    <row r="3649" spans="1:5" ht="12" customHeight="1" x14ac:dyDescent="0.2">
      <c r="A3649" s="156" t="s">
        <v>3248</v>
      </c>
      <c r="B3649" s="156" t="s">
        <v>2001</v>
      </c>
      <c r="C3649" s="156" t="s">
        <v>1996</v>
      </c>
      <c r="D3649" s="156" t="s">
        <v>639</v>
      </c>
      <c r="E3649" s="156" t="s">
        <v>3010</v>
      </c>
    </row>
    <row r="3650" spans="1:5" ht="12" customHeight="1" x14ac:dyDescent="0.2">
      <c r="A3650" s="156" t="s">
        <v>3248</v>
      </c>
      <c r="B3650" s="156" t="s">
        <v>2001</v>
      </c>
      <c r="C3650" s="156" t="s">
        <v>1996</v>
      </c>
      <c r="D3650" s="156" t="s">
        <v>639</v>
      </c>
      <c r="E3650" s="156" t="s">
        <v>3012</v>
      </c>
    </row>
    <row r="3651" spans="1:5" ht="12" customHeight="1" x14ac:dyDescent="0.2">
      <c r="A3651" s="156" t="s">
        <v>3248</v>
      </c>
      <c r="B3651" s="156" t="s">
        <v>1727</v>
      </c>
      <c r="C3651" s="156" t="s">
        <v>1728</v>
      </c>
      <c r="D3651" s="156" t="s">
        <v>639</v>
      </c>
      <c r="E3651" s="156" t="s">
        <v>3010</v>
      </c>
    </row>
    <row r="3652" spans="1:5" ht="12" customHeight="1" x14ac:dyDescent="0.2">
      <c r="A3652" s="156" t="s">
        <v>3248</v>
      </c>
      <c r="B3652" s="156" t="s">
        <v>1727</v>
      </c>
      <c r="C3652" s="156" t="s">
        <v>1728</v>
      </c>
      <c r="D3652" s="156" t="s">
        <v>639</v>
      </c>
      <c r="E3652" s="156" t="s">
        <v>3012</v>
      </c>
    </row>
    <row r="3653" spans="1:5" ht="12" customHeight="1" x14ac:dyDescent="0.2">
      <c r="A3653" s="156" t="s">
        <v>3248</v>
      </c>
      <c r="B3653" s="156" t="s">
        <v>1731</v>
      </c>
      <c r="C3653" s="156" t="s">
        <v>1732</v>
      </c>
      <c r="D3653" s="156" t="s">
        <v>639</v>
      </c>
      <c r="E3653" s="156" t="s">
        <v>3010</v>
      </c>
    </row>
    <row r="3654" spans="1:5" ht="12" customHeight="1" x14ac:dyDescent="0.2">
      <c r="A3654" s="156" t="s">
        <v>3248</v>
      </c>
      <c r="B3654" s="156" t="s">
        <v>1731</v>
      </c>
      <c r="C3654" s="156" t="s">
        <v>1732</v>
      </c>
      <c r="D3654" s="156" t="s">
        <v>639</v>
      </c>
      <c r="E3654" s="156" t="s">
        <v>3012</v>
      </c>
    </row>
    <row r="3655" spans="1:5" ht="12" customHeight="1" x14ac:dyDescent="0.2">
      <c r="A3655" s="156" t="s">
        <v>3248</v>
      </c>
      <c r="B3655" s="156" t="s">
        <v>1636</v>
      </c>
      <c r="C3655" s="156" t="s">
        <v>1637</v>
      </c>
      <c r="D3655" s="156" t="s">
        <v>639</v>
      </c>
      <c r="E3655" s="156" t="s">
        <v>3012</v>
      </c>
    </row>
    <row r="3656" spans="1:5" ht="12" customHeight="1" x14ac:dyDescent="0.2">
      <c r="A3656" s="156" t="s">
        <v>3248</v>
      </c>
      <c r="B3656" s="156" t="s">
        <v>1638</v>
      </c>
      <c r="C3656" s="156" t="s">
        <v>1639</v>
      </c>
      <c r="D3656" s="156" t="s">
        <v>639</v>
      </c>
      <c r="E3656" s="156" t="s">
        <v>3012</v>
      </c>
    </row>
    <row r="3657" spans="1:5" ht="12" customHeight="1" x14ac:dyDescent="0.2">
      <c r="A3657" s="156" t="s">
        <v>3248</v>
      </c>
      <c r="B3657" s="156" t="s">
        <v>1640</v>
      </c>
      <c r="C3657" s="156" t="s">
        <v>1641</v>
      </c>
      <c r="D3657" s="156" t="s">
        <v>639</v>
      </c>
      <c r="E3657" s="156" t="s">
        <v>3012</v>
      </c>
    </row>
    <row r="3658" spans="1:5" ht="12" customHeight="1" x14ac:dyDescent="0.2">
      <c r="A3658" s="156" t="s">
        <v>3248</v>
      </c>
      <c r="B3658" s="156" t="s">
        <v>1642</v>
      </c>
      <c r="C3658" s="156" t="s">
        <v>1643</v>
      </c>
      <c r="D3658" s="156" t="s">
        <v>639</v>
      </c>
      <c r="E3658" s="156" t="s">
        <v>3012</v>
      </c>
    </row>
    <row r="3659" spans="1:5" ht="12" customHeight="1" x14ac:dyDescent="0.2">
      <c r="A3659" s="156" t="s">
        <v>3248</v>
      </c>
      <c r="B3659" s="156" t="s">
        <v>1644</v>
      </c>
      <c r="C3659" s="156" t="s">
        <v>1645</v>
      </c>
      <c r="D3659" s="156" t="s">
        <v>639</v>
      </c>
      <c r="E3659" s="156" t="s">
        <v>3012</v>
      </c>
    </row>
    <row r="3660" spans="1:5" ht="12" customHeight="1" x14ac:dyDescent="0.2">
      <c r="A3660" s="156" t="s">
        <v>3248</v>
      </c>
      <c r="B3660" s="156" t="s">
        <v>493</v>
      </c>
      <c r="C3660" s="156" t="s">
        <v>485</v>
      </c>
      <c r="D3660" s="156" t="s">
        <v>639</v>
      </c>
      <c r="E3660" s="156" t="s">
        <v>3012</v>
      </c>
    </row>
    <row r="3661" spans="1:5" ht="12" customHeight="1" x14ac:dyDescent="0.2">
      <c r="A3661" s="156" t="s">
        <v>3248</v>
      </c>
      <c r="B3661" s="156" t="s">
        <v>494</v>
      </c>
      <c r="C3661" s="156" t="s">
        <v>486</v>
      </c>
      <c r="D3661" s="156" t="s">
        <v>639</v>
      </c>
      <c r="E3661" s="156" t="s">
        <v>3012</v>
      </c>
    </row>
    <row r="3662" spans="1:5" ht="12" customHeight="1" x14ac:dyDescent="0.2">
      <c r="A3662" s="156" t="s">
        <v>3248</v>
      </c>
      <c r="B3662" s="156" t="s">
        <v>361</v>
      </c>
      <c r="C3662" s="156" t="s">
        <v>355</v>
      </c>
      <c r="D3662" s="156" t="s">
        <v>639</v>
      </c>
      <c r="E3662" s="156" t="s">
        <v>3012</v>
      </c>
    </row>
    <row r="3663" spans="1:5" ht="12" customHeight="1" x14ac:dyDescent="0.2">
      <c r="A3663" s="156" t="s">
        <v>3248</v>
      </c>
      <c r="B3663" s="156" t="s">
        <v>495</v>
      </c>
      <c r="C3663" s="156" t="s">
        <v>487</v>
      </c>
      <c r="D3663" s="156" t="s">
        <v>639</v>
      </c>
      <c r="E3663" s="156" t="s">
        <v>3012</v>
      </c>
    </row>
    <row r="3664" spans="1:5" ht="12" customHeight="1" x14ac:dyDescent="0.2">
      <c r="A3664" s="156" t="s">
        <v>3248</v>
      </c>
      <c r="B3664" s="156" t="s">
        <v>496</v>
      </c>
      <c r="C3664" s="156" t="s">
        <v>488</v>
      </c>
      <c r="D3664" s="156" t="s">
        <v>639</v>
      </c>
      <c r="E3664" s="156" t="s">
        <v>3012</v>
      </c>
    </row>
    <row r="3665" spans="1:5" ht="12" customHeight="1" x14ac:dyDescent="0.2">
      <c r="A3665" s="156" t="s">
        <v>3248</v>
      </c>
      <c r="B3665" s="156" t="s">
        <v>365</v>
      </c>
      <c r="C3665" s="156" t="s">
        <v>359</v>
      </c>
      <c r="D3665" s="156" t="s">
        <v>639</v>
      </c>
      <c r="E3665" s="156" t="s">
        <v>3012</v>
      </c>
    </row>
    <row r="3666" spans="1:5" ht="12" customHeight="1" x14ac:dyDescent="0.2">
      <c r="A3666" s="156" t="s">
        <v>3248</v>
      </c>
      <c r="B3666" s="156" t="s">
        <v>362</v>
      </c>
      <c r="C3666" s="156" t="s">
        <v>356</v>
      </c>
      <c r="D3666" s="156" t="s">
        <v>639</v>
      </c>
      <c r="E3666" s="156" t="s">
        <v>3012</v>
      </c>
    </row>
    <row r="3667" spans="1:5" ht="12" customHeight="1" x14ac:dyDescent="0.2">
      <c r="A3667" s="156" t="s">
        <v>3248</v>
      </c>
      <c r="B3667" s="156" t="s">
        <v>366</v>
      </c>
      <c r="C3667" s="156" t="s">
        <v>360</v>
      </c>
      <c r="D3667" s="156" t="s">
        <v>639</v>
      </c>
      <c r="E3667" s="156" t="s">
        <v>3012</v>
      </c>
    </row>
    <row r="3668" spans="1:5" ht="12" customHeight="1" x14ac:dyDescent="0.2">
      <c r="A3668" s="156" t="s">
        <v>3248</v>
      </c>
      <c r="B3668" s="156" t="s">
        <v>497</v>
      </c>
      <c r="C3668" s="156" t="s">
        <v>489</v>
      </c>
      <c r="D3668" s="156" t="s">
        <v>639</v>
      </c>
      <c r="E3668" s="156" t="s">
        <v>3012</v>
      </c>
    </row>
    <row r="3669" spans="1:5" ht="12" customHeight="1" x14ac:dyDescent="0.2">
      <c r="A3669" s="156" t="s">
        <v>3248</v>
      </c>
      <c r="B3669" s="156" t="s">
        <v>363</v>
      </c>
      <c r="C3669" s="156" t="s">
        <v>357</v>
      </c>
      <c r="D3669" s="156" t="s">
        <v>639</v>
      </c>
      <c r="E3669" s="156" t="s">
        <v>3012</v>
      </c>
    </row>
    <row r="3670" spans="1:5" ht="12" customHeight="1" x14ac:dyDescent="0.2">
      <c r="A3670" s="156" t="s">
        <v>3248</v>
      </c>
      <c r="B3670" s="156" t="s">
        <v>498</v>
      </c>
      <c r="C3670" s="156" t="s">
        <v>490</v>
      </c>
      <c r="D3670" s="156" t="s">
        <v>639</v>
      </c>
      <c r="E3670" s="156" t="s">
        <v>3012</v>
      </c>
    </row>
    <row r="3671" spans="1:5" ht="12" customHeight="1" x14ac:dyDescent="0.2">
      <c r="A3671" s="156" t="s">
        <v>3248</v>
      </c>
      <c r="B3671" s="156" t="s">
        <v>499</v>
      </c>
      <c r="C3671" s="156" t="s">
        <v>491</v>
      </c>
      <c r="D3671" s="156" t="s">
        <v>639</v>
      </c>
      <c r="E3671" s="156" t="s">
        <v>3012</v>
      </c>
    </row>
    <row r="3672" spans="1:5" ht="12" customHeight="1" x14ac:dyDescent="0.2">
      <c r="A3672" s="156" t="s">
        <v>3248</v>
      </c>
      <c r="B3672" s="156" t="s">
        <v>364</v>
      </c>
      <c r="C3672" s="156" t="s">
        <v>358</v>
      </c>
      <c r="D3672" s="156" t="s">
        <v>639</v>
      </c>
      <c r="E3672" s="156" t="s">
        <v>3012</v>
      </c>
    </row>
    <row r="3673" spans="1:5" ht="12" customHeight="1" x14ac:dyDescent="0.2">
      <c r="A3673" s="157" t="s">
        <v>3248</v>
      </c>
      <c r="B3673" s="157" t="s">
        <v>500</v>
      </c>
      <c r="C3673" s="157" t="s">
        <v>492</v>
      </c>
      <c r="D3673" s="157" t="s">
        <v>639</v>
      </c>
      <c r="E3673" s="157" t="s">
        <v>3012</v>
      </c>
    </row>
    <row r="3674" spans="1:5" ht="12" customHeight="1" x14ac:dyDescent="0.2"/>
    <row r="3675" spans="1:5" ht="12" customHeight="1" x14ac:dyDescent="0.2"/>
    <row r="3676" spans="1:5" ht="12" customHeight="1" x14ac:dyDescent="0.2"/>
    <row r="3677" spans="1:5" ht="12" customHeight="1" x14ac:dyDescent="0.2"/>
    <row r="3678" spans="1:5" ht="12" customHeight="1" x14ac:dyDescent="0.2"/>
    <row r="3679" spans="1:5" ht="12" customHeight="1" x14ac:dyDescent="0.2"/>
    <row r="3680" spans="1:5" ht="12" customHeight="1" x14ac:dyDescent="0.2"/>
    <row r="3681" spans="2:5" ht="12" customHeight="1" x14ac:dyDescent="0.2"/>
    <row r="3682" spans="2:5" ht="12" customHeight="1" x14ac:dyDescent="0.2"/>
    <row r="3683" spans="2:5" ht="12" customHeight="1" x14ac:dyDescent="0.2"/>
    <row r="3684" spans="2:5" ht="12" customHeight="1" x14ac:dyDescent="0.2"/>
    <row r="3685" spans="2:5" ht="12" customHeight="1" x14ac:dyDescent="0.2"/>
    <row r="3686" spans="2:5" ht="12" customHeight="1" x14ac:dyDescent="0.2"/>
    <row r="3687" spans="2:5" ht="12" customHeight="1" x14ac:dyDescent="0.2"/>
    <row r="3688" spans="2:5" ht="12" customHeight="1" x14ac:dyDescent="0.2">
      <c r="B3688" s="19"/>
      <c r="C3688" s="19"/>
      <c r="D3688" s="19"/>
      <c r="E3688" s="19"/>
    </row>
    <row r="3689" spans="2:5" ht="12" customHeight="1" x14ac:dyDescent="0.2">
      <c r="B3689" s="19"/>
      <c r="C3689" s="19"/>
      <c r="D3689" s="19"/>
      <c r="E3689" s="19"/>
    </row>
    <row r="3690" spans="2:5" ht="12" customHeight="1" x14ac:dyDescent="0.2">
      <c r="B3690" s="19"/>
      <c r="C3690" s="19"/>
      <c r="D3690" s="19"/>
      <c r="E3690" s="19"/>
    </row>
    <row r="3691" spans="2:5" ht="12" customHeight="1" x14ac:dyDescent="0.2">
      <c r="B3691" s="19"/>
      <c r="C3691" s="19"/>
      <c r="D3691" s="19"/>
      <c r="E3691" s="19"/>
    </row>
    <row r="3692" spans="2:5" ht="12" customHeight="1" x14ac:dyDescent="0.2">
      <c r="B3692" s="19"/>
      <c r="C3692" s="19"/>
      <c r="D3692" s="19"/>
      <c r="E3692" s="19"/>
    </row>
    <row r="3693" spans="2:5" ht="12" customHeight="1" x14ac:dyDescent="0.2">
      <c r="B3693" s="19"/>
      <c r="C3693" s="19"/>
      <c r="D3693" s="19"/>
      <c r="E3693" s="19"/>
    </row>
    <row r="3694" spans="2:5" ht="12" customHeight="1" x14ac:dyDescent="0.2">
      <c r="B3694" s="19"/>
      <c r="C3694" s="19"/>
      <c r="D3694" s="19"/>
      <c r="E3694" s="19"/>
    </row>
    <row r="3695" spans="2:5" ht="12" customHeight="1" x14ac:dyDescent="0.2"/>
    <row r="3696" spans="2:5" ht="12" customHeight="1" x14ac:dyDescent="0.2"/>
    <row r="3697" ht="12" customHeight="1" x14ac:dyDescent="0.2"/>
    <row r="3698" ht="12" customHeight="1" x14ac:dyDescent="0.2"/>
    <row r="3699" ht="12" customHeight="1" x14ac:dyDescent="0.2"/>
    <row r="3700" ht="12" customHeight="1" x14ac:dyDescent="0.2"/>
    <row r="3701" ht="12" customHeight="1" x14ac:dyDescent="0.2"/>
    <row r="3702" ht="12" customHeight="1" x14ac:dyDescent="0.2"/>
    <row r="3703" ht="12" customHeight="1" x14ac:dyDescent="0.2"/>
    <row r="3704" ht="12" customHeight="1" x14ac:dyDescent="0.2"/>
    <row r="3705" ht="12" customHeight="1" x14ac:dyDescent="0.2"/>
    <row r="3706" ht="12" customHeight="1" x14ac:dyDescent="0.2"/>
    <row r="3707" ht="12" customHeight="1" x14ac:dyDescent="0.2"/>
    <row r="3708" ht="12" customHeight="1" x14ac:dyDescent="0.2"/>
    <row r="3709" ht="12" customHeight="1" x14ac:dyDescent="0.2"/>
    <row r="3710" ht="12" customHeight="1" x14ac:dyDescent="0.2"/>
    <row r="3711" ht="12" customHeight="1" x14ac:dyDescent="0.2"/>
    <row r="3712" ht="12" customHeight="1" x14ac:dyDescent="0.2"/>
    <row r="3713" ht="12" customHeight="1" x14ac:dyDescent="0.2"/>
    <row r="3714" ht="12" customHeight="1" x14ac:dyDescent="0.2"/>
    <row r="3715" ht="12" customHeight="1" x14ac:dyDescent="0.2"/>
    <row r="3716" ht="12" customHeight="1" x14ac:dyDescent="0.2"/>
    <row r="3717" ht="12" customHeight="1" x14ac:dyDescent="0.2"/>
    <row r="3718" ht="12" customHeight="1" x14ac:dyDescent="0.2"/>
    <row r="3719" ht="12" customHeight="1" x14ac:dyDescent="0.2"/>
    <row r="3720" ht="12" customHeight="1" x14ac:dyDescent="0.2"/>
    <row r="3721" ht="12" customHeight="1" x14ac:dyDescent="0.2"/>
    <row r="3722" ht="12" customHeight="1" x14ac:dyDescent="0.2"/>
    <row r="3723" ht="12" customHeight="1" x14ac:dyDescent="0.2"/>
    <row r="3724" ht="12" customHeight="1" x14ac:dyDescent="0.2"/>
    <row r="3725" ht="12" customHeight="1" x14ac:dyDescent="0.2"/>
    <row r="3726" ht="12" customHeight="1" x14ac:dyDescent="0.2"/>
    <row r="3727" ht="12" customHeight="1" x14ac:dyDescent="0.2"/>
    <row r="3728" ht="12" customHeight="1" x14ac:dyDescent="0.2"/>
    <row r="3729" ht="12" customHeight="1" x14ac:dyDescent="0.2"/>
    <row r="3730" ht="12" customHeight="1" x14ac:dyDescent="0.2"/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4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6.7109375" style="39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7" t="s">
        <v>2981</v>
      </c>
      <c r="B1" s="217"/>
      <c r="C1" s="217"/>
      <c r="D1" s="39"/>
      <c r="E1" s="39"/>
      <c r="F1" s="74"/>
      <c r="G1" s="76"/>
    </row>
    <row r="2" spans="1:7" s="75" customFormat="1" ht="15.75" customHeight="1" x14ac:dyDescent="0.2">
      <c r="A2" s="218" t="s">
        <v>3266</v>
      </c>
      <c r="B2" s="218"/>
      <c r="C2" s="218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6"/>
      <c r="G4" s="119"/>
    </row>
    <row r="5" spans="1:7" s="7" customFormat="1" ht="30" customHeight="1" x14ac:dyDescent="0.2">
      <c r="A5" s="41" t="s">
        <v>2517</v>
      </c>
      <c r="B5" s="41" t="s">
        <v>2137</v>
      </c>
      <c r="C5" s="41" t="s">
        <v>77</v>
      </c>
      <c r="D5" s="41" t="s">
        <v>1488</v>
      </c>
      <c r="E5" s="41" t="s">
        <v>2518</v>
      </c>
      <c r="F5" s="41" t="s">
        <v>2519</v>
      </c>
      <c r="G5" s="41" t="s">
        <v>2520</v>
      </c>
    </row>
    <row r="6" spans="1:7" s="33" customFormat="1" ht="21.95" customHeight="1" x14ac:dyDescent="0.2">
      <c r="A6" s="168"/>
      <c r="B6" s="169"/>
      <c r="C6" s="169"/>
      <c r="D6" s="169"/>
      <c r="E6" s="170"/>
      <c r="F6" s="169"/>
      <c r="G6" s="171"/>
    </row>
    <row r="7" spans="1:7" ht="12" customHeight="1" x14ac:dyDescent="0.2">
      <c r="A7" s="176" t="s">
        <v>2979</v>
      </c>
      <c r="B7" s="177" t="s">
        <v>3268</v>
      </c>
      <c r="C7" s="177" t="s">
        <v>3269</v>
      </c>
      <c r="D7" s="177" t="s">
        <v>3270</v>
      </c>
      <c r="E7" s="178" t="s">
        <v>3271</v>
      </c>
      <c r="F7" s="175"/>
      <c r="G7" s="179">
        <v>42828</v>
      </c>
    </row>
    <row r="8" spans="1:7" ht="12" customHeight="1" x14ac:dyDescent="0.2">
      <c r="A8" s="176" t="s">
        <v>2979</v>
      </c>
      <c r="B8" s="177" t="s">
        <v>3272</v>
      </c>
      <c r="C8" s="177" t="s">
        <v>3273</v>
      </c>
      <c r="D8" s="177" t="s">
        <v>3270</v>
      </c>
      <c r="E8" s="178" t="s">
        <v>3271</v>
      </c>
      <c r="F8" s="175"/>
      <c r="G8" s="179">
        <v>42828</v>
      </c>
    </row>
    <row r="9" spans="1:7" ht="12" customHeight="1" x14ac:dyDescent="0.2">
      <c r="A9" s="176" t="s">
        <v>2979</v>
      </c>
      <c r="B9" s="177" t="s">
        <v>3274</v>
      </c>
      <c r="C9" s="177" t="s">
        <v>3275</v>
      </c>
      <c r="D9" s="177" t="s">
        <v>3270</v>
      </c>
      <c r="E9" s="178" t="s">
        <v>3276</v>
      </c>
      <c r="F9" s="175"/>
      <c r="G9" s="179">
        <v>42828</v>
      </c>
    </row>
    <row r="10" spans="1:7" ht="12" customHeight="1" x14ac:dyDescent="0.2">
      <c r="A10" s="176" t="s">
        <v>2979</v>
      </c>
      <c r="B10" s="177" t="s">
        <v>3277</v>
      </c>
      <c r="C10" s="177" t="s">
        <v>3278</v>
      </c>
      <c r="D10" s="177" t="s">
        <v>640</v>
      </c>
      <c r="E10" s="178" t="s">
        <v>3279</v>
      </c>
      <c r="F10" s="175"/>
      <c r="G10" s="179">
        <v>42846</v>
      </c>
    </row>
    <row r="11" spans="1:7" ht="12" customHeight="1" x14ac:dyDescent="0.2">
      <c r="A11" s="176" t="s">
        <v>2979</v>
      </c>
      <c r="B11" s="177" t="s">
        <v>3280</v>
      </c>
      <c r="C11" s="177" t="s">
        <v>3281</v>
      </c>
      <c r="D11" s="177" t="s">
        <v>640</v>
      </c>
      <c r="E11" s="178" t="s">
        <v>3282</v>
      </c>
      <c r="F11" s="175"/>
      <c r="G11" s="179">
        <v>42846</v>
      </c>
    </row>
    <row r="12" spans="1:7" ht="12" customHeight="1" x14ac:dyDescent="0.2">
      <c r="A12" s="176" t="s">
        <v>2979</v>
      </c>
      <c r="B12" s="177" t="s">
        <v>3283</v>
      </c>
      <c r="C12" s="177" t="s">
        <v>3284</v>
      </c>
      <c r="D12" s="177" t="s">
        <v>641</v>
      </c>
      <c r="E12" s="178" t="s">
        <v>3285</v>
      </c>
      <c r="F12" s="175"/>
      <c r="G12" s="179">
        <v>42850</v>
      </c>
    </row>
    <row r="13" spans="1:7" ht="12" customHeight="1" x14ac:dyDescent="0.2">
      <c r="A13" s="176" t="s">
        <v>2979</v>
      </c>
      <c r="B13" s="177" t="s">
        <v>3286</v>
      </c>
      <c r="C13" s="177" t="s">
        <v>3287</v>
      </c>
      <c r="D13" s="177" t="s">
        <v>2558</v>
      </c>
      <c r="E13" s="178" t="s">
        <v>3288</v>
      </c>
      <c r="F13" s="175"/>
      <c r="G13" s="195">
        <v>42853</v>
      </c>
    </row>
    <row r="14" spans="1:7" ht="12" customHeight="1" x14ac:dyDescent="0.2">
      <c r="A14" s="193" t="s">
        <v>3243</v>
      </c>
      <c r="B14" s="194" t="s">
        <v>3289</v>
      </c>
      <c r="C14" s="194" t="s">
        <v>3290</v>
      </c>
      <c r="D14" s="194" t="s">
        <v>3244</v>
      </c>
      <c r="E14" s="178" t="s">
        <v>3291</v>
      </c>
      <c r="F14" s="175"/>
      <c r="G14" s="195">
        <v>42836</v>
      </c>
    </row>
    <row r="15" spans="1:7" ht="12" customHeight="1" x14ac:dyDescent="0.2">
      <c r="A15" s="193" t="s">
        <v>3243</v>
      </c>
      <c r="B15" s="194" t="s">
        <v>3292</v>
      </c>
      <c r="C15" s="194" t="s">
        <v>3293</v>
      </c>
      <c r="D15" s="194" t="s">
        <v>3244</v>
      </c>
      <c r="E15" s="178" t="s">
        <v>3294</v>
      </c>
      <c r="F15" s="175"/>
      <c r="G15" s="195">
        <v>42843</v>
      </c>
    </row>
    <row r="16" spans="1:7" ht="12" customHeight="1" x14ac:dyDescent="0.2">
      <c r="A16" s="193" t="s">
        <v>3243</v>
      </c>
      <c r="B16" s="194" t="s">
        <v>3295</v>
      </c>
      <c r="C16" s="194" t="s">
        <v>3296</v>
      </c>
      <c r="D16" s="194" t="s">
        <v>3244</v>
      </c>
      <c r="E16" s="178" t="s">
        <v>3297</v>
      </c>
      <c r="F16" s="175"/>
      <c r="G16" s="195">
        <v>42843</v>
      </c>
    </row>
    <row r="17" spans="1:7" ht="12" customHeight="1" x14ac:dyDescent="0.2">
      <c r="A17" s="193" t="s">
        <v>3243</v>
      </c>
      <c r="B17" s="194" t="s">
        <v>3298</v>
      </c>
      <c r="C17" s="194" t="s">
        <v>3299</v>
      </c>
      <c r="D17" s="194" t="s">
        <v>3244</v>
      </c>
      <c r="E17" s="178" t="s">
        <v>3300</v>
      </c>
      <c r="F17" s="175"/>
      <c r="G17" s="195">
        <v>42843</v>
      </c>
    </row>
    <row r="18" spans="1:7" ht="12" customHeight="1" x14ac:dyDescent="0.2">
      <c r="A18" s="193" t="s">
        <v>3243</v>
      </c>
      <c r="B18" s="194" t="s">
        <v>3301</v>
      </c>
      <c r="C18" s="194" t="s">
        <v>3302</v>
      </c>
      <c r="D18" s="194" t="s">
        <v>3244</v>
      </c>
      <c r="E18" s="178" t="s">
        <v>3303</v>
      </c>
      <c r="F18" s="175"/>
      <c r="G18" s="195">
        <v>42843</v>
      </c>
    </row>
    <row r="19" spans="1:7" ht="12" customHeight="1" x14ac:dyDescent="0.2">
      <c r="A19" s="193" t="s">
        <v>3243</v>
      </c>
      <c r="B19" s="194" t="s">
        <v>3304</v>
      </c>
      <c r="C19" s="194" t="s">
        <v>3305</v>
      </c>
      <c r="D19" s="194" t="s">
        <v>3244</v>
      </c>
      <c r="E19" s="178" t="s">
        <v>3306</v>
      </c>
      <c r="F19" s="175"/>
      <c r="G19" s="195">
        <v>42843</v>
      </c>
    </row>
    <row r="20" spans="1:7" ht="12" customHeight="1" x14ac:dyDescent="0.2">
      <c r="A20" s="193" t="s">
        <v>3243</v>
      </c>
      <c r="B20" s="194" t="s">
        <v>3307</v>
      </c>
      <c r="C20" s="194" t="s">
        <v>3308</v>
      </c>
      <c r="D20" s="194" t="s">
        <v>3244</v>
      </c>
      <c r="E20" s="178" t="s">
        <v>3309</v>
      </c>
      <c r="F20" s="175"/>
      <c r="G20" s="195">
        <v>42843</v>
      </c>
    </row>
    <row r="21" spans="1:7" ht="12" customHeight="1" x14ac:dyDescent="0.2">
      <c r="A21" s="193" t="s">
        <v>3243</v>
      </c>
      <c r="B21" s="194" t="s">
        <v>3310</v>
      </c>
      <c r="C21" s="194" t="s">
        <v>3311</v>
      </c>
      <c r="D21" s="194" t="s">
        <v>3244</v>
      </c>
      <c r="E21" s="178" t="s">
        <v>3312</v>
      </c>
      <c r="F21" s="175"/>
      <c r="G21" s="195">
        <v>42843</v>
      </c>
    </row>
    <row r="22" spans="1:7" ht="12" customHeight="1" x14ac:dyDescent="0.2">
      <c r="A22" s="193" t="s">
        <v>3243</v>
      </c>
      <c r="B22" s="194" t="s">
        <v>3313</v>
      </c>
      <c r="C22" s="194" t="s">
        <v>3314</v>
      </c>
      <c r="D22" s="194" t="s">
        <v>3244</v>
      </c>
      <c r="E22" s="178" t="s">
        <v>3315</v>
      </c>
      <c r="F22" s="175"/>
      <c r="G22" s="195">
        <v>42843</v>
      </c>
    </row>
    <row r="23" spans="1:7" ht="12" customHeight="1" x14ac:dyDescent="0.2">
      <c r="A23" s="193" t="s">
        <v>3243</v>
      </c>
      <c r="B23" s="194" t="s">
        <v>3316</v>
      </c>
      <c r="C23" s="194" t="s">
        <v>3317</v>
      </c>
      <c r="D23" s="194" t="s">
        <v>3244</v>
      </c>
      <c r="E23" s="178" t="s">
        <v>3318</v>
      </c>
      <c r="F23" s="175"/>
      <c r="G23" s="195">
        <v>42845</v>
      </c>
    </row>
    <row r="24" spans="1:7" x14ac:dyDescent="0.2">
      <c r="A24" s="180" t="s">
        <v>3243</v>
      </c>
      <c r="B24" s="181" t="s">
        <v>3319</v>
      </c>
      <c r="C24" s="182" t="s">
        <v>3320</v>
      </c>
      <c r="D24" s="181" t="s">
        <v>3244</v>
      </c>
      <c r="E24" s="183" t="s">
        <v>3321</v>
      </c>
      <c r="F24" s="181"/>
      <c r="G24" s="184">
        <v>42845</v>
      </c>
    </row>
  </sheetData>
  <mergeCells count="2">
    <mergeCell ref="A1:C1"/>
    <mergeCell ref="A2:C2"/>
  </mergeCells>
  <conditionalFormatting sqref="D7:D23 F7:F23">
    <cfRule type="containsErrors" dxfId="3" priority="3">
      <formula>ISERROR(D7)</formula>
    </cfRule>
  </conditionalFormatting>
  <conditionalFormatting sqref="D24 F24">
    <cfRule type="containsErrors" dxfId="2" priority="1">
      <formula>ISERROR(D24)</formula>
    </cfRule>
  </conditionalFormatting>
  <conditionalFormatting sqref="B24">
    <cfRule type="duplicateValues" dxfId="1" priority="2"/>
  </conditionalFormatting>
  <conditionalFormatting sqref="B7:B23">
    <cfRule type="duplicateValues" dxfId="0" priority="190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2017-05-11T15:12:16Z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